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5.130.250\utenti\RUSCELLI ENRICA\AMMINISTRAZIONE TRASPARENTE - ANTICORRUZIONE\"/>
    </mc:Choice>
  </mc:AlternateContent>
  <xr:revisionPtr revIDLastSave="0" documentId="13_ncr:1_{15FA5CB6-B84F-4D30-A0C4-D4FD3D18721C}" xr6:coauthVersionLast="47" xr6:coauthVersionMax="47" xr10:uidLastSave="{00000000-0000-0000-0000-000000000000}"/>
  <bookViews>
    <workbookView xWindow="-28920" yWindow="-120" windowWidth="29040" windowHeight="15840" activeTab="4" xr2:uid="{00000000-000D-0000-FFFF-FFFF00000000}"/>
  </bookViews>
  <sheets>
    <sheet name="ANNO 2025" sheetId="2" r:id="rId1"/>
    <sheet name="1° trimestre" sheetId="7" r:id="rId2"/>
    <sheet name="2° trimestre" sheetId="8" r:id="rId3"/>
    <sheet name="3° trimestre" sheetId="9" r:id="rId4"/>
    <sheet name="4° trimestre" sheetId="10" r:id="rId5"/>
  </sheets>
  <definedNames>
    <definedName name="_xlnm._FilterDatabase" localSheetId="1" hidden="1">'1° trimestre'!$A$1:$R$297</definedName>
    <definedName name="_xlnm._FilterDatabase" localSheetId="2" hidden="1">'2° trimestre'!$A$1:$R$488</definedName>
    <definedName name="_xlnm._FilterDatabase" localSheetId="3" hidden="1">'3° trimestre'!$A$1:$R$524</definedName>
    <definedName name="_xlnm._FilterDatabase" localSheetId="4" hidden="1">'4° trimestre'!$A$1:$R$500</definedName>
    <definedName name="_xlnm._FilterDatabase" localSheetId="0" hidden="1">'ANNO 2025'!$A$1:$R$1806</definedName>
  </definedNames>
  <calcPr calcId="191029"/>
</workbook>
</file>

<file path=xl/calcChain.xml><?xml version="1.0" encoding="utf-8"?>
<calcChain xmlns="http://schemas.openxmlformats.org/spreadsheetml/2006/main">
  <c r="Q500" i="10" l="1"/>
  <c r="N500" i="10"/>
  <c r="M500" i="10"/>
  <c r="Q499" i="10"/>
  <c r="N499" i="10"/>
  <c r="M499" i="10"/>
  <c r="Q498" i="10"/>
  <c r="N498" i="10"/>
  <c r="M498" i="10"/>
  <c r="F498" i="10"/>
  <c r="Q497" i="10"/>
  <c r="N497" i="10"/>
  <c r="M497" i="10"/>
  <c r="F497" i="10"/>
  <c r="Q496" i="10"/>
  <c r="N496" i="10"/>
  <c r="M496" i="10"/>
  <c r="Q495" i="10"/>
  <c r="N495" i="10"/>
  <c r="M495" i="10"/>
  <c r="F495" i="10"/>
  <c r="Q494" i="10"/>
  <c r="N494" i="10"/>
  <c r="M494" i="10"/>
  <c r="Q493" i="10"/>
  <c r="N493" i="10"/>
  <c r="M493" i="10"/>
  <c r="Q492" i="10"/>
  <c r="N492" i="10"/>
  <c r="M492" i="10"/>
  <c r="F492" i="10"/>
  <c r="Q491" i="10"/>
  <c r="N491" i="10"/>
  <c r="M491" i="10"/>
  <c r="F491" i="10"/>
  <c r="Q490" i="10"/>
  <c r="N490" i="10"/>
  <c r="M490" i="10"/>
  <c r="F490" i="10"/>
  <c r="Q489" i="10"/>
  <c r="N489" i="10"/>
  <c r="M489" i="10"/>
  <c r="K489" i="10"/>
  <c r="L489" i="10" s="1"/>
  <c r="J489" i="10"/>
  <c r="Q488" i="10"/>
  <c r="N488" i="10"/>
  <c r="M488" i="10"/>
  <c r="K488" i="10"/>
  <c r="L488" i="10" s="1"/>
  <c r="J488" i="10"/>
  <c r="Q487" i="10"/>
  <c r="N487" i="10"/>
  <c r="M487" i="10"/>
  <c r="K487" i="10"/>
  <c r="L487" i="10" s="1"/>
  <c r="J487" i="10"/>
  <c r="Q486" i="10"/>
  <c r="N486" i="10"/>
  <c r="M486" i="10"/>
  <c r="K486" i="10"/>
  <c r="L486" i="10" s="1"/>
  <c r="J486" i="10"/>
  <c r="Q485" i="10"/>
  <c r="N485" i="10"/>
  <c r="M485" i="10"/>
  <c r="L485" i="10"/>
  <c r="K485" i="10"/>
  <c r="J485" i="10"/>
  <c r="Q484" i="10"/>
  <c r="N484" i="10"/>
  <c r="M484" i="10"/>
  <c r="K484" i="10"/>
  <c r="L484" i="10" s="1"/>
  <c r="J484" i="10"/>
  <c r="Q483" i="10"/>
  <c r="N483" i="10"/>
  <c r="M483" i="10"/>
  <c r="K483" i="10"/>
  <c r="L483" i="10" s="1"/>
  <c r="J483" i="10"/>
  <c r="Q482" i="10"/>
  <c r="N482" i="10"/>
  <c r="M482" i="10"/>
  <c r="K482" i="10"/>
  <c r="L482" i="10" s="1"/>
  <c r="J482" i="10"/>
  <c r="Q481" i="10"/>
  <c r="N481" i="10"/>
  <c r="M481" i="10"/>
  <c r="K481" i="10"/>
  <c r="L481" i="10" s="1"/>
  <c r="J481" i="10"/>
  <c r="Q480" i="10"/>
  <c r="N480" i="10"/>
  <c r="M480" i="10"/>
  <c r="K480" i="10"/>
  <c r="L480" i="10" s="1"/>
  <c r="J480" i="10"/>
  <c r="Q479" i="10"/>
  <c r="N479" i="10"/>
  <c r="M479" i="10"/>
  <c r="L479" i="10"/>
  <c r="K479" i="10"/>
  <c r="J479" i="10"/>
  <c r="Q478" i="10"/>
  <c r="N478" i="10"/>
  <c r="M478" i="10"/>
  <c r="K478" i="10"/>
  <c r="L478" i="10" s="1"/>
  <c r="J478" i="10"/>
  <c r="Q477" i="10"/>
  <c r="N477" i="10"/>
  <c r="M477" i="10"/>
  <c r="K477" i="10"/>
  <c r="L477" i="10" s="1"/>
  <c r="J477" i="10"/>
  <c r="Q476" i="10"/>
  <c r="N476" i="10"/>
  <c r="M476" i="10"/>
  <c r="K476" i="10"/>
  <c r="L476" i="10" s="1"/>
  <c r="J476" i="10"/>
  <c r="Q475" i="10"/>
  <c r="N475" i="10"/>
  <c r="M475" i="10"/>
  <c r="L475" i="10"/>
  <c r="K475" i="10"/>
  <c r="J475" i="10"/>
  <c r="Q474" i="10"/>
  <c r="N474" i="10"/>
  <c r="M474" i="10"/>
  <c r="K474" i="10"/>
  <c r="L474" i="10" s="1"/>
  <c r="J474" i="10"/>
  <c r="Q473" i="10"/>
  <c r="N473" i="10"/>
  <c r="M473" i="10"/>
  <c r="K473" i="10"/>
  <c r="L473" i="10" s="1"/>
  <c r="J473" i="10"/>
  <c r="Q472" i="10"/>
  <c r="N472" i="10"/>
  <c r="M472" i="10"/>
  <c r="K472" i="10"/>
  <c r="L472" i="10" s="1"/>
  <c r="J472" i="10"/>
  <c r="Q471" i="10"/>
  <c r="N471" i="10"/>
  <c r="M471" i="10"/>
  <c r="K471" i="10"/>
  <c r="L471" i="10" s="1"/>
  <c r="J471" i="10"/>
  <c r="Q470" i="10"/>
  <c r="N470" i="10"/>
  <c r="M470" i="10"/>
  <c r="K470" i="10"/>
  <c r="L470" i="10" s="1"/>
  <c r="J470" i="10"/>
  <c r="Q469" i="10"/>
  <c r="N469" i="10"/>
  <c r="M469" i="10"/>
  <c r="K469" i="10"/>
  <c r="L469" i="10" s="1"/>
  <c r="J469" i="10"/>
  <c r="Q468" i="10"/>
  <c r="N468" i="10"/>
  <c r="M468" i="10"/>
  <c r="K468" i="10"/>
  <c r="L468" i="10" s="1"/>
  <c r="J468" i="10"/>
  <c r="Q467" i="10"/>
  <c r="N467" i="10"/>
  <c r="M467" i="10"/>
  <c r="L467" i="10"/>
  <c r="K467" i="10"/>
  <c r="J467" i="10"/>
  <c r="Q466" i="10"/>
  <c r="N466" i="10"/>
  <c r="M466" i="10"/>
  <c r="K466" i="10"/>
  <c r="L466" i="10" s="1"/>
  <c r="J466" i="10"/>
  <c r="Q465" i="10"/>
  <c r="N465" i="10"/>
  <c r="M465" i="10"/>
  <c r="K465" i="10"/>
  <c r="L465" i="10" s="1"/>
  <c r="J465" i="10"/>
  <c r="Q464" i="10"/>
  <c r="N464" i="10"/>
  <c r="M464" i="10"/>
  <c r="K464" i="10"/>
  <c r="L464" i="10" s="1"/>
  <c r="J464" i="10"/>
  <c r="Q463" i="10"/>
  <c r="N463" i="10"/>
  <c r="M463" i="10"/>
  <c r="L463" i="10"/>
  <c r="K463" i="10"/>
  <c r="J463" i="10"/>
  <c r="Q462" i="10"/>
  <c r="N462" i="10"/>
  <c r="M462" i="10"/>
  <c r="K462" i="10"/>
  <c r="L462" i="10" s="1"/>
  <c r="J462" i="10"/>
  <c r="Q461" i="10"/>
  <c r="N461" i="10"/>
  <c r="M461" i="10"/>
  <c r="L461" i="10"/>
  <c r="K461" i="10"/>
  <c r="J461" i="10"/>
  <c r="Q460" i="10"/>
  <c r="N460" i="10"/>
  <c r="M460" i="10"/>
  <c r="K460" i="10"/>
  <c r="L460" i="10" s="1"/>
  <c r="J460" i="10"/>
  <c r="Q459" i="10"/>
  <c r="N459" i="10"/>
  <c r="M459" i="10"/>
  <c r="K459" i="10"/>
  <c r="L459" i="10" s="1"/>
  <c r="J459" i="10"/>
  <c r="Q458" i="10"/>
  <c r="N458" i="10"/>
  <c r="M458" i="10"/>
  <c r="K458" i="10"/>
  <c r="L458" i="10" s="1"/>
  <c r="J458" i="10"/>
  <c r="Q457" i="10"/>
  <c r="N457" i="10"/>
  <c r="M457" i="10"/>
  <c r="K457" i="10"/>
  <c r="L457" i="10" s="1"/>
  <c r="J457" i="10"/>
  <c r="Q456" i="10"/>
  <c r="N456" i="10"/>
  <c r="M456" i="10"/>
  <c r="K456" i="10"/>
  <c r="L456" i="10" s="1"/>
  <c r="J456" i="10"/>
  <c r="Q455" i="10"/>
  <c r="N455" i="10"/>
  <c r="M455" i="10"/>
  <c r="L455" i="10"/>
  <c r="K455" i="10"/>
  <c r="J455" i="10"/>
  <c r="Q454" i="10"/>
  <c r="N454" i="10"/>
  <c r="M454" i="10"/>
  <c r="K454" i="10"/>
  <c r="L454" i="10" s="1"/>
  <c r="J454" i="10"/>
  <c r="Q453" i="10"/>
  <c r="N453" i="10"/>
  <c r="M453" i="10"/>
  <c r="K453" i="10"/>
  <c r="L453" i="10" s="1"/>
  <c r="J453" i="10"/>
  <c r="Q452" i="10"/>
  <c r="N452" i="10"/>
  <c r="M452" i="10"/>
  <c r="K452" i="10"/>
  <c r="L452" i="10" s="1"/>
  <c r="J452" i="10"/>
  <c r="Q451" i="10"/>
  <c r="N451" i="10"/>
  <c r="M451" i="10"/>
  <c r="L451" i="10"/>
  <c r="K451" i="10"/>
  <c r="J451" i="10"/>
  <c r="Q450" i="10"/>
  <c r="N450" i="10"/>
  <c r="M450" i="10"/>
  <c r="K450" i="10"/>
  <c r="L450" i="10" s="1"/>
  <c r="J450" i="10"/>
  <c r="Q449" i="10"/>
  <c r="N449" i="10"/>
  <c r="M449" i="10"/>
  <c r="K449" i="10"/>
  <c r="L449" i="10" s="1"/>
  <c r="J449" i="10"/>
  <c r="Q448" i="10"/>
  <c r="N448" i="10"/>
  <c r="M448" i="10"/>
  <c r="K448" i="10"/>
  <c r="L448" i="10" s="1"/>
  <c r="J448" i="10"/>
  <c r="Q447" i="10"/>
  <c r="N447" i="10"/>
  <c r="M447" i="10"/>
  <c r="K447" i="10"/>
  <c r="L447" i="10" s="1"/>
  <c r="J447" i="10"/>
  <c r="Q446" i="10"/>
  <c r="N446" i="10"/>
  <c r="M446" i="10"/>
  <c r="K446" i="10"/>
  <c r="L446" i="10" s="1"/>
  <c r="J446" i="10"/>
  <c r="Q445" i="10"/>
  <c r="N445" i="10"/>
  <c r="M445" i="10"/>
  <c r="L445" i="10"/>
  <c r="K445" i="10"/>
  <c r="J445" i="10"/>
  <c r="Q444" i="10"/>
  <c r="N444" i="10"/>
  <c r="M444" i="10"/>
  <c r="K444" i="10"/>
  <c r="L444" i="10" s="1"/>
  <c r="J444" i="10"/>
  <c r="Q443" i="10"/>
  <c r="N443" i="10"/>
  <c r="M443" i="10"/>
  <c r="L443" i="10"/>
  <c r="K443" i="10"/>
  <c r="J443" i="10"/>
  <c r="Q442" i="10"/>
  <c r="N442" i="10"/>
  <c r="M442" i="10"/>
  <c r="K442" i="10"/>
  <c r="L442" i="10" s="1"/>
  <c r="J442" i="10"/>
  <c r="Q441" i="10"/>
  <c r="N441" i="10"/>
  <c r="M441" i="10"/>
  <c r="K441" i="10"/>
  <c r="L441" i="10" s="1"/>
  <c r="J441" i="10"/>
  <c r="Q440" i="10"/>
  <c r="N440" i="10"/>
  <c r="M440" i="10"/>
  <c r="K440" i="10"/>
  <c r="L440" i="10" s="1"/>
  <c r="J440" i="10"/>
  <c r="Q439" i="10"/>
  <c r="N439" i="10"/>
  <c r="M439" i="10"/>
  <c r="K439" i="10"/>
  <c r="L439" i="10" s="1"/>
  <c r="J439" i="10"/>
  <c r="Q438" i="10"/>
  <c r="N438" i="10"/>
  <c r="M438" i="10"/>
  <c r="K438" i="10"/>
  <c r="L438" i="10" s="1"/>
  <c r="J438" i="10"/>
  <c r="Q437" i="10"/>
  <c r="N437" i="10"/>
  <c r="M437" i="10"/>
  <c r="L437" i="10"/>
  <c r="K437" i="10"/>
  <c r="J437" i="10"/>
  <c r="Q436" i="10"/>
  <c r="N436" i="10"/>
  <c r="M436" i="10"/>
  <c r="K436" i="10"/>
  <c r="L436" i="10" s="1"/>
  <c r="J436" i="10"/>
  <c r="Q435" i="10"/>
  <c r="N435" i="10"/>
  <c r="M435" i="10"/>
  <c r="L435" i="10"/>
  <c r="K435" i="10"/>
  <c r="J435" i="10"/>
  <c r="Q434" i="10"/>
  <c r="N434" i="10"/>
  <c r="M434" i="10"/>
  <c r="K434" i="10"/>
  <c r="L434" i="10" s="1"/>
  <c r="J434" i="10"/>
  <c r="Q433" i="10"/>
  <c r="N433" i="10"/>
  <c r="M433" i="10"/>
  <c r="K433" i="10"/>
  <c r="L433" i="10" s="1"/>
  <c r="J433" i="10"/>
  <c r="Q432" i="10"/>
  <c r="N432" i="10"/>
  <c r="M432" i="10"/>
  <c r="K432" i="10"/>
  <c r="L432" i="10" s="1"/>
  <c r="J432" i="10"/>
  <c r="Q431" i="10"/>
  <c r="N431" i="10"/>
  <c r="M431" i="10"/>
  <c r="L431" i="10"/>
  <c r="K431" i="10"/>
  <c r="J431" i="10"/>
  <c r="Q430" i="10"/>
  <c r="N430" i="10"/>
  <c r="M430" i="10"/>
  <c r="K430" i="10"/>
  <c r="L430" i="10" s="1"/>
  <c r="J430" i="10"/>
  <c r="Q429" i="10"/>
  <c r="N429" i="10"/>
  <c r="M429" i="10"/>
  <c r="K429" i="10"/>
  <c r="L429" i="10" s="1"/>
  <c r="J429" i="10"/>
  <c r="Q428" i="10"/>
  <c r="N428" i="10"/>
  <c r="M428" i="10"/>
  <c r="K428" i="10"/>
  <c r="L428" i="10" s="1"/>
  <c r="J428" i="10"/>
  <c r="Q427" i="10"/>
  <c r="N427" i="10"/>
  <c r="M427" i="10"/>
  <c r="L427" i="10"/>
  <c r="K427" i="10"/>
  <c r="J427" i="10"/>
  <c r="Q426" i="10"/>
  <c r="N426" i="10"/>
  <c r="M426" i="10"/>
  <c r="K426" i="10"/>
  <c r="L426" i="10" s="1"/>
  <c r="J426" i="10"/>
  <c r="Q425" i="10"/>
  <c r="N425" i="10"/>
  <c r="M425" i="10"/>
  <c r="K425" i="10"/>
  <c r="L425" i="10" s="1"/>
  <c r="J425" i="10"/>
  <c r="Q424" i="10"/>
  <c r="N424" i="10"/>
  <c r="M424" i="10"/>
  <c r="K424" i="10"/>
  <c r="L424" i="10" s="1"/>
  <c r="J424" i="10"/>
  <c r="Q423" i="10"/>
  <c r="N423" i="10"/>
  <c r="M423" i="10"/>
  <c r="K423" i="10"/>
  <c r="L423" i="10" s="1"/>
  <c r="J423" i="10"/>
  <c r="Q422" i="10"/>
  <c r="N422" i="10"/>
  <c r="M422" i="10"/>
  <c r="K422" i="10"/>
  <c r="L422" i="10" s="1"/>
  <c r="J422" i="10"/>
  <c r="Q421" i="10"/>
  <c r="N421" i="10"/>
  <c r="M421" i="10"/>
  <c r="L421" i="10"/>
  <c r="K421" i="10"/>
  <c r="J421" i="10"/>
  <c r="Q420" i="10"/>
  <c r="N420" i="10"/>
  <c r="M420" i="10"/>
  <c r="K420" i="10"/>
  <c r="L420" i="10" s="1"/>
  <c r="J420" i="10"/>
  <c r="Q419" i="10"/>
  <c r="N419" i="10"/>
  <c r="M419" i="10"/>
  <c r="K419" i="10"/>
  <c r="L419" i="10" s="1"/>
  <c r="J419" i="10"/>
  <c r="Q418" i="10"/>
  <c r="N418" i="10"/>
  <c r="M418" i="10"/>
  <c r="K418" i="10"/>
  <c r="L418" i="10" s="1"/>
  <c r="J418" i="10"/>
  <c r="Q417" i="10"/>
  <c r="N417" i="10"/>
  <c r="M417" i="10"/>
  <c r="K417" i="10"/>
  <c r="L417" i="10" s="1"/>
  <c r="J417" i="10"/>
  <c r="Q416" i="10"/>
  <c r="N416" i="10"/>
  <c r="M416" i="10"/>
  <c r="K416" i="10"/>
  <c r="L416" i="10" s="1"/>
  <c r="J416" i="10"/>
  <c r="Q415" i="10"/>
  <c r="N415" i="10"/>
  <c r="M415" i="10"/>
  <c r="K415" i="10"/>
  <c r="L415" i="10" s="1"/>
  <c r="J415" i="10"/>
  <c r="Q414" i="10"/>
  <c r="N414" i="10"/>
  <c r="M414" i="10"/>
  <c r="K414" i="10"/>
  <c r="L414" i="10" s="1"/>
  <c r="J414" i="10"/>
  <c r="Q413" i="10"/>
  <c r="N413" i="10"/>
  <c r="M413" i="10"/>
  <c r="L413" i="10"/>
  <c r="K413" i="10"/>
  <c r="J413" i="10"/>
  <c r="Q412" i="10"/>
  <c r="N412" i="10"/>
  <c r="M412" i="10"/>
  <c r="K412" i="10"/>
  <c r="L412" i="10" s="1"/>
  <c r="J412" i="10"/>
  <c r="Q411" i="10"/>
  <c r="N411" i="10"/>
  <c r="M411" i="10"/>
  <c r="K411" i="10"/>
  <c r="L411" i="10" s="1"/>
  <c r="J411" i="10"/>
  <c r="Q410" i="10"/>
  <c r="N410" i="10"/>
  <c r="M410" i="10"/>
  <c r="K410" i="10"/>
  <c r="L410" i="10" s="1"/>
  <c r="J410" i="10"/>
  <c r="Q409" i="10"/>
  <c r="N409" i="10"/>
  <c r="M409" i="10"/>
  <c r="K409" i="10"/>
  <c r="L409" i="10" s="1"/>
  <c r="J409" i="10"/>
  <c r="Q408" i="10"/>
  <c r="N408" i="10"/>
  <c r="M408" i="10"/>
  <c r="K408" i="10"/>
  <c r="L408" i="10" s="1"/>
  <c r="J408" i="10"/>
  <c r="Q407" i="10"/>
  <c r="N407" i="10"/>
  <c r="M407" i="10"/>
  <c r="L407" i="10"/>
  <c r="K407" i="10"/>
  <c r="J407" i="10"/>
  <c r="Q406" i="10"/>
  <c r="N406" i="10"/>
  <c r="M406" i="10"/>
  <c r="K406" i="10"/>
  <c r="L406" i="10" s="1"/>
  <c r="J406" i="10"/>
  <c r="Q405" i="10"/>
  <c r="N405" i="10"/>
  <c r="M405" i="10"/>
  <c r="K405" i="10"/>
  <c r="L405" i="10" s="1"/>
  <c r="J405" i="10"/>
  <c r="Q404" i="10"/>
  <c r="N404" i="10"/>
  <c r="M404" i="10"/>
  <c r="K404" i="10"/>
  <c r="L404" i="10" s="1"/>
  <c r="J404" i="10"/>
  <c r="Q403" i="10"/>
  <c r="N403" i="10"/>
  <c r="M403" i="10"/>
  <c r="L403" i="10"/>
  <c r="K403" i="10"/>
  <c r="J403" i="10"/>
  <c r="Q402" i="10"/>
  <c r="N402" i="10"/>
  <c r="M402" i="10"/>
  <c r="K402" i="10"/>
  <c r="L402" i="10" s="1"/>
  <c r="J402" i="10"/>
  <c r="Q401" i="10"/>
  <c r="N401" i="10"/>
  <c r="M401" i="10"/>
  <c r="K401" i="10"/>
  <c r="L401" i="10" s="1"/>
  <c r="J401" i="10"/>
  <c r="Q400" i="10"/>
  <c r="N400" i="10"/>
  <c r="M400" i="10"/>
  <c r="K400" i="10"/>
  <c r="L400" i="10" s="1"/>
  <c r="J400" i="10"/>
  <c r="Q399" i="10"/>
  <c r="N399" i="10"/>
  <c r="M399" i="10"/>
  <c r="K399" i="10"/>
  <c r="L399" i="10" s="1"/>
  <c r="J399" i="10"/>
  <c r="Q398" i="10"/>
  <c r="N398" i="10"/>
  <c r="M398" i="10"/>
  <c r="K398" i="10"/>
  <c r="L398" i="10" s="1"/>
  <c r="J398" i="10"/>
  <c r="Q397" i="10"/>
  <c r="N397" i="10"/>
  <c r="M397" i="10"/>
  <c r="L397" i="10"/>
  <c r="K397" i="10"/>
  <c r="J397" i="10"/>
  <c r="Q396" i="10"/>
  <c r="N396" i="10"/>
  <c r="M396" i="10"/>
  <c r="K396" i="10"/>
  <c r="L396" i="10" s="1"/>
  <c r="J396" i="10"/>
  <c r="Q395" i="10"/>
  <c r="N395" i="10"/>
  <c r="M395" i="10"/>
  <c r="K395" i="10"/>
  <c r="L395" i="10" s="1"/>
  <c r="J395" i="10"/>
  <c r="Q394" i="10"/>
  <c r="N394" i="10"/>
  <c r="M394" i="10"/>
  <c r="K394" i="10"/>
  <c r="L394" i="10" s="1"/>
  <c r="J394" i="10"/>
  <c r="Q393" i="10"/>
  <c r="N393" i="10"/>
  <c r="M393" i="10"/>
  <c r="K393" i="10"/>
  <c r="L393" i="10" s="1"/>
  <c r="J393" i="10"/>
  <c r="Q392" i="10"/>
  <c r="N392" i="10"/>
  <c r="M392" i="10"/>
  <c r="K392" i="10"/>
  <c r="L392" i="10" s="1"/>
  <c r="J392" i="10"/>
  <c r="Q391" i="10"/>
  <c r="N391" i="10"/>
  <c r="M391" i="10"/>
  <c r="K391" i="10"/>
  <c r="L391" i="10" s="1"/>
  <c r="J391" i="10"/>
  <c r="Q390" i="10"/>
  <c r="N390" i="10"/>
  <c r="M390" i="10"/>
  <c r="K390" i="10"/>
  <c r="L390" i="10" s="1"/>
  <c r="J390" i="10"/>
  <c r="Q389" i="10"/>
  <c r="N389" i="10"/>
  <c r="M389" i="10"/>
  <c r="L389" i="10"/>
  <c r="K389" i="10"/>
  <c r="J389" i="10"/>
  <c r="Q388" i="10"/>
  <c r="N388" i="10"/>
  <c r="M388" i="10"/>
  <c r="K388" i="10"/>
  <c r="L388" i="10" s="1"/>
  <c r="J388" i="10"/>
  <c r="Q387" i="10"/>
  <c r="N387" i="10"/>
  <c r="M387" i="10"/>
  <c r="K387" i="10"/>
  <c r="L387" i="10" s="1"/>
  <c r="J387" i="10"/>
  <c r="Q386" i="10"/>
  <c r="N386" i="10"/>
  <c r="M386" i="10"/>
  <c r="K386" i="10"/>
  <c r="L386" i="10" s="1"/>
  <c r="J386" i="10"/>
  <c r="Q385" i="10"/>
  <c r="N385" i="10"/>
  <c r="M385" i="10"/>
  <c r="K385" i="10"/>
  <c r="L385" i="10" s="1"/>
  <c r="J385" i="10"/>
  <c r="Q384" i="10"/>
  <c r="N384" i="10"/>
  <c r="M384" i="10"/>
  <c r="K384" i="10"/>
  <c r="L384" i="10" s="1"/>
  <c r="J384" i="10"/>
  <c r="Q383" i="10"/>
  <c r="N383" i="10"/>
  <c r="M383" i="10"/>
  <c r="L383" i="10"/>
  <c r="K383" i="10"/>
  <c r="J383" i="10"/>
  <c r="Q382" i="10"/>
  <c r="N382" i="10"/>
  <c r="M382" i="10"/>
  <c r="K382" i="10"/>
  <c r="L382" i="10" s="1"/>
  <c r="J382" i="10"/>
  <c r="Q381" i="10"/>
  <c r="N381" i="10"/>
  <c r="M381" i="10"/>
  <c r="K381" i="10"/>
  <c r="L381" i="10" s="1"/>
  <c r="J381" i="10"/>
  <c r="Q380" i="10"/>
  <c r="N380" i="10"/>
  <c r="M380" i="10"/>
  <c r="K380" i="10"/>
  <c r="L380" i="10" s="1"/>
  <c r="J380" i="10"/>
  <c r="Q379" i="10"/>
  <c r="N379" i="10"/>
  <c r="M379" i="10"/>
  <c r="L379" i="10"/>
  <c r="K379" i="10"/>
  <c r="J379" i="10"/>
  <c r="Q378" i="10"/>
  <c r="N378" i="10"/>
  <c r="M378" i="10"/>
  <c r="K378" i="10"/>
  <c r="L378" i="10" s="1"/>
  <c r="J378" i="10"/>
  <c r="Q377" i="10"/>
  <c r="N377" i="10"/>
  <c r="M377" i="10"/>
  <c r="K377" i="10"/>
  <c r="L377" i="10" s="1"/>
  <c r="J377" i="10"/>
  <c r="Q376" i="10"/>
  <c r="N376" i="10"/>
  <c r="M376" i="10"/>
  <c r="K376" i="10"/>
  <c r="L376" i="10" s="1"/>
  <c r="J376" i="10"/>
  <c r="Q375" i="10"/>
  <c r="N375" i="10"/>
  <c r="M375" i="10"/>
  <c r="K375" i="10"/>
  <c r="L375" i="10" s="1"/>
  <c r="J375" i="10"/>
  <c r="Q374" i="10"/>
  <c r="N374" i="10"/>
  <c r="M374" i="10"/>
  <c r="K374" i="10"/>
  <c r="L374" i="10" s="1"/>
  <c r="J374" i="10"/>
  <c r="Q373" i="10"/>
  <c r="N373" i="10"/>
  <c r="M373" i="10"/>
  <c r="L373" i="10"/>
  <c r="K373" i="10"/>
  <c r="J373" i="10"/>
  <c r="Q372" i="10"/>
  <c r="N372" i="10"/>
  <c r="M372" i="10"/>
  <c r="K372" i="10"/>
  <c r="L372" i="10" s="1"/>
  <c r="J372" i="10"/>
  <c r="Q371" i="10"/>
  <c r="N371" i="10"/>
  <c r="M371" i="10"/>
  <c r="L371" i="10"/>
  <c r="K371" i="10"/>
  <c r="J371" i="10"/>
  <c r="Q370" i="10"/>
  <c r="N370" i="10"/>
  <c r="M370" i="10"/>
  <c r="K370" i="10"/>
  <c r="L370" i="10" s="1"/>
  <c r="J370" i="10"/>
  <c r="Q369" i="10"/>
  <c r="N369" i="10"/>
  <c r="M369" i="10"/>
  <c r="K369" i="10"/>
  <c r="L369" i="10" s="1"/>
  <c r="J369" i="10"/>
  <c r="Q368" i="10"/>
  <c r="N368" i="10"/>
  <c r="M368" i="10"/>
  <c r="K368" i="10"/>
  <c r="L368" i="10" s="1"/>
  <c r="J368" i="10"/>
  <c r="Q367" i="10"/>
  <c r="N367" i="10"/>
  <c r="M367" i="10"/>
  <c r="L367" i="10"/>
  <c r="K367" i="10"/>
  <c r="J367" i="10"/>
  <c r="Q366" i="10"/>
  <c r="N366" i="10"/>
  <c r="M366" i="10"/>
  <c r="K366" i="10"/>
  <c r="L366" i="10" s="1"/>
  <c r="J366" i="10"/>
  <c r="Q365" i="10"/>
  <c r="N365" i="10"/>
  <c r="M365" i="10"/>
  <c r="L365" i="10"/>
  <c r="K365" i="10"/>
  <c r="J365" i="10"/>
  <c r="Q364" i="10"/>
  <c r="N364" i="10"/>
  <c r="M364" i="10"/>
  <c r="K364" i="10"/>
  <c r="L364" i="10" s="1"/>
  <c r="J364" i="10"/>
  <c r="Q363" i="10"/>
  <c r="N363" i="10"/>
  <c r="M363" i="10"/>
  <c r="K363" i="10"/>
  <c r="L363" i="10" s="1"/>
  <c r="J363" i="10"/>
  <c r="Q362" i="10"/>
  <c r="N362" i="10"/>
  <c r="M362" i="10"/>
  <c r="K362" i="10"/>
  <c r="L362" i="10" s="1"/>
  <c r="J362" i="10"/>
  <c r="Q361" i="10"/>
  <c r="N361" i="10"/>
  <c r="M361" i="10"/>
  <c r="K361" i="10"/>
  <c r="L361" i="10" s="1"/>
  <c r="J361" i="10"/>
  <c r="Q360" i="10"/>
  <c r="N360" i="10"/>
  <c r="M360" i="10"/>
  <c r="K360" i="10"/>
  <c r="L360" i="10" s="1"/>
  <c r="J360" i="10"/>
  <c r="Q359" i="10"/>
  <c r="N359" i="10"/>
  <c r="M359" i="10"/>
  <c r="L359" i="10"/>
  <c r="K359" i="10"/>
  <c r="J359" i="10"/>
  <c r="Q358" i="10"/>
  <c r="N358" i="10"/>
  <c r="M358" i="10"/>
  <c r="K358" i="10"/>
  <c r="L358" i="10" s="1"/>
  <c r="J358" i="10"/>
  <c r="Q357" i="10"/>
  <c r="N357" i="10"/>
  <c r="M357" i="10"/>
  <c r="K357" i="10"/>
  <c r="L357" i="10" s="1"/>
  <c r="J357" i="10"/>
  <c r="Q356" i="10"/>
  <c r="N356" i="10"/>
  <c r="M356" i="10"/>
  <c r="K356" i="10"/>
  <c r="L356" i="10" s="1"/>
  <c r="J356" i="10"/>
  <c r="Q355" i="10"/>
  <c r="N355" i="10"/>
  <c r="M355" i="10"/>
  <c r="L355" i="10"/>
  <c r="K355" i="10"/>
  <c r="J355" i="10"/>
  <c r="Q354" i="10"/>
  <c r="N354" i="10"/>
  <c r="M354" i="10"/>
  <c r="K354" i="10"/>
  <c r="L354" i="10" s="1"/>
  <c r="J354" i="10"/>
  <c r="Q353" i="10"/>
  <c r="N353" i="10"/>
  <c r="M353" i="10"/>
  <c r="K353" i="10"/>
  <c r="L353" i="10" s="1"/>
  <c r="J353" i="10"/>
  <c r="Q352" i="10"/>
  <c r="N352" i="10"/>
  <c r="M352" i="10"/>
  <c r="K352" i="10"/>
  <c r="L352" i="10" s="1"/>
  <c r="J352" i="10"/>
  <c r="Q351" i="10"/>
  <c r="N351" i="10"/>
  <c r="M351" i="10"/>
  <c r="K351" i="10"/>
  <c r="L351" i="10" s="1"/>
  <c r="J351" i="10"/>
  <c r="Q350" i="10"/>
  <c r="N350" i="10"/>
  <c r="M350" i="10"/>
  <c r="K350" i="10"/>
  <c r="L350" i="10" s="1"/>
  <c r="J350" i="10"/>
  <c r="Q349" i="10"/>
  <c r="N349" i="10"/>
  <c r="M349" i="10"/>
  <c r="L349" i="10"/>
  <c r="K349" i="10"/>
  <c r="J349" i="10"/>
  <c r="Q348" i="10"/>
  <c r="N348" i="10"/>
  <c r="M348" i="10"/>
  <c r="K348" i="10"/>
  <c r="L348" i="10" s="1"/>
  <c r="J348" i="10"/>
  <c r="Q347" i="10"/>
  <c r="N347" i="10"/>
  <c r="M347" i="10"/>
  <c r="L347" i="10"/>
  <c r="K347" i="10"/>
  <c r="J347" i="10"/>
  <c r="Q346" i="10"/>
  <c r="N346" i="10"/>
  <c r="M346" i="10"/>
  <c r="K346" i="10"/>
  <c r="L346" i="10" s="1"/>
  <c r="J346" i="10"/>
  <c r="Q345" i="10"/>
  <c r="N345" i="10"/>
  <c r="M345" i="10"/>
  <c r="K345" i="10"/>
  <c r="L345" i="10" s="1"/>
  <c r="J345" i="10"/>
  <c r="Q344" i="10"/>
  <c r="N344" i="10"/>
  <c r="M344" i="10"/>
  <c r="K344" i="10"/>
  <c r="L344" i="10" s="1"/>
  <c r="J344" i="10"/>
  <c r="Q343" i="10"/>
  <c r="N343" i="10"/>
  <c r="M343" i="10"/>
  <c r="L343" i="10"/>
  <c r="K343" i="10"/>
  <c r="J343" i="10"/>
  <c r="Q342" i="10"/>
  <c r="N342" i="10"/>
  <c r="M342" i="10"/>
  <c r="K342" i="10"/>
  <c r="L342" i="10" s="1"/>
  <c r="J342" i="10"/>
  <c r="Q341" i="10"/>
  <c r="N341" i="10"/>
  <c r="M341" i="10"/>
  <c r="K341" i="10"/>
  <c r="L341" i="10" s="1"/>
  <c r="J341" i="10"/>
  <c r="Q340" i="10"/>
  <c r="N340" i="10"/>
  <c r="M340" i="10"/>
  <c r="K340" i="10"/>
  <c r="L340" i="10" s="1"/>
  <c r="J340" i="10"/>
  <c r="Q339" i="10"/>
  <c r="N339" i="10"/>
  <c r="M339" i="10"/>
  <c r="K339" i="10"/>
  <c r="L339" i="10" s="1"/>
  <c r="J339" i="10"/>
  <c r="Q338" i="10"/>
  <c r="N338" i="10"/>
  <c r="M338" i="10"/>
  <c r="K338" i="10"/>
  <c r="L338" i="10" s="1"/>
  <c r="J338" i="10"/>
  <c r="Q337" i="10"/>
  <c r="N337" i="10"/>
  <c r="M337" i="10"/>
  <c r="K337" i="10"/>
  <c r="L337" i="10" s="1"/>
  <c r="J337" i="10"/>
  <c r="Q336" i="10"/>
  <c r="N336" i="10"/>
  <c r="M336" i="10"/>
  <c r="K336" i="10"/>
  <c r="L336" i="10" s="1"/>
  <c r="J336" i="10"/>
  <c r="Q335" i="10"/>
  <c r="N335" i="10"/>
  <c r="M335" i="10"/>
  <c r="L335" i="10"/>
  <c r="K335" i="10"/>
  <c r="J335" i="10"/>
  <c r="Q334" i="10"/>
  <c r="N334" i="10"/>
  <c r="M334" i="10"/>
  <c r="K334" i="10"/>
  <c r="L334" i="10" s="1"/>
  <c r="J334" i="10"/>
  <c r="Q333" i="10"/>
  <c r="N333" i="10"/>
  <c r="M333" i="10"/>
  <c r="K333" i="10"/>
  <c r="L333" i="10" s="1"/>
  <c r="J333" i="10"/>
  <c r="Q332" i="10"/>
  <c r="N332" i="10"/>
  <c r="M332" i="10"/>
  <c r="K332" i="10"/>
  <c r="L332" i="10" s="1"/>
  <c r="J332" i="10"/>
  <c r="Q331" i="10"/>
  <c r="N331" i="10"/>
  <c r="M331" i="10"/>
  <c r="L331" i="10"/>
  <c r="K331" i="10"/>
  <c r="J331" i="10"/>
  <c r="Q330" i="10"/>
  <c r="N330" i="10"/>
  <c r="M330" i="10"/>
  <c r="K330" i="10"/>
  <c r="L330" i="10" s="1"/>
  <c r="J330" i="10"/>
  <c r="Q329" i="10"/>
  <c r="N329" i="10"/>
  <c r="M329" i="10"/>
  <c r="K329" i="10"/>
  <c r="L329" i="10" s="1"/>
  <c r="J329" i="10"/>
  <c r="Q328" i="10"/>
  <c r="N328" i="10"/>
  <c r="M328" i="10"/>
  <c r="K328" i="10"/>
  <c r="L328" i="10" s="1"/>
  <c r="J328" i="10"/>
  <c r="Q327" i="10"/>
  <c r="N327" i="10"/>
  <c r="M327" i="10"/>
  <c r="K327" i="10"/>
  <c r="L327" i="10" s="1"/>
  <c r="J327" i="10"/>
  <c r="Q326" i="10"/>
  <c r="N326" i="10"/>
  <c r="M326" i="10"/>
  <c r="K326" i="10"/>
  <c r="L326" i="10" s="1"/>
  <c r="J326" i="10"/>
  <c r="Q325" i="10"/>
  <c r="N325" i="10"/>
  <c r="M325" i="10"/>
  <c r="K325" i="10"/>
  <c r="L325" i="10" s="1"/>
  <c r="J325" i="10"/>
  <c r="Q324" i="10"/>
  <c r="N324" i="10"/>
  <c r="M324" i="10"/>
  <c r="K324" i="10"/>
  <c r="L324" i="10" s="1"/>
  <c r="J324" i="10"/>
  <c r="Q323" i="10"/>
  <c r="N323" i="10"/>
  <c r="M323" i="10"/>
  <c r="K323" i="10"/>
  <c r="L323" i="10" s="1"/>
  <c r="J323" i="10"/>
  <c r="Q322" i="10"/>
  <c r="N322" i="10"/>
  <c r="M322" i="10"/>
  <c r="K322" i="10"/>
  <c r="L322" i="10" s="1"/>
  <c r="J322" i="10"/>
  <c r="Q321" i="10"/>
  <c r="N321" i="10"/>
  <c r="M321" i="10"/>
  <c r="K321" i="10"/>
  <c r="L321" i="10" s="1"/>
  <c r="J321" i="10"/>
  <c r="Q320" i="10"/>
  <c r="N320" i="10"/>
  <c r="M320" i="10"/>
  <c r="K320" i="10"/>
  <c r="L320" i="10" s="1"/>
  <c r="J320" i="10"/>
  <c r="Q319" i="10"/>
  <c r="N319" i="10"/>
  <c r="M319" i="10"/>
  <c r="K319" i="10"/>
  <c r="L319" i="10" s="1"/>
  <c r="J319" i="10"/>
  <c r="Q318" i="10"/>
  <c r="N318" i="10"/>
  <c r="M318" i="10"/>
  <c r="L318" i="10"/>
  <c r="K318" i="10"/>
  <c r="J318" i="10"/>
  <c r="Q317" i="10"/>
  <c r="N317" i="10"/>
  <c r="M317" i="10"/>
  <c r="K317" i="10"/>
  <c r="L317" i="10" s="1"/>
  <c r="J317" i="10"/>
  <c r="Q316" i="10"/>
  <c r="N316" i="10"/>
  <c r="M316" i="10"/>
  <c r="K316" i="10"/>
  <c r="L316" i="10" s="1"/>
  <c r="J316" i="10"/>
  <c r="Q315" i="10"/>
  <c r="N315" i="10"/>
  <c r="M315" i="10"/>
  <c r="K315" i="10"/>
  <c r="L315" i="10" s="1"/>
  <c r="J315" i="10"/>
  <c r="Q314" i="10"/>
  <c r="N314" i="10"/>
  <c r="M314" i="10"/>
  <c r="L314" i="10"/>
  <c r="K314" i="10"/>
  <c r="J314" i="10"/>
  <c r="Q313" i="10"/>
  <c r="N313" i="10"/>
  <c r="M313" i="10"/>
  <c r="K313" i="10"/>
  <c r="L313" i="10" s="1"/>
  <c r="J313" i="10"/>
  <c r="Q312" i="10"/>
  <c r="N312" i="10"/>
  <c r="M312" i="10"/>
  <c r="L312" i="10"/>
  <c r="K312" i="10"/>
  <c r="J312" i="10"/>
  <c r="Q311" i="10"/>
  <c r="N311" i="10"/>
  <c r="M311" i="10"/>
  <c r="K311" i="10"/>
  <c r="L311" i="10" s="1"/>
  <c r="J311" i="10"/>
  <c r="Q310" i="10"/>
  <c r="N310" i="10"/>
  <c r="M310" i="10"/>
  <c r="K310" i="10"/>
  <c r="L310" i="10" s="1"/>
  <c r="J310" i="10"/>
  <c r="Q309" i="10"/>
  <c r="N309" i="10"/>
  <c r="M309" i="10"/>
  <c r="K309" i="10"/>
  <c r="L309" i="10" s="1"/>
  <c r="J309" i="10"/>
  <c r="Q308" i="10"/>
  <c r="N308" i="10"/>
  <c r="M308" i="10"/>
  <c r="K308" i="10"/>
  <c r="L308" i="10" s="1"/>
  <c r="J308" i="10"/>
  <c r="Q307" i="10"/>
  <c r="N307" i="10"/>
  <c r="M307" i="10"/>
  <c r="K307" i="10"/>
  <c r="L307" i="10" s="1"/>
  <c r="J307" i="10"/>
  <c r="Q306" i="10"/>
  <c r="N306" i="10"/>
  <c r="M306" i="10"/>
  <c r="L306" i="10"/>
  <c r="K306" i="10"/>
  <c r="J306" i="10"/>
  <c r="Q305" i="10"/>
  <c r="N305" i="10"/>
  <c r="M305" i="10"/>
  <c r="K305" i="10"/>
  <c r="L305" i="10" s="1"/>
  <c r="J305" i="10"/>
  <c r="Q304" i="10"/>
  <c r="N304" i="10"/>
  <c r="M304" i="10"/>
  <c r="K304" i="10"/>
  <c r="L304" i="10" s="1"/>
  <c r="J304" i="10"/>
  <c r="Q303" i="10"/>
  <c r="N303" i="10"/>
  <c r="M303" i="10"/>
  <c r="K303" i="10"/>
  <c r="L303" i="10" s="1"/>
  <c r="J303" i="10"/>
  <c r="Q302" i="10"/>
  <c r="N302" i="10"/>
  <c r="M302" i="10"/>
  <c r="L302" i="10"/>
  <c r="K302" i="10"/>
  <c r="J302" i="10"/>
  <c r="Q301" i="10"/>
  <c r="N301" i="10"/>
  <c r="M301" i="10"/>
  <c r="K301" i="10"/>
  <c r="L301" i="10" s="1"/>
  <c r="J301" i="10"/>
  <c r="Q300" i="10"/>
  <c r="N300" i="10"/>
  <c r="M300" i="10"/>
  <c r="K300" i="10"/>
  <c r="L300" i="10" s="1"/>
  <c r="J300" i="10"/>
  <c r="Q299" i="10"/>
  <c r="N299" i="10"/>
  <c r="M299" i="10"/>
  <c r="K299" i="10"/>
  <c r="L299" i="10" s="1"/>
  <c r="J299" i="10"/>
  <c r="Q298" i="10"/>
  <c r="N298" i="10"/>
  <c r="M298" i="10"/>
  <c r="K298" i="10"/>
  <c r="L298" i="10" s="1"/>
  <c r="J298" i="10"/>
  <c r="Q297" i="10"/>
  <c r="N297" i="10"/>
  <c r="M297" i="10"/>
  <c r="K297" i="10"/>
  <c r="L297" i="10" s="1"/>
  <c r="J297" i="10"/>
  <c r="Q296" i="10"/>
  <c r="N296" i="10"/>
  <c r="M296" i="10"/>
  <c r="L296" i="10"/>
  <c r="K296" i="10"/>
  <c r="J296" i="10"/>
  <c r="Q295" i="10"/>
  <c r="N295" i="10"/>
  <c r="M295" i="10"/>
  <c r="K295" i="10"/>
  <c r="L295" i="10" s="1"/>
  <c r="J295" i="10"/>
  <c r="Q294" i="10"/>
  <c r="N294" i="10"/>
  <c r="M294" i="10"/>
  <c r="L294" i="10"/>
  <c r="K294" i="10"/>
  <c r="J294" i="10"/>
  <c r="Q293" i="10"/>
  <c r="N293" i="10"/>
  <c r="M293" i="10"/>
  <c r="K293" i="10"/>
  <c r="L293" i="10" s="1"/>
  <c r="J293" i="10"/>
  <c r="Q292" i="10"/>
  <c r="N292" i="10"/>
  <c r="M292" i="10"/>
  <c r="L292" i="10"/>
  <c r="K292" i="10"/>
  <c r="J292" i="10"/>
  <c r="Q291" i="10"/>
  <c r="N291" i="10"/>
  <c r="M291" i="10"/>
  <c r="K291" i="10"/>
  <c r="L291" i="10" s="1"/>
  <c r="J291" i="10"/>
  <c r="Q290" i="10"/>
  <c r="N290" i="10"/>
  <c r="M290" i="10"/>
  <c r="K290" i="10"/>
  <c r="L290" i="10" s="1"/>
  <c r="J290" i="10"/>
  <c r="Q289" i="10"/>
  <c r="N289" i="10"/>
  <c r="M289" i="10"/>
  <c r="K289" i="10"/>
  <c r="L289" i="10" s="1"/>
  <c r="J289" i="10"/>
  <c r="Q288" i="10"/>
  <c r="N288" i="10"/>
  <c r="M288" i="10"/>
  <c r="L288" i="10"/>
  <c r="K288" i="10"/>
  <c r="J288" i="10"/>
  <c r="Q287" i="10"/>
  <c r="N287" i="10"/>
  <c r="M287" i="10"/>
  <c r="K287" i="10"/>
  <c r="L287" i="10" s="1"/>
  <c r="J287" i="10"/>
  <c r="Q286" i="10"/>
  <c r="N286" i="10"/>
  <c r="M286" i="10"/>
  <c r="K286" i="10"/>
  <c r="L286" i="10" s="1"/>
  <c r="J286" i="10"/>
  <c r="Q285" i="10"/>
  <c r="N285" i="10"/>
  <c r="M285" i="10"/>
  <c r="K285" i="10"/>
  <c r="L285" i="10" s="1"/>
  <c r="J285" i="10"/>
  <c r="Q284" i="10"/>
  <c r="N284" i="10"/>
  <c r="M284" i="10"/>
  <c r="K284" i="10"/>
  <c r="L284" i="10" s="1"/>
  <c r="J284" i="10"/>
  <c r="Q283" i="10"/>
  <c r="N283" i="10"/>
  <c r="M283" i="10"/>
  <c r="K283" i="10"/>
  <c r="L283" i="10" s="1"/>
  <c r="J283" i="10"/>
  <c r="Q282" i="10"/>
  <c r="N282" i="10"/>
  <c r="M282" i="10"/>
  <c r="L282" i="10"/>
  <c r="K282" i="10"/>
  <c r="J282" i="10"/>
  <c r="Q281" i="10"/>
  <c r="N281" i="10"/>
  <c r="M281" i="10"/>
  <c r="K281" i="10"/>
  <c r="L281" i="10" s="1"/>
  <c r="J281" i="10"/>
  <c r="Q280" i="10"/>
  <c r="N280" i="10"/>
  <c r="M280" i="10"/>
  <c r="K280" i="10"/>
  <c r="L280" i="10" s="1"/>
  <c r="J280" i="10"/>
  <c r="Q279" i="10"/>
  <c r="N279" i="10"/>
  <c r="M279" i="10"/>
  <c r="K279" i="10"/>
  <c r="L279" i="10" s="1"/>
  <c r="J279" i="10"/>
  <c r="Q278" i="10"/>
  <c r="N278" i="10"/>
  <c r="M278" i="10"/>
  <c r="L278" i="10"/>
  <c r="K278" i="10"/>
  <c r="J278" i="10"/>
  <c r="Q277" i="10"/>
  <c r="N277" i="10"/>
  <c r="M277" i="10"/>
  <c r="K277" i="10"/>
  <c r="L277" i="10" s="1"/>
  <c r="J277" i="10"/>
  <c r="Q276" i="10"/>
  <c r="N276" i="10"/>
  <c r="M276" i="10"/>
  <c r="K276" i="10"/>
  <c r="L276" i="10" s="1"/>
  <c r="J276" i="10"/>
  <c r="Q275" i="10"/>
  <c r="N275" i="10"/>
  <c r="M275" i="10"/>
  <c r="K275" i="10"/>
  <c r="L275" i="10" s="1"/>
  <c r="J275" i="10"/>
  <c r="Q274" i="10"/>
  <c r="N274" i="10"/>
  <c r="M274" i="10"/>
  <c r="K274" i="10"/>
  <c r="L274" i="10" s="1"/>
  <c r="J274" i="10"/>
  <c r="Q273" i="10"/>
  <c r="N273" i="10"/>
  <c r="M273" i="10"/>
  <c r="K273" i="10"/>
  <c r="L273" i="10" s="1"/>
  <c r="J273" i="10"/>
  <c r="Q272" i="10"/>
  <c r="N272" i="10"/>
  <c r="M272" i="10"/>
  <c r="L272" i="10"/>
  <c r="K272" i="10"/>
  <c r="J272" i="10"/>
  <c r="Q271" i="10"/>
  <c r="N271" i="10"/>
  <c r="M271" i="10"/>
  <c r="K271" i="10"/>
  <c r="L271" i="10" s="1"/>
  <c r="J271" i="10"/>
  <c r="Q270" i="10"/>
  <c r="N270" i="10"/>
  <c r="M270" i="10"/>
  <c r="L270" i="10"/>
  <c r="K270" i="10"/>
  <c r="J270" i="10"/>
  <c r="Q269" i="10"/>
  <c r="N269" i="10"/>
  <c r="M269" i="10"/>
  <c r="K269" i="10"/>
  <c r="L269" i="10" s="1"/>
  <c r="J269" i="10"/>
  <c r="Q268" i="10"/>
  <c r="N268" i="10"/>
  <c r="M268" i="10"/>
  <c r="L268" i="10"/>
  <c r="K268" i="10"/>
  <c r="J268" i="10"/>
  <c r="Q267" i="10"/>
  <c r="N267" i="10"/>
  <c r="M267" i="10"/>
  <c r="K267" i="10"/>
  <c r="L267" i="10" s="1"/>
  <c r="J267" i="10"/>
  <c r="Q266" i="10"/>
  <c r="N266" i="10"/>
  <c r="M266" i="10"/>
  <c r="K266" i="10"/>
  <c r="L266" i="10" s="1"/>
  <c r="J266" i="10"/>
  <c r="Q265" i="10"/>
  <c r="N265" i="10"/>
  <c r="M265" i="10"/>
  <c r="K265" i="10"/>
  <c r="L265" i="10" s="1"/>
  <c r="J265" i="10"/>
  <c r="Q264" i="10"/>
  <c r="N264" i="10"/>
  <c r="M264" i="10"/>
  <c r="L264" i="10"/>
  <c r="K264" i="10"/>
  <c r="J264" i="10"/>
  <c r="Q263" i="10"/>
  <c r="N263" i="10"/>
  <c r="M263" i="10"/>
  <c r="K263" i="10"/>
  <c r="L263" i="10" s="1"/>
  <c r="J263" i="10"/>
  <c r="Q262" i="10"/>
  <c r="N262" i="10"/>
  <c r="M262" i="10"/>
  <c r="K262" i="10"/>
  <c r="L262" i="10" s="1"/>
  <c r="J262" i="10"/>
  <c r="Q261" i="10"/>
  <c r="N261" i="10"/>
  <c r="M261" i="10"/>
  <c r="K261" i="10"/>
  <c r="L261" i="10" s="1"/>
  <c r="J261" i="10"/>
  <c r="Q260" i="10"/>
  <c r="N260" i="10"/>
  <c r="M260" i="10"/>
  <c r="K260" i="10"/>
  <c r="L260" i="10" s="1"/>
  <c r="J260" i="10"/>
  <c r="Q259" i="10"/>
  <c r="N259" i="10"/>
  <c r="M259" i="10"/>
  <c r="K259" i="10"/>
  <c r="L259" i="10" s="1"/>
  <c r="J259" i="10"/>
  <c r="Q258" i="10"/>
  <c r="N258" i="10"/>
  <c r="M258" i="10"/>
  <c r="L258" i="10"/>
  <c r="K258" i="10"/>
  <c r="J258" i="10"/>
  <c r="Q257" i="10"/>
  <c r="N257" i="10"/>
  <c r="M257" i="10"/>
  <c r="K257" i="10"/>
  <c r="L257" i="10" s="1"/>
  <c r="J257" i="10"/>
  <c r="Q256" i="10"/>
  <c r="N256" i="10"/>
  <c r="M256" i="10"/>
  <c r="K256" i="10"/>
  <c r="L256" i="10" s="1"/>
  <c r="J256" i="10"/>
  <c r="Q255" i="10"/>
  <c r="N255" i="10"/>
  <c r="M255" i="10"/>
  <c r="K255" i="10"/>
  <c r="L255" i="10" s="1"/>
  <c r="J255" i="10"/>
  <c r="Q254" i="10"/>
  <c r="N254" i="10"/>
  <c r="M254" i="10"/>
  <c r="L254" i="10"/>
  <c r="K254" i="10"/>
  <c r="J254" i="10"/>
  <c r="Q253" i="10"/>
  <c r="N253" i="10"/>
  <c r="M253" i="10"/>
  <c r="K253" i="10"/>
  <c r="L253" i="10" s="1"/>
  <c r="J253" i="10"/>
  <c r="Q252" i="10"/>
  <c r="N252" i="10"/>
  <c r="M252" i="10"/>
  <c r="K252" i="10"/>
  <c r="L252" i="10" s="1"/>
  <c r="J252" i="10"/>
  <c r="Q251" i="10"/>
  <c r="N251" i="10"/>
  <c r="M251" i="10"/>
  <c r="K251" i="10"/>
  <c r="L251" i="10" s="1"/>
  <c r="J251" i="10"/>
  <c r="Q250" i="10"/>
  <c r="N250" i="10"/>
  <c r="M250" i="10"/>
  <c r="K250" i="10"/>
  <c r="L250" i="10" s="1"/>
  <c r="J250" i="10"/>
  <c r="Q249" i="10"/>
  <c r="N249" i="10"/>
  <c r="M249" i="10"/>
  <c r="K249" i="10"/>
  <c r="L249" i="10" s="1"/>
  <c r="J249" i="10"/>
  <c r="Q248" i="10"/>
  <c r="N248" i="10"/>
  <c r="M248" i="10"/>
  <c r="L248" i="10"/>
  <c r="K248" i="10"/>
  <c r="J248" i="10"/>
  <c r="Q247" i="10"/>
  <c r="N247" i="10"/>
  <c r="M247" i="10"/>
  <c r="K247" i="10"/>
  <c r="L247" i="10" s="1"/>
  <c r="J247" i="10"/>
  <c r="Q246" i="10"/>
  <c r="N246" i="10"/>
  <c r="M246" i="10"/>
  <c r="L246" i="10"/>
  <c r="K246" i="10"/>
  <c r="J246" i="10"/>
  <c r="Q245" i="10"/>
  <c r="N245" i="10"/>
  <c r="M245" i="10"/>
  <c r="K245" i="10"/>
  <c r="L245" i="10" s="1"/>
  <c r="J245" i="10"/>
  <c r="Q244" i="10"/>
  <c r="N244" i="10"/>
  <c r="M244" i="10"/>
  <c r="L244" i="10"/>
  <c r="K244" i="10"/>
  <c r="J244" i="10"/>
  <c r="Q243" i="10"/>
  <c r="N243" i="10"/>
  <c r="M243" i="10"/>
  <c r="K243" i="10"/>
  <c r="L243" i="10" s="1"/>
  <c r="J243" i="10"/>
  <c r="Q242" i="10"/>
  <c r="N242" i="10"/>
  <c r="M242" i="10"/>
  <c r="K242" i="10"/>
  <c r="L242" i="10" s="1"/>
  <c r="J242" i="10"/>
  <c r="Q241" i="10"/>
  <c r="N241" i="10"/>
  <c r="M241" i="10"/>
  <c r="K241" i="10"/>
  <c r="L241" i="10" s="1"/>
  <c r="J241" i="10"/>
  <c r="Q240" i="10"/>
  <c r="N240" i="10"/>
  <c r="M240" i="10"/>
  <c r="L240" i="10"/>
  <c r="K240" i="10"/>
  <c r="J240" i="10"/>
  <c r="Q239" i="10"/>
  <c r="N239" i="10"/>
  <c r="M239" i="10"/>
  <c r="K239" i="10"/>
  <c r="L239" i="10" s="1"/>
  <c r="J239" i="10"/>
  <c r="Q238" i="10"/>
  <c r="N238" i="10"/>
  <c r="M238" i="10"/>
  <c r="L238" i="10"/>
  <c r="K238" i="10"/>
  <c r="J238" i="10"/>
  <c r="Q237" i="10"/>
  <c r="N237" i="10"/>
  <c r="M237" i="10"/>
  <c r="K237" i="10"/>
  <c r="L237" i="10" s="1"/>
  <c r="J237" i="10"/>
  <c r="Q236" i="10"/>
  <c r="N236" i="10"/>
  <c r="M236" i="10"/>
  <c r="L236" i="10"/>
  <c r="K236" i="10"/>
  <c r="J236" i="10"/>
  <c r="Q235" i="10"/>
  <c r="N235" i="10"/>
  <c r="M235" i="10"/>
  <c r="K235" i="10"/>
  <c r="L235" i="10" s="1"/>
  <c r="J235" i="10"/>
  <c r="Q234" i="10"/>
  <c r="N234" i="10"/>
  <c r="M234" i="10"/>
  <c r="L234" i="10"/>
  <c r="K234" i="10"/>
  <c r="J234" i="10"/>
  <c r="Q233" i="10"/>
  <c r="N233" i="10"/>
  <c r="M233" i="10"/>
  <c r="K233" i="10"/>
  <c r="L233" i="10" s="1"/>
  <c r="J233" i="10"/>
  <c r="Q232" i="10"/>
  <c r="N232" i="10"/>
  <c r="M232" i="10"/>
  <c r="K232" i="10"/>
  <c r="L232" i="10" s="1"/>
  <c r="J232" i="10"/>
  <c r="Q231" i="10"/>
  <c r="N231" i="10"/>
  <c r="M231" i="10"/>
  <c r="K231" i="10"/>
  <c r="L231" i="10" s="1"/>
  <c r="J231" i="10"/>
  <c r="Q230" i="10"/>
  <c r="N230" i="10"/>
  <c r="M230" i="10"/>
  <c r="L230" i="10"/>
  <c r="K230" i="10"/>
  <c r="J230" i="10"/>
  <c r="Q229" i="10"/>
  <c r="N229" i="10"/>
  <c r="M229" i="10"/>
  <c r="K229" i="10"/>
  <c r="L229" i="10" s="1"/>
  <c r="J229" i="10"/>
  <c r="Q228" i="10"/>
  <c r="N228" i="10"/>
  <c r="M228" i="10"/>
  <c r="K228" i="10"/>
  <c r="L228" i="10" s="1"/>
  <c r="J228" i="10"/>
  <c r="Q227" i="10"/>
  <c r="N227" i="10"/>
  <c r="M227" i="10"/>
  <c r="K227" i="10"/>
  <c r="L227" i="10" s="1"/>
  <c r="J227" i="10"/>
  <c r="Q226" i="10"/>
  <c r="N226" i="10"/>
  <c r="M226" i="10"/>
  <c r="L226" i="10"/>
  <c r="K226" i="10"/>
  <c r="J226" i="10"/>
  <c r="Q225" i="10"/>
  <c r="N225" i="10"/>
  <c r="M225" i="10"/>
  <c r="K225" i="10"/>
  <c r="L225" i="10" s="1"/>
  <c r="J225" i="10"/>
  <c r="Q224" i="10"/>
  <c r="N224" i="10"/>
  <c r="M224" i="10"/>
  <c r="L224" i="10"/>
  <c r="K224" i="10"/>
  <c r="J224" i="10"/>
  <c r="Q223" i="10"/>
  <c r="N223" i="10"/>
  <c r="M223" i="10"/>
  <c r="K223" i="10"/>
  <c r="L223" i="10" s="1"/>
  <c r="J223" i="10"/>
  <c r="Q222" i="10"/>
  <c r="N222" i="10"/>
  <c r="M222" i="10"/>
  <c r="L222" i="10"/>
  <c r="K222" i="10"/>
  <c r="J222" i="10"/>
  <c r="Q221" i="10"/>
  <c r="N221" i="10"/>
  <c r="M221" i="10"/>
  <c r="K221" i="10"/>
  <c r="L221" i="10" s="1"/>
  <c r="J221" i="10"/>
  <c r="Q220" i="10"/>
  <c r="N220" i="10"/>
  <c r="M220" i="10"/>
  <c r="L220" i="10"/>
  <c r="K220" i="10"/>
  <c r="J220" i="10"/>
  <c r="Q219" i="10"/>
  <c r="N219" i="10"/>
  <c r="M219" i="10"/>
  <c r="K219" i="10"/>
  <c r="L219" i="10" s="1"/>
  <c r="J219" i="10"/>
  <c r="Q218" i="10"/>
  <c r="N218" i="10"/>
  <c r="M218" i="10"/>
  <c r="K218" i="10"/>
  <c r="L218" i="10" s="1"/>
  <c r="J218" i="10"/>
  <c r="Q217" i="10"/>
  <c r="N217" i="10"/>
  <c r="M217" i="10"/>
  <c r="K217" i="10"/>
  <c r="L217" i="10" s="1"/>
  <c r="J217" i="10"/>
  <c r="Q216" i="10"/>
  <c r="N216" i="10"/>
  <c r="M216" i="10"/>
  <c r="K216" i="10"/>
  <c r="L216" i="10" s="1"/>
  <c r="J216" i="10"/>
  <c r="Q215" i="10"/>
  <c r="N215" i="10"/>
  <c r="M215" i="10"/>
  <c r="K215" i="10"/>
  <c r="L215" i="10" s="1"/>
  <c r="J215" i="10"/>
  <c r="Q214" i="10"/>
  <c r="N214" i="10"/>
  <c r="M214" i="10"/>
  <c r="K214" i="10"/>
  <c r="L214" i="10" s="1"/>
  <c r="J214" i="10"/>
  <c r="Q213" i="10"/>
  <c r="N213" i="10"/>
  <c r="M213" i="10"/>
  <c r="K213" i="10"/>
  <c r="L213" i="10" s="1"/>
  <c r="J213" i="10"/>
  <c r="Q212" i="10"/>
  <c r="N212" i="10"/>
  <c r="M212" i="10"/>
  <c r="K212" i="10"/>
  <c r="L212" i="10" s="1"/>
  <c r="J212" i="10"/>
  <c r="Q211" i="10"/>
  <c r="N211" i="10"/>
  <c r="M211" i="10"/>
  <c r="K211" i="10"/>
  <c r="L211" i="10" s="1"/>
  <c r="J211" i="10"/>
  <c r="Q210" i="10"/>
  <c r="N210" i="10"/>
  <c r="M210" i="10"/>
  <c r="L210" i="10"/>
  <c r="K210" i="10"/>
  <c r="J210" i="10"/>
  <c r="Q209" i="10"/>
  <c r="N209" i="10"/>
  <c r="M209" i="10"/>
  <c r="K209" i="10"/>
  <c r="L209" i="10" s="1"/>
  <c r="J209" i="10"/>
  <c r="Q208" i="10"/>
  <c r="N208" i="10"/>
  <c r="M208" i="10"/>
  <c r="K208" i="10"/>
  <c r="L208" i="10" s="1"/>
  <c r="J208" i="10"/>
  <c r="Q207" i="10"/>
  <c r="N207" i="10"/>
  <c r="M207" i="10"/>
  <c r="K207" i="10"/>
  <c r="L207" i="10" s="1"/>
  <c r="J207" i="10"/>
  <c r="Q206" i="10"/>
  <c r="N206" i="10"/>
  <c r="M206" i="10"/>
  <c r="L206" i="10"/>
  <c r="K206" i="10"/>
  <c r="J206" i="10"/>
  <c r="Q205" i="10"/>
  <c r="N205" i="10"/>
  <c r="M205" i="10"/>
  <c r="K205" i="10"/>
  <c r="L205" i="10" s="1"/>
  <c r="J205" i="10"/>
  <c r="Q204" i="10"/>
  <c r="N204" i="10"/>
  <c r="M204" i="10"/>
  <c r="K204" i="10"/>
  <c r="L204" i="10" s="1"/>
  <c r="J204" i="10"/>
  <c r="Q203" i="10"/>
  <c r="N203" i="10"/>
  <c r="M203" i="10"/>
  <c r="K203" i="10"/>
  <c r="L203" i="10" s="1"/>
  <c r="J203" i="10"/>
  <c r="Q202" i="10"/>
  <c r="N202" i="10"/>
  <c r="M202" i="10"/>
  <c r="K202" i="10"/>
  <c r="L202" i="10" s="1"/>
  <c r="J202" i="10"/>
  <c r="Q201" i="10"/>
  <c r="N201" i="10"/>
  <c r="M201" i="10"/>
  <c r="L201" i="10"/>
  <c r="K201" i="10"/>
  <c r="J201" i="10"/>
  <c r="Q200" i="10"/>
  <c r="N200" i="10"/>
  <c r="M200" i="10"/>
  <c r="K200" i="10"/>
  <c r="L200" i="10" s="1"/>
  <c r="J200" i="10"/>
  <c r="Q199" i="10"/>
  <c r="N199" i="10"/>
  <c r="M199" i="10"/>
  <c r="L199" i="10"/>
  <c r="K199" i="10"/>
  <c r="J199" i="10"/>
  <c r="Q198" i="10"/>
  <c r="N198" i="10"/>
  <c r="M198" i="10"/>
  <c r="K198" i="10"/>
  <c r="L198" i="10" s="1"/>
  <c r="J198" i="10"/>
  <c r="Q197" i="10"/>
  <c r="N197" i="10"/>
  <c r="M197" i="10"/>
  <c r="K197" i="10"/>
  <c r="L197" i="10" s="1"/>
  <c r="J197" i="10"/>
  <c r="Q196" i="10"/>
  <c r="N196" i="10"/>
  <c r="M196" i="10"/>
  <c r="K196" i="10"/>
  <c r="L196" i="10" s="1"/>
  <c r="J196" i="10"/>
  <c r="Q195" i="10"/>
  <c r="N195" i="10"/>
  <c r="M195" i="10"/>
  <c r="K195" i="10"/>
  <c r="L195" i="10" s="1"/>
  <c r="J195" i="10"/>
  <c r="Q194" i="10"/>
  <c r="N194" i="10"/>
  <c r="M194" i="10"/>
  <c r="K194" i="10"/>
  <c r="L194" i="10" s="1"/>
  <c r="J194" i="10"/>
  <c r="Q193" i="10"/>
  <c r="N193" i="10"/>
  <c r="M193" i="10"/>
  <c r="L193" i="10"/>
  <c r="K193" i="10"/>
  <c r="J193" i="10"/>
  <c r="Q192" i="10"/>
  <c r="N192" i="10"/>
  <c r="M192" i="10"/>
  <c r="K192" i="10"/>
  <c r="L192" i="10" s="1"/>
  <c r="J192" i="10"/>
  <c r="Q191" i="10"/>
  <c r="N191" i="10"/>
  <c r="M191" i="10"/>
  <c r="L191" i="10"/>
  <c r="K191" i="10"/>
  <c r="J191" i="10"/>
  <c r="Q190" i="10"/>
  <c r="N190" i="10"/>
  <c r="M190" i="10"/>
  <c r="K190" i="10"/>
  <c r="L190" i="10" s="1"/>
  <c r="J190" i="10"/>
  <c r="Q189" i="10"/>
  <c r="N189" i="10"/>
  <c r="M189" i="10"/>
  <c r="K189" i="10"/>
  <c r="L189" i="10" s="1"/>
  <c r="J189" i="10"/>
  <c r="Q188" i="10"/>
  <c r="N188" i="10"/>
  <c r="M188" i="10"/>
  <c r="L188" i="10"/>
  <c r="K188" i="10"/>
  <c r="J188" i="10"/>
  <c r="Q187" i="10"/>
  <c r="N187" i="10"/>
  <c r="M187" i="10"/>
  <c r="K187" i="10"/>
  <c r="L187" i="10" s="1"/>
  <c r="J187" i="10"/>
  <c r="Q186" i="10"/>
  <c r="N186" i="10"/>
  <c r="M186" i="10"/>
  <c r="L186" i="10"/>
  <c r="K186" i="10"/>
  <c r="J186" i="10"/>
  <c r="Q185" i="10"/>
  <c r="N185" i="10"/>
  <c r="M185" i="10"/>
  <c r="K185" i="10"/>
  <c r="L185" i="10" s="1"/>
  <c r="J185" i="10"/>
  <c r="Q184" i="10"/>
  <c r="N184" i="10"/>
  <c r="M184" i="10"/>
  <c r="L184" i="10"/>
  <c r="K184" i="10"/>
  <c r="J184" i="10"/>
  <c r="Q183" i="10"/>
  <c r="N183" i="10"/>
  <c r="M183" i="10"/>
  <c r="K183" i="10"/>
  <c r="L183" i="10" s="1"/>
  <c r="J183" i="10"/>
  <c r="Q182" i="10"/>
  <c r="N182" i="10"/>
  <c r="M182" i="10"/>
  <c r="K182" i="10"/>
  <c r="L182" i="10" s="1"/>
  <c r="J182" i="10"/>
  <c r="Q181" i="10"/>
  <c r="N181" i="10"/>
  <c r="M181" i="10"/>
  <c r="K181" i="10"/>
  <c r="L181" i="10" s="1"/>
  <c r="J181" i="10"/>
  <c r="Q180" i="10"/>
  <c r="N180" i="10"/>
  <c r="M180" i="10"/>
  <c r="K180" i="10"/>
  <c r="L180" i="10" s="1"/>
  <c r="J180" i="10"/>
  <c r="Q179" i="10"/>
  <c r="N179" i="10"/>
  <c r="M179" i="10"/>
  <c r="K179" i="10"/>
  <c r="L179" i="10" s="1"/>
  <c r="J179" i="10"/>
  <c r="Q178" i="10"/>
  <c r="N178" i="10"/>
  <c r="M178" i="10"/>
  <c r="L178" i="10"/>
  <c r="K178" i="10"/>
  <c r="J178" i="10"/>
  <c r="Q177" i="10"/>
  <c r="N177" i="10"/>
  <c r="M177" i="10"/>
  <c r="K177" i="10"/>
  <c r="L177" i="10" s="1"/>
  <c r="J177" i="10"/>
  <c r="Q176" i="10"/>
  <c r="N176" i="10"/>
  <c r="M176" i="10"/>
  <c r="L176" i="10"/>
  <c r="K176" i="10"/>
  <c r="J176" i="10"/>
  <c r="Q175" i="10"/>
  <c r="N175" i="10"/>
  <c r="M175" i="10"/>
  <c r="K175" i="10"/>
  <c r="L175" i="10" s="1"/>
  <c r="J175" i="10"/>
  <c r="Q174" i="10"/>
  <c r="N174" i="10"/>
  <c r="M174" i="10"/>
  <c r="L174" i="10"/>
  <c r="K174" i="10"/>
  <c r="J174" i="10"/>
  <c r="Q173" i="10"/>
  <c r="N173" i="10"/>
  <c r="M173" i="10"/>
  <c r="K173" i="10"/>
  <c r="L173" i="10" s="1"/>
  <c r="J173" i="10"/>
  <c r="Q172" i="10"/>
  <c r="N172" i="10"/>
  <c r="M172" i="10"/>
  <c r="K172" i="10"/>
  <c r="L172" i="10" s="1"/>
  <c r="J172" i="10"/>
  <c r="Q171" i="10"/>
  <c r="N171" i="10"/>
  <c r="M171" i="10"/>
  <c r="K171" i="10"/>
  <c r="L171" i="10" s="1"/>
  <c r="J171" i="10"/>
  <c r="Q170" i="10"/>
  <c r="N170" i="10"/>
  <c r="M170" i="10"/>
  <c r="L170" i="10"/>
  <c r="K170" i="10"/>
  <c r="J170" i="10"/>
  <c r="Q169" i="10"/>
  <c r="N169" i="10"/>
  <c r="M169" i="10"/>
  <c r="K169" i="10"/>
  <c r="L169" i="10" s="1"/>
  <c r="J169" i="10"/>
  <c r="Q168" i="10"/>
  <c r="N168" i="10"/>
  <c r="M168" i="10"/>
  <c r="K168" i="10"/>
  <c r="L168" i="10" s="1"/>
  <c r="J168" i="10"/>
  <c r="Q167" i="10"/>
  <c r="N167" i="10"/>
  <c r="M167" i="10"/>
  <c r="K167" i="10"/>
  <c r="L167" i="10" s="1"/>
  <c r="J167" i="10"/>
  <c r="Q166" i="10"/>
  <c r="N166" i="10"/>
  <c r="M166" i="10"/>
  <c r="K166" i="10"/>
  <c r="L166" i="10" s="1"/>
  <c r="J166" i="10"/>
  <c r="Q165" i="10"/>
  <c r="N165" i="10"/>
  <c r="M165" i="10"/>
  <c r="K165" i="10"/>
  <c r="L165" i="10" s="1"/>
  <c r="J165" i="10"/>
  <c r="Q164" i="10"/>
  <c r="N164" i="10"/>
  <c r="M164" i="10"/>
  <c r="L164" i="10"/>
  <c r="K164" i="10"/>
  <c r="J164" i="10"/>
  <c r="Q163" i="10"/>
  <c r="N163" i="10"/>
  <c r="M163" i="10"/>
  <c r="K163" i="10"/>
  <c r="L163" i="10" s="1"/>
  <c r="J163" i="10"/>
  <c r="Q162" i="10"/>
  <c r="N162" i="10"/>
  <c r="M162" i="10"/>
  <c r="L162" i="10"/>
  <c r="K162" i="10"/>
  <c r="J162" i="10"/>
  <c r="Q161" i="10"/>
  <c r="N161" i="10"/>
  <c r="M161" i="10"/>
  <c r="K161" i="10"/>
  <c r="L161" i="10" s="1"/>
  <c r="J161" i="10"/>
  <c r="Q160" i="10"/>
  <c r="N160" i="10"/>
  <c r="M160" i="10"/>
  <c r="L160" i="10"/>
  <c r="K160" i="10"/>
  <c r="J160" i="10"/>
  <c r="Q159" i="10"/>
  <c r="N159" i="10"/>
  <c r="M159" i="10"/>
  <c r="K159" i="10"/>
  <c r="L159" i="10" s="1"/>
  <c r="J159" i="10"/>
  <c r="Q158" i="10"/>
  <c r="N158" i="10"/>
  <c r="M158" i="10"/>
  <c r="K158" i="10"/>
  <c r="L158" i="10" s="1"/>
  <c r="J158" i="10"/>
  <c r="Q157" i="10"/>
  <c r="N157" i="10"/>
  <c r="M157" i="10"/>
  <c r="K157" i="10"/>
  <c r="L157" i="10" s="1"/>
  <c r="J157" i="10"/>
  <c r="Q156" i="10"/>
  <c r="N156" i="10"/>
  <c r="M156" i="10"/>
  <c r="K156" i="10"/>
  <c r="L156" i="10" s="1"/>
  <c r="J156" i="10"/>
  <c r="Q155" i="10"/>
  <c r="N155" i="10"/>
  <c r="M155" i="10"/>
  <c r="K155" i="10"/>
  <c r="L155" i="10" s="1"/>
  <c r="J155" i="10"/>
  <c r="Q154" i="10"/>
  <c r="N154" i="10"/>
  <c r="M154" i="10"/>
  <c r="L154" i="10"/>
  <c r="K154" i="10"/>
  <c r="J154" i="10"/>
  <c r="Q153" i="10"/>
  <c r="N153" i="10"/>
  <c r="M153" i="10"/>
  <c r="K153" i="10"/>
  <c r="L153" i="10" s="1"/>
  <c r="J153" i="10"/>
  <c r="Q152" i="10"/>
  <c r="N152" i="10"/>
  <c r="M152" i="10"/>
  <c r="K152" i="10"/>
  <c r="L152" i="10" s="1"/>
  <c r="J152" i="10"/>
  <c r="N151" i="10"/>
  <c r="I151" i="10"/>
  <c r="Q151" i="10" s="1"/>
  <c r="H151" i="10"/>
  <c r="M151" i="10" s="1"/>
  <c r="K150" i="10"/>
  <c r="L150" i="10" s="1"/>
  <c r="J150" i="10"/>
  <c r="I150" i="10"/>
  <c r="Q150" i="10" s="1"/>
  <c r="H150" i="10"/>
  <c r="N150" i="10" s="1"/>
  <c r="I149" i="10"/>
  <c r="Q149" i="10" s="1"/>
  <c r="H149" i="10"/>
  <c r="M149" i="10" s="1"/>
  <c r="Q148" i="10"/>
  <c r="N148" i="10"/>
  <c r="I148" i="10"/>
  <c r="H148" i="10"/>
  <c r="M148" i="10" s="1"/>
  <c r="N147" i="10"/>
  <c r="M147" i="10"/>
  <c r="K147" i="10"/>
  <c r="L147" i="10" s="1"/>
  <c r="J147" i="10"/>
  <c r="I147" i="10"/>
  <c r="Q147" i="10" s="1"/>
  <c r="H147" i="10"/>
  <c r="J146" i="10"/>
  <c r="I146" i="10"/>
  <c r="Q146" i="10" s="1"/>
  <c r="H146" i="10"/>
  <c r="M146" i="10" s="1"/>
  <c r="I145" i="10"/>
  <c r="Q145" i="10" s="1"/>
  <c r="H145" i="10"/>
  <c r="M145" i="10" s="1"/>
  <c r="I144" i="10"/>
  <c r="Q144" i="10" s="1"/>
  <c r="H144" i="10"/>
  <c r="N144" i="10" s="1"/>
  <c r="N143" i="10"/>
  <c r="J143" i="10"/>
  <c r="I143" i="10"/>
  <c r="Q143" i="10" s="1"/>
  <c r="H143" i="10"/>
  <c r="M143" i="10" s="1"/>
  <c r="Q142" i="10"/>
  <c r="N142" i="10"/>
  <c r="I142" i="10"/>
  <c r="H142" i="10"/>
  <c r="M142" i="10" s="1"/>
  <c r="J141" i="10"/>
  <c r="I141" i="10"/>
  <c r="Q141" i="10" s="1"/>
  <c r="H141" i="10"/>
  <c r="N141" i="10" s="1"/>
  <c r="I140" i="10"/>
  <c r="Q140" i="10" s="1"/>
  <c r="H140" i="10"/>
  <c r="M140" i="10" s="1"/>
  <c r="Q139" i="10"/>
  <c r="N139" i="10"/>
  <c r="I139" i="10"/>
  <c r="H139" i="10"/>
  <c r="M139" i="10" s="1"/>
  <c r="N138" i="10"/>
  <c r="M138" i="10"/>
  <c r="K138" i="10"/>
  <c r="L138" i="10" s="1"/>
  <c r="J138" i="10"/>
  <c r="I138" i="10"/>
  <c r="Q138" i="10" s="1"/>
  <c r="H138" i="10"/>
  <c r="N137" i="10"/>
  <c r="J137" i="10"/>
  <c r="I137" i="10"/>
  <c r="Q137" i="10" s="1"/>
  <c r="H137" i="10"/>
  <c r="M137" i="10" s="1"/>
  <c r="I136" i="10"/>
  <c r="Q136" i="10" s="1"/>
  <c r="H136" i="10"/>
  <c r="M136" i="10" s="1"/>
  <c r="N135" i="10"/>
  <c r="I135" i="10"/>
  <c r="Q135" i="10" s="1"/>
  <c r="H135" i="10"/>
  <c r="M135" i="10" s="1"/>
  <c r="N134" i="10"/>
  <c r="J134" i="10"/>
  <c r="I134" i="10"/>
  <c r="Q134" i="10" s="1"/>
  <c r="H134" i="10"/>
  <c r="M134" i="10" s="1"/>
  <c r="N133" i="10"/>
  <c r="I133" i="10"/>
  <c r="Q133" i="10" s="1"/>
  <c r="H133" i="10"/>
  <c r="M133" i="10" s="1"/>
  <c r="K132" i="10"/>
  <c r="L132" i="10" s="1"/>
  <c r="J132" i="10"/>
  <c r="I132" i="10"/>
  <c r="Q132" i="10" s="1"/>
  <c r="H132" i="10"/>
  <c r="N132" i="10" s="1"/>
  <c r="I131" i="10"/>
  <c r="Q131" i="10" s="1"/>
  <c r="H131" i="10"/>
  <c r="M131" i="10" s="1"/>
  <c r="Q130" i="10"/>
  <c r="N130" i="10"/>
  <c r="I130" i="10"/>
  <c r="H130" i="10"/>
  <c r="M130" i="10" s="1"/>
  <c r="N129" i="10"/>
  <c r="M129" i="10"/>
  <c r="K129" i="10"/>
  <c r="L129" i="10" s="1"/>
  <c r="J129" i="10"/>
  <c r="I129" i="10"/>
  <c r="Q129" i="10" s="1"/>
  <c r="H129" i="10"/>
  <c r="J128" i="10"/>
  <c r="I128" i="10"/>
  <c r="Q128" i="10" s="1"/>
  <c r="H128" i="10"/>
  <c r="M128" i="10" s="1"/>
  <c r="I127" i="10"/>
  <c r="Q127" i="10" s="1"/>
  <c r="H127" i="10"/>
  <c r="M127" i="10" s="1"/>
  <c r="I126" i="10"/>
  <c r="Q126" i="10" s="1"/>
  <c r="H126" i="10"/>
  <c r="N126" i="10" s="1"/>
  <c r="N125" i="10"/>
  <c r="J125" i="10"/>
  <c r="I125" i="10"/>
  <c r="Q125" i="10" s="1"/>
  <c r="H125" i="10"/>
  <c r="M125" i="10" s="1"/>
  <c r="Q124" i="10"/>
  <c r="N124" i="10"/>
  <c r="I124" i="10"/>
  <c r="H124" i="10"/>
  <c r="M124" i="10" s="1"/>
  <c r="J123" i="10"/>
  <c r="I123" i="10"/>
  <c r="Q123" i="10" s="1"/>
  <c r="H123" i="10"/>
  <c r="N123" i="10" s="1"/>
  <c r="I122" i="10"/>
  <c r="Q122" i="10" s="1"/>
  <c r="H122" i="10"/>
  <c r="M122" i="10" s="1"/>
  <c r="Q121" i="10"/>
  <c r="N121" i="10"/>
  <c r="I121" i="10"/>
  <c r="H121" i="10"/>
  <c r="M121" i="10" s="1"/>
  <c r="N120" i="10"/>
  <c r="M120" i="10"/>
  <c r="K120" i="10"/>
  <c r="L120" i="10" s="1"/>
  <c r="J120" i="10"/>
  <c r="I120" i="10"/>
  <c r="Q120" i="10" s="1"/>
  <c r="H120" i="10"/>
  <c r="N119" i="10"/>
  <c r="J119" i="10"/>
  <c r="I119" i="10"/>
  <c r="Q119" i="10" s="1"/>
  <c r="H119" i="10"/>
  <c r="M119" i="10" s="1"/>
  <c r="I118" i="10"/>
  <c r="Q118" i="10" s="1"/>
  <c r="H118" i="10"/>
  <c r="M118" i="10" s="1"/>
  <c r="N117" i="10"/>
  <c r="I117" i="10"/>
  <c r="Q117" i="10" s="1"/>
  <c r="H117" i="10"/>
  <c r="M117" i="10" s="1"/>
  <c r="N116" i="10"/>
  <c r="J116" i="10"/>
  <c r="I116" i="10"/>
  <c r="Q116" i="10" s="1"/>
  <c r="H116" i="10"/>
  <c r="M116" i="10" s="1"/>
  <c r="N115" i="10"/>
  <c r="I115" i="10"/>
  <c r="Q115" i="10" s="1"/>
  <c r="H115" i="10"/>
  <c r="M115" i="10" s="1"/>
  <c r="K114" i="10"/>
  <c r="L114" i="10" s="1"/>
  <c r="J114" i="10"/>
  <c r="I114" i="10"/>
  <c r="Q114" i="10" s="1"/>
  <c r="H114" i="10"/>
  <c r="N114" i="10" s="1"/>
  <c r="I113" i="10"/>
  <c r="Q113" i="10" s="1"/>
  <c r="H113" i="10"/>
  <c r="M113" i="10" s="1"/>
  <c r="Q112" i="10"/>
  <c r="N112" i="10"/>
  <c r="I112" i="10"/>
  <c r="H112" i="10"/>
  <c r="M112" i="10" s="1"/>
  <c r="N111" i="10"/>
  <c r="M111" i="10"/>
  <c r="K111" i="10"/>
  <c r="L111" i="10" s="1"/>
  <c r="J111" i="10"/>
  <c r="I111" i="10"/>
  <c r="Q111" i="10" s="1"/>
  <c r="H111" i="10"/>
  <c r="N110" i="10"/>
  <c r="J110" i="10"/>
  <c r="I110" i="10"/>
  <c r="Q110" i="10" s="1"/>
  <c r="H110" i="10"/>
  <c r="M110" i="10" s="1"/>
  <c r="N109" i="10"/>
  <c r="I109" i="10"/>
  <c r="Q109" i="10" s="1"/>
  <c r="H109" i="10"/>
  <c r="M109" i="10" s="1"/>
  <c r="I108" i="10"/>
  <c r="Q108" i="10" s="1"/>
  <c r="H108" i="10"/>
  <c r="N108" i="10" s="1"/>
  <c r="I107" i="10"/>
  <c r="Q107" i="10" s="1"/>
  <c r="H107" i="10"/>
  <c r="M107" i="10" s="1"/>
  <c r="Q106" i="10"/>
  <c r="N106" i="10"/>
  <c r="I106" i="10"/>
  <c r="H106" i="10"/>
  <c r="M106" i="10" s="1"/>
  <c r="N105" i="10"/>
  <c r="M105" i="10"/>
  <c r="K105" i="10"/>
  <c r="L105" i="10" s="1"/>
  <c r="J105" i="10"/>
  <c r="I105" i="10"/>
  <c r="Q105" i="10" s="1"/>
  <c r="H105" i="10"/>
  <c r="Q104" i="10"/>
  <c r="N104" i="10"/>
  <c r="J104" i="10"/>
  <c r="I104" i="10"/>
  <c r="H104" i="10"/>
  <c r="M104" i="10" s="1"/>
  <c r="I103" i="10"/>
  <c r="Q103" i="10" s="1"/>
  <c r="H103" i="10"/>
  <c r="M103" i="10" s="1"/>
  <c r="I102" i="10"/>
  <c r="Q102" i="10" s="1"/>
  <c r="H102" i="10"/>
  <c r="M102" i="10" s="1"/>
  <c r="Q101" i="10"/>
  <c r="N101" i="10"/>
  <c r="I101" i="10"/>
  <c r="H101" i="10"/>
  <c r="M101" i="10" s="1"/>
  <c r="Q100" i="10"/>
  <c r="N100" i="10"/>
  <c r="I100" i="10"/>
  <c r="H100" i="10"/>
  <c r="M100" i="10" s="1"/>
  <c r="N99" i="10"/>
  <c r="M99" i="10"/>
  <c r="K99" i="10"/>
  <c r="L99" i="10" s="1"/>
  <c r="J99" i="10"/>
  <c r="I99" i="10"/>
  <c r="Q99" i="10" s="1"/>
  <c r="H99" i="10"/>
  <c r="N98" i="10"/>
  <c r="J98" i="10"/>
  <c r="I98" i="10"/>
  <c r="Q98" i="10" s="1"/>
  <c r="H98" i="10"/>
  <c r="M98" i="10" s="1"/>
  <c r="I97" i="10"/>
  <c r="Q97" i="10" s="1"/>
  <c r="H97" i="10"/>
  <c r="M97" i="10" s="1"/>
  <c r="I96" i="10"/>
  <c r="Q96" i="10" s="1"/>
  <c r="H96" i="10"/>
  <c r="N96" i="10" s="1"/>
  <c r="Q95" i="10"/>
  <c r="I95" i="10"/>
  <c r="H95" i="10"/>
  <c r="M95" i="10" s="1"/>
  <c r="Q94" i="10"/>
  <c r="N94" i="10"/>
  <c r="I94" i="10"/>
  <c r="H94" i="10"/>
  <c r="M94" i="10" s="1"/>
  <c r="M93" i="10"/>
  <c r="K93" i="10"/>
  <c r="L93" i="10" s="1"/>
  <c r="J93" i="10"/>
  <c r="I93" i="10"/>
  <c r="Q93" i="10" s="1"/>
  <c r="H93" i="10"/>
  <c r="N93" i="10" s="1"/>
  <c r="J92" i="10"/>
  <c r="I92" i="10"/>
  <c r="Q92" i="10" s="1"/>
  <c r="H92" i="10"/>
  <c r="M92" i="10" s="1"/>
  <c r="Q91" i="10"/>
  <c r="I91" i="10"/>
  <c r="H91" i="10"/>
  <c r="M91" i="10" s="1"/>
  <c r="I90" i="10"/>
  <c r="Q90" i="10" s="1"/>
  <c r="H90" i="10"/>
  <c r="N90" i="10" s="1"/>
  <c r="N89" i="10"/>
  <c r="J89" i="10"/>
  <c r="I89" i="10"/>
  <c r="Q89" i="10" s="1"/>
  <c r="H89" i="10"/>
  <c r="M89" i="10" s="1"/>
  <c r="Q88" i="10"/>
  <c r="N88" i="10"/>
  <c r="M88" i="10"/>
  <c r="K88" i="10"/>
  <c r="L88" i="10" s="1"/>
  <c r="J88" i="10"/>
  <c r="Q87" i="10"/>
  <c r="N87" i="10"/>
  <c r="M87" i="10"/>
  <c r="K87" i="10"/>
  <c r="L87" i="10" s="1"/>
  <c r="J87" i="10"/>
  <c r="Q86" i="10"/>
  <c r="N86" i="10"/>
  <c r="M86" i="10"/>
  <c r="K86" i="10"/>
  <c r="L86" i="10" s="1"/>
  <c r="J86" i="10"/>
  <c r="Q85" i="10"/>
  <c r="N85" i="10"/>
  <c r="M85" i="10"/>
  <c r="L85" i="10"/>
  <c r="K85" i="10"/>
  <c r="J85" i="10"/>
  <c r="Q84" i="10"/>
  <c r="N84" i="10"/>
  <c r="M84" i="10"/>
  <c r="K84" i="10"/>
  <c r="L84" i="10" s="1"/>
  <c r="J84" i="10"/>
  <c r="Q83" i="10"/>
  <c r="N83" i="10"/>
  <c r="M83" i="10"/>
  <c r="K83" i="10"/>
  <c r="L83" i="10" s="1"/>
  <c r="J83" i="10"/>
  <c r="Q82" i="10"/>
  <c r="N82" i="10"/>
  <c r="M82" i="10"/>
  <c r="K82" i="10"/>
  <c r="L82" i="10" s="1"/>
  <c r="J82" i="10"/>
  <c r="Q81" i="10"/>
  <c r="N81" i="10"/>
  <c r="M81" i="10"/>
  <c r="K81" i="10"/>
  <c r="L81" i="10" s="1"/>
  <c r="J81" i="10"/>
  <c r="Q80" i="10"/>
  <c r="N80" i="10"/>
  <c r="M80" i="10"/>
  <c r="K80" i="10"/>
  <c r="L80" i="10" s="1"/>
  <c r="J80" i="10"/>
  <c r="Q79" i="10"/>
  <c r="N79" i="10"/>
  <c r="M79" i="10"/>
  <c r="L79" i="10"/>
  <c r="K79" i="10"/>
  <c r="J79" i="10"/>
  <c r="Q78" i="10"/>
  <c r="N78" i="10"/>
  <c r="M78" i="10"/>
  <c r="K78" i="10"/>
  <c r="L78" i="10" s="1"/>
  <c r="J78" i="10"/>
  <c r="Q77" i="10"/>
  <c r="N77" i="10"/>
  <c r="M77" i="10"/>
  <c r="L77" i="10"/>
  <c r="K77" i="10"/>
  <c r="J77" i="10"/>
  <c r="Q76" i="10"/>
  <c r="N76" i="10"/>
  <c r="M76" i="10"/>
  <c r="K76" i="10"/>
  <c r="L76" i="10" s="1"/>
  <c r="J76" i="10"/>
  <c r="Q75" i="10"/>
  <c r="N75" i="10"/>
  <c r="M75" i="10"/>
  <c r="L75" i="10"/>
  <c r="K75" i="10"/>
  <c r="J75" i="10"/>
  <c r="Q74" i="10"/>
  <c r="N74" i="10"/>
  <c r="M74" i="10"/>
  <c r="K74" i="10"/>
  <c r="L74" i="10" s="1"/>
  <c r="J74" i="10"/>
  <c r="Q73" i="10"/>
  <c r="N73" i="10"/>
  <c r="M73" i="10"/>
  <c r="K73" i="10"/>
  <c r="L73" i="10" s="1"/>
  <c r="J73" i="10"/>
  <c r="Q72" i="10"/>
  <c r="N72" i="10"/>
  <c r="M72" i="10"/>
  <c r="K72" i="10"/>
  <c r="L72" i="10" s="1"/>
  <c r="J72" i="10"/>
  <c r="Q71" i="10"/>
  <c r="N71" i="10"/>
  <c r="M71" i="10"/>
  <c r="K71" i="10"/>
  <c r="L71" i="10" s="1"/>
  <c r="J71" i="10"/>
  <c r="Q70" i="10"/>
  <c r="N70" i="10"/>
  <c r="M70" i="10"/>
  <c r="K70" i="10"/>
  <c r="L70" i="10" s="1"/>
  <c r="J70" i="10"/>
  <c r="Q69" i="10"/>
  <c r="N69" i="10"/>
  <c r="M69" i="10"/>
  <c r="L69" i="10"/>
  <c r="K69" i="10"/>
  <c r="J69" i="10"/>
  <c r="Q68" i="10"/>
  <c r="N68" i="10"/>
  <c r="M68" i="10"/>
  <c r="K68" i="10"/>
  <c r="L68" i="10" s="1"/>
  <c r="J68" i="10"/>
  <c r="Q67" i="10"/>
  <c r="N67" i="10"/>
  <c r="M67" i="10"/>
  <c r="L67" i="10"/>
  <c r="K67" i="10"/>
  <c r="J67" i="10"/>
  <c r="Q66" i="10"/>
  <c r="N66" i="10"/>
  <c r="M66" i="10"/>
  <c r="K66" i="10"/>
  <c r="L66" i="10" s="1"/>
  <c r="J66" i="10"/>
  <c r="Q65" i="10"/>
  <c r="N65" i="10"/>
  <c r="M65" i="10"/>
  <c r="L65" i="10"/>
  <c r="K65" i="10"/>
  <c r="J65" i="10"/>
  <c r="Q64" i="10"/>
  <c r="N64" i="10"/>
  <c r="M64" i="10"/>
  <c r="K64" i="10"/>
  <c r="L64" i="10" s="1"/>
  <c r="J64" i="10"/>
  <c r="Q63" i="10"/>
  <c r="N63" i="10"/>
  <c r="M63" i="10"/>
  <c r="K63" i="10"/>
  <c r="L63" i="10" s="1"/>
  <c r="J63" i="10"/>
  <c r="Q62" i="10"/>
  <c r="N62" i="10"/>
  <c r="M62" i="10"/>
  <c r="K62" i="10"/>
  <c r="L62" i="10" s="1"/>
  <c r="J62" i="10"/>
  <c r="Q61" i="10"/>
  <c r="N61" i="10"/>
  <c r="M61" i="10"/>
  <c r="L61" i="10"/>
  <c r="K61" i="10"/>
  <c r="J61" i="10"/>
  <c r="Q60" i="10"/>
  <c r="N60" i="10"/>
  <c r="M60" i="10"/>
  <c r="K60" i="10"/>
  <c r="L60" i="10" s="1"/>
  <c r="J60" i="10"/>
  <c r="Q59" i="10"/>
  <c r="N59" i="10"/>
  <c r="M59" i="10"/>
  <c r="K59" i="10"/>
  <c r="L59" i="10" s="1"/>
  <c r="J59" i="10"/>
  <c r="Q58" i="10"/>
  <c r="N58" i="10"/>
  <c r="M58" i="10"/>
  <c r="K58" i="10"/>
  <c r="L58" i="10" s="1"/>
  <c r="J58" i="10"/>
  <c r="Q57" i="10"/>
  <c r="N57" i="10"/>
  <c r="M57" i="10"/>
  <c r="K57" i="10"/>
  <c r="L57" i="10" s="1"/>
  <c r="J57" i="10"/>
  <c r="Q56" i="10"/>
  <c r="N56" i="10"/>
  <c r="M56" i="10"/>
  <c r="K56" i="10"/>
  <c r="L56" i="10" s="1"/>
  <c r="J56" i="10"/>
  <c r="Q55" i="10"/>
  <c r="N55" i="10"/>
  <c r="M55" i="10"/>
  <c r="L55" i="10"/>
  <c r="K55" i="10"/>
  <c r="J55" i="10"/>
  <c r="Q54" i="10"/>
  <c r="N54" i="10"/>
  <c r="M54" i="10"/>
  <c r="K54" i="10"/>
  <c r="L54" i="10" s="1"/>
  <c r="J54" i="10"/>
  <c r="Q53" i="10"/>
  <c r="N53" i="10"/>
  <c r="M53" i="10"/>
  <c r="L53" i="10"/>
  <c r="K53" i="10"/>
  <c r="J53" i="10"/>
  <c r="Q52" i="10"/>
  <c r="N52" i="10"/>
  <c r="M52" i="10"/>
  <c r="K52" i="10"/>
  <c r="L52" i="10" s="1"/>
  <c r="J52" i="10"/>
  <c r="Q51" i="10"/>
  <c r="N51" i="10"/>
  <c r="M51" i="10"/>
  <c r="L51" i="10"/>
  <c r="K51" i="10"/>
  <c r="J51" i="10"/>
  <c r="Q50" i="10"/>
  <c r="N50" i="10"/>
  <c r="M50" i="10"/>
  <c r="K50" i="10"/>
  <c r="L50" i="10" s="1"/>
  <c r="J50" i="10"/>
  <c r="Q49" i="10"/>
  <c r="N49" i="10"/>
  <c r="M49" i="10"/>
  <c r="K49" i="10"/>
  <c r="L49" i="10" s="1"/>
  <c r="J49" i="10"/>
  <c r="Q48" i="10"/>
  <c r="N48" i="10"/>
  <c r="M48" i="10"/>
  <c r="K48" i="10"/>
  <c r="L48" i="10" s="1"/>
  <c r="J48" i="10"/>
  <c r="Q47" i="10"/>
  <c r="N47" i="10"/>
  <c r="M47" i="10"/>
  <c r="K47" i="10"/>
  <c r="L47" i="10" s="1"/>
  <c r="J47" i="10"/>
  <c r="Q46" i="10"/>
  <c r="N46" i="10"/>
  <c r="M46" i="10"/>
  <c r="K46" i="10"/>
  <c r="L46" i="10" s="1"/>
  <c r="J46" i="10"/>
  <c r="Q45" i="10"/>
  <c r="N45" i="10"/>
  <c r="M45" i="10"/>
  <c r="L45" i="10"/>
  <c r="K45" i="10"/>
  <c r="J45" i="10"/>
  <c r="Q44" i="10"/>
  <c r="N44" i="10"/>
  <c r="M44" i="10"/>
  <c r="K44" i="10"/>
  <c r="L44" i="10" s="1"/>
  <c r="J44" i="10"/>
  <c r="Q43" i="10"/>
  <c r="N43" i="10"/>
  <c r="M43" i="10"/>
  <c r="L43" i="10"/>
  <c r="K43" i="10"/>
  <c r="J43" i="10"/>
  <c r="Q42" i="10"/>
  <c r="N42" i="10"/>
  <c r="M42" i="10"/>
  <c r="L42" i="10"/>
  <c r="K42" i="10"/>
  <c r="J42" i="10"/>
  <c r="Q41" i="10"/>
  <c r="N41" i="10"/>
  <c r="M41" i="10"/>
  <c r="L41" i="10"/>
  <c r="K41" i="10"/>
  <c r="J41" i="10"/>
  <c r="Q40" i="10"/>
  <c r="N40" i="10"/>
  <c r="M40" i="10"/>
  <c r="K40" i="10"/>
  <c r="L40" i="10" s="1"/>
  <c r="J40" i="10"/>
  <c r="Q39" i="10"/>
  <c r="N39" i="10"/>
  <c r="M39" i="10"/>
  <c r="L39" i="10"/>
  <c r="K39" i="10"/>
  <c r="J39" i="10"/>
  <c r="Q38" i="10"/>
  <c r="N38" i="10"/>
  <c r="M38" i="10"/>
  <c r="K38" i="10"/>
  <c r="L38" i="10" s="1"/>
  <c r="J38" i="10"/>
  <c r="Q37" i="10"/>
  <c r="N37" i="10"/>
  <c r="M37" i="10"/>
  <c r="K37" i="10"/>
  <c r="L37" i="10" s="1"/>
  <c r="J37" i="10"/>
  <c r="Q36" i="10"/>
  <c r="N36" i="10"/>
  <c r="M36" i="10"/>
  <c r="K36" i="10"/>
  <c r="L36" i="10" s="1"/>
  <c r="J36" i="10"/>
  <c r="Q35" i="10"/>
  <c r="N35" i="10"/>
  <c r="M35" i="10"/>
  <c r="L35" i="10"/>
  <c r="K35" i="10"/>
  <c r="J35" i="10"/>
  <c r="Q34" i="10"/>
  <c r="N34" i="10"/>
  <c r="M34" i="10"/>
  <c r="K34" i="10"/>
  <c r="L34" i="10" s="1"/>
  <c r="J34" i="10"/>
  <c r="Q33" i="10"/>
  <c r="N33" i="10"/>
  <c r="M33" i="10"/>
  <c r="K33" i="10"/>
  <c r="L33" i="10" s="1"/>
  <c r="J33" i="10"/>
  <c r="Q32" i="10"/>
  <c r="N32" i="10"/>
  <c r="M32" i="10"/>
  <c r="K32" i="10"/>
  <c r="L32" i="10" s="1"/>
  <c r="J32" i="10"/>
  <c r="Q31" i="10"/>
  <c r="N31" i="10"/>
  <c r="M31" i="10"/>
  <c r="K31" i="10"/>
  <c r="L31" i="10" s="1"/>
  <c r="J31" i="10"/>
  <c r="Q30" i="10"/>
  <c r="N30" i="10"/>
  <c r="M30" i="10"/>
  <c r="K30" i="10"/>
  <c r="L30" i="10" s="1"/>
  <c r="J30" i="10"/>
  <c r="Q29" i="10"/>
  <c r="N29" i="10"/>
  <c r="M29" i="10"/>
  <c r="L29" i="10"/>
  <c r="K29" i="10"/>
  <c r="J29" i="10"/>
  <c r="Q28" i="10"/>
  <c r="N28" i="10"/>
  <c r="M28" i="10"/>
  <c r="K28" i="10"/>
  <c r="L28" i="10" s="1"/>
  <c r="J28" i="10"/>
  <c r="Q27" i="10"/>
  <c r="N27" i="10"/>
  <c r="M27" i="10"/>
  <c r="L27" i="10"/>
  <c r="K27" i="10"/>
  <c r="J27" i="10"/>
  <c r="Q26" i="10"/>
  <c r="N26" i="10"/>
  <c r="M26" i="10"/>
  <c r="K26" i="10"/>
  <c r="L26" i="10" s="1"/>
  <c r="J26" i="10"/>
  <c r="Q25" i="10"/>
  <c r="N25" i="10"/>
  <c r="M25" i="10"/>
  <c r="L25" i="10"/>
  <c r="K25" i="10"/>
  <c r="J25" i="10"/>
  <c r="Q24" i="10"/>
  <c r="N24" i="10"/>
  <c r="M24" i="10"/>
  <c r="K24" i="10"/>
  <c r="L24" i="10" s="1"/>
  <c r="J24" i="10"/>
  <c r="Q23" i="10"/>
  <c r="N23" i="10"/>
  <c r="M23" i="10"/>
  <c r="K23" i="10"/>
  <c r="L23" i="10" s="1"/>
  <c r="J23" i="10"/>
  <c r="Q22" i="10"/>
  <c r="N22" i="10"/>
  <c r="M22" i="10"/>
  <c r="K22" i="10"/>
  <c r="L22" i="10" s="1"/>
  <c r="J22" i="10"/>
  <c r="Q21" i="10"/>
  <c r="N21" i="10"/>
  <c r="M21" i="10"/>
  <c r="K21" i="10"/>
  <c r="L21" i="10" s="1"/>
  <c r="J21" i="10"/>
  <c r="Q20" i="10"/>
  <c r="N20" i="10"/>
  <c r="M20" i="10"/>
  <c r="K20" i="10"/>
  <c r="L20" i="10" s="1"/>
  <c r="J20" i="10"/>
  <c r="Q19" i="10"/>
  <c r="N19" i="10"/>
  <c r="M19" i="10"/>
  <c r="L19" i="10"/>
  <c r="K19" i="10"/>
  <c r="J19" i="10"/>
  <c r="Q18" i="10"/>
  <c r="N18" i="10"/>
  <c r="M18" i="10"/>
  <c r="K18" i="10"/>
  <c r="L18" i="10" s="1"/>
  <c r="J18" i="10"/>
  <c r="Q17" i="10"/>
  <c r="N17" i="10"/>
  <c r="M17" i="10"/>
  <c r="L17" i="10"/>
  <c r="K17" i="10"/>
  <c r="J17" i="10"/>
  <c r="Q16" i="10"/>
  <c r="N16" i="10"/>
  <c r="M16" i="10"/>
  <c r="K16" i="10"/>
  <c r="L16" i="10" s="1"/>
  <c r="J16" i="10"/>
  <c r="Q15" i="10"/>
  <c r="N15" i="10"/>
  <c r="M15" i="10"/>
  <c r="L15" i="10"/>
  <c r="K15" i="10"/>
  <c r="J15" i="10"/>
  <c r="Q14" i="10"/>
  <c r="N14" i="10"/>
  <c r="M14" i="10"/>
  <c r="K14" i="10"/>
  <c r="L14" i="10" s="1"/>
  <c r="J14" i="10"/>
  <c r="Q13" i="10"/>
  <c r="N13" i="10"/>
  <c r="M13" i="10"/>
  <c r="K13" i="10"/>
  <c r="L13" i="10" s="1"/>
  <c r="J13" i="10"/>
  <c r="Q12" i="10"/>
  <c r="N12" i="10"/>
  <c r="M12" i="10"/>
  <c r="L12" i="10"/>
  <c r="K12" i="10"/>
  <c r="J12" i="10"/>
  <c r="Q11" i="10"/>
  <c r="N11" i="10"/>
  <c r="M11" i="10"/>
  <c r="K11" i="10"/>
  <c r="L11" i="10" s="1"/>
  <c r="J11" i="10"/>
  <c r="Q10" i="10"/>
  <c r="N10" i="10"/>
  <c r="M10" i="10"/>
  <c r="K10" i="10"/>
  <c r="L10" i="10" s="1"/>
  <c r="J10" i="10"/>
  <c r="Q9" i="10"/>
  <c r="N9" i="10"/>
  <c r="M9" i="10"/>
  <c r="L9" i="10"/>
  <c r="K9" i="10"/>
  <c r="J9" i="10"/>
  <c r="Q8" i="10"/>
  <c r="N8" i="10"/>
  <c r="M8" i="10"/>
  <c r="K8" i="10"/>
  <c r="L8" i="10" s="1"/>
  <c r="J8" i="10"/>
  <c r="Q7" i="10"/>
  <c r="N7" i="10"/>
  <c r="M7" i="10"/>
  <c r="K7" i="10"/>
  <c r="L7" i="10" s="1"/>
  <c r="J7" i="10"/>
  <c r="Q6" i="10"/>
  <c r="N6" i="10"/>
  <c r="M6" i="10"/>
  <c r="K6" i="10"/>
  <c r="L6" i="10" s="1"/>
  <c r="J6" i="10"/>
  <c r="Q5" i="10"/>
  <c r="N5" i="10"/>
  <c r="M5" i="10"/>
  <c r="K5" i="10"/>
  <c r="L5" i="10" s="1"/>
  <c r="J5" i="10"/>
  <c r="Q4" i="10"/>
  <c r="N4" i="10"/>
  <c r="M4" i="10"/>
  <c r="K4" i="10"/>
  <c r="L4" i="10" s="1"/>
  <c r="J4" i="10"/>
  <c r="Q3" i="10"/>
  <c r="N3" i="10"/>
  <c r="M3" i="10"/>
  <c r="L3" i="10"/>
  <c r="K3" i="10"/>
  <c r="J3" i="10"/>
  <c r="Q2" i="10"/>
  <c r="N2" i="10"/>
  <c r="M2" i="10"/>
  <c r="K2" i="10"/>
  <c r="L2" i="10" s="1"/>
  <c r="J2" i="10"/>
  <c r="Q524" i="9"/>
  <c r="N524" i="9"/>
  <c r="M524" i="9"/>
  <c r="K524" i="9"/>
  <c r="L524" i="9" s="1"/>
  <c r="J524" i="9"/>
  <c r="Q523" i="9"/>
  <c r="N523" i="9"/>
  <c r="M523" i="9"/>
  <c r="K523" i="9"/>
  <c r="L523" i="9" s="1"/>
  <c r="J523" i="9"/>
  <c r="Q522" i="9"/>
  <c r="N522" i="9"/>
  <c r="M522" i="9"/>
  <c r="L522" i="9"/>
  <c r="K522" i="9"/>
  <c r="J522" i="9"/>
  <c r="Q521" i="9"/>
  <c r="K521" i="9"/>
  <c r="L521" i="9" s="1"/>
  <c r="J521" i="9"/>
  <c r="H521" i="9"/>
  <c r="N521" i="9" s="1"/>
  <c r="Q520" i="9"/>
  <c r="H520" i="9"/>
  <c r="Q519" i="9"/>
  <c r="N519" i="9"/>
  <c r="M519" i="9"/>
  <c r="K519" i="9"/>
  <c r="L519" i="9" s="1"/>
  <c r="J519" i="9"/>
  <c r="Q518" i="9"/>
  <c r="N518" i="9"/>
  <c r="M518" i="9"/>
  <c r="K518" i="9"/>
  <c r="L518" i="9" s="1"/>
  <c r="J518" i="9"/>
  <c r="Q517" i="9"/>
  <c r="N517" i="9"/>
  <c r="M517" i="9"/>
  <c r="L517" i="9"/>
  <c r="K517" i="9"/>
  <c r="J517" i="9"/>
  <c r="Q516" i="9"/>
  <c r="N516" i="9"/>
  <c r="M516" i="9"/>
  <c r="K516" i="9"/>
  <c r="L516" i="9" s="1"/>
  <c r="J516" i="9"/>
  <c r="Q515" i="9"/>
  <c r="N515" i="9"/>
  <c r="M515" i="9"/>
  <c r="K515" i="9"/>
  <c r="L515" i="9" s="1"/>
  <c r="J515" i="9"/>
  <c r="Q514" i="9"/>
  <c r="N514" i="9"/>
  <c r="M514" i="9"/>
  <c r="K514" i="9"/>
  <c r="L514" i="9" s="1"/>
  <c r="J514" i="9"/>
  <c r="Q513" i="9"/>
  <c r="N513" i="9"/>
  <c r="M513" i="9"/>
  <c r="L513" i="9"/>
  <c r="K513" i="9"/>
  <c r="J513" i="9"/>
  <c r="Q512" i="9"/>
  <c r="N512" i="9"/>
  <c r="M512" i="9"/>
  <c r="K512" i="9"/>
  <c r="L512" i="9" s="1"/>
  <c r="J512" i="9"/>
  <c r="Q511" i="9"/>
  <c r="N511" i="9"/>
  <c r="M511" i="9"/>
  <c r="K511" i="9"/>
  <c r="L511" i="9" s="1"/>
  <c r="J511" i="9"/>
  <c r="Q510" i="9"/>
  <c r="N510" i="9"/>
  <c r="M510" i="9"/>
  <c r="K510" i="9"/>
  <c r="L510" i="9" s="1"/>
  <c r="J510" i="9"/>
  <c r="Q509" i="9"/>
  <c r="N509" i="9"/>
  <c r="M509" i="9"/>
  <c r="K509" i="9"/>
  <c r="L509" i="9" s="1"/>
  <c r="J509" i="9"/>
  <c r="Q508" i="9"/>
  <c r="N508" i="9"/>
  <c r="M508" i="9"/>
  <c r="K508" i="9"/>
  <c r="L508" i="9" s="1"/>
  <c r="J508" i="9"/>
  <c r="Q507" i="9"/>
  <c r="N507" i="9"/>
  <c r="M507" i="9"/>
  <c r="L507" i="9"/>
  <c r="K507" i="9"/>
  <c r="J507" i="9"/>
  <c r="Q506" i="9"/>
  <c r="N506" i="9"/>
  <c r="M506" i="9"/>
  <c r="K506" i="9"/>
  <c r="L506" i="9" s="1"/>
  <c r="J506" i="9"/>
  <c r="Q505" i="9"/>
  <c r="N505" i="9"/>
  <c r="M505" i="9"/>
  <c r="K505" i="9"/>
  <c r="L505" i="9" s="1"/>
  <c r="J505" i="9"/>
  <c r="Q504" i="9"/>
  <c r="N504" i="9"/>
  <c r="M504" i="9"/>
  <c r="K504" i="9"/>
  <c r="L504" i="9" s="1"/>
  <c r="J504" i="9"/>
  <c r="Q503" i="9"/>
  <c r="N503" i="9"/>
  <c r="M503" i="9"/>
  <c r="K503" i="9"/>
  <c r="L503" i="9" s="1"/>
  <c r="J503" i="9"/>
  <c r="Q502" i="9"/>
  <c r="N502" i="9"/>
  <c r="M502" i="9"/>
  <c r="K502" i="9"/>
  <c r="L502" i="9" s="1"/>
  <c r="J502" i="9"/>
  <c r="Q501" i="9"/>
  <c r="N501" i="9"/>
  <c r="M501" i="9"/>
  <c r="K501" i="9"/>
  <c r="L501" i="9" s="1"/>
  <c r="J501" i="9"/>
  <c r="Q500" i="9"/>
  <c r="N500" i="9"/>
  <c r="M500" i="9"/>
  <c r="K500" i="9"/>
  <c r="L500" i="9" s="1"/>
  <c r="J500" i="9"/>
  <c r="Q499" i="9"/>
  <c r="N499" i="9"/>
  <c r="M499" i="9"/>
  <c r="K499" i="9"/>
  <c r="L499" i="9" s="1"/>
  <c r="J499" i="9"/>
  <c r="Q498" i="9"/>
  <c r="N498" i="9"/>
  <c r="M498" i="9"/>
  <c r="K498" i="9"/>
  <c r="L498" i="9" s="1"/>
  <c r="J498" i="9"/>
  <c r="Q497" i="9"/>
  <c r="N497" i="9"/>
  <c r="M497" i="9"/>
  <c r="L497" i="9"/>
  <c r="K497" i="9"/>
  <c r="J497" i="9"/>
  <c r="Q496" i="9"/>
  <c r="N496" i="9"/>
  <c r="M496" i="9"/>
  <c r="K496" i="9"/>
  <c r="L496" i="9" s="1"/>
  <c r="J496" i="9"/>
  <c r="Q495" i="9"/>
  <c r="N495" i="9"/>
  <c r="M495" i="9"/>
  <c r="K495" i="9"/>
  <c r="L495" i="9" s="1"/>
  <c r="J495" i="9"/>
  <c r="Q494" i="9"/>
  <c r="N494" i="9"/>
  <c r="M494" i="9"/>
  <c r="K494" i="9"/>
  <c r="L494" i="9" s="1"/>
  <c r="J494" i="9"/>
  <c r="Q493" i="9"/>
  <c r="N493" i="9"/>
  <c r="M493" i="9"/>
  <c r="L493" i="9"/>
  <c r="K493" i="9"/>
  <c r="J493" i="9"/>
  <c r="Q492" i="9"/>
  <c r="N492" i="9"/>
  <c r="M492" i="9"/>
  <c r="K492" i="9"/>
  <c r="L492" i="9" s="1"/>
  <c r="J492" i="9"/>
  <c r="Q491" i="9"/>
  <c r="N491" i="9"/>
  <c r="M491" i="9"/>
  <c r="K491" i="9"/>
  <c r="L491" i="9" s="1"/>
  <c r="J491" i="9"/>
  <c r="Q490" i="9"/>
  <c r="N490" i="9"/>
  <c r="M490" i="9"/>
  <c r="K490" i="9"/>
  <c r="L490" i="9" s="1"/>
  <c r="J490" i="9"/>
  <c r="Q489" i="9"/>
  <c r="N489" i="9"/>
  <c r="M489" i="9"/>
  <c r="L489" i="9"/>
  <c r="K489" i="9"/>
  <c r="J489" i="9"/>
  <c r="Q488" i="9"/>
  <c r="N488" i="9"/>
  <c r="M488" i="9"/>
  <c r="K488" i="9"/>
  <c r="L488" i="9" s="1"/>
  <c r="J488" i="9"/>
  <c r="Q487" i="9"/>
  <c r="N487" i="9"/>
  <c r="M487" i="9"/>
  <c r="K487" i="9"/>
  <c r="L487" i="9" s="1"/>
  <c r="J487" i="9"/>
  <c r="Q486" i="9"/>
  <c r="N486" i="9"/>
  <c r="M486" i="9"/>
  <c r="K486" i="9"/>
  <c r="L486" i="9" s="1"/>
  <c r="J486" i="9"/>
  <c r="Q485" i="9"/>
  <c r="N485" i="9"/>
  <c r="M485" i="9"/>
  <c r="K485" i="9"/>
  <c r="L485" i="9" s="1"/>
  <c r="J485" i="9"/>
  <c r="Q484" i="9"/>
  <c r="N484" i="9"/>
  <c r="M484" i="9"/>
  <c r="K484" i="9"/>
  <c r="L484" i="9" s="1"/>
  <c r="J484" i="9"/>
  <c r="Q483" i="9"/>
  <c r="N483" i="9"/>
  <c r="M483" i="9"/>
  <c r="L483" i="9"/>
  <c r="K483" i="9"/>
  <c r="J483" i="9"/>
  <c r="Q482" i="9"/>
  <c r="N482" i="9"/>
  <c r="M482" i="9"/>
  <c r="K482" i="9"/>
  <c r="L482" i="9" s="1"/>
  <c r="J482" i="9"/>
  <c r="Q481" i="9"/>
  <c r="N481" i="9"/>
  <c r="M481" i="9"/>
  <c r="K481" i="9"/>
  <c r="L481" i="9" s="1"/>
  <c r="J481" i="9"/>
  <c r="Q480" i="9"/>
  <c r="N480" i="9"/>
  <c r="M480" i="9"/>
  <c r="K480" i="9"/>
  <c r="L480" i="9" s="1"/>
  <c r="J480" i="9"/>
  <c r="Q479" i="9"/>
  <c r="N479" i="9"/>
  <c r="M479" i="9"/>
  <c r="K479" i="9"/>
  <c r="L479" i="9" s="1"/>
  <c r="J479" i="9"/>
  <c r="Q478" i="9"/>
  <c r="N478" i="9"/>
  <c r="M478" i="9"/>
  <c r="K478" i="9"/>
  <c r="L478" i="9" s="1"/>
  <c r="J478" i="9"/>
  <c r="Q477" i="9"/>
  <c r="N477" i="9"/>
  <c r="M477" i="9"/>
  <c r="K477" i="9"/>
  <c r="L477" i="9" s="1"/>
  <c r="J477" i="9"/>
  <c r="Q476" i="9"/>
  <c r="N476" i="9"/>
  <c r="M476" i="9"/>
  <c r="K476" i="9"/>
  <c r="L476" i="9" s="1"/>
  <c r="J476" i="9"/>
  <c r="Q475" i="9"/>
  <c r="N475" i="9"/>
  <c r="M475" i="9"/>
  <c r="K475" i="9"/>
  <c r="L475" i="9" s="1"/>
  <c r="J475" i="9"/>
  <c r="Q474" i="9"/>
  <c r="N474" i="9"/>
  <c r="M474" i="9"/>
  <c r="K474" i="9"/>
  <c r="L474" i="9" s="1"/>
  <c r="J474" i="9"/>
  <c r="Q473" i="9"/>
  <c r="N473" i="9"/>
  <c r="M473" i="9"/>
  <c r="L473" i="9"/>
  <c r="K473" i="9"/>
  <c r="J473" i="9"/>
  <c r="Q472" i="9"/>
  <c r="N472" i="9"/>
  <c r="M472" i="9"/>
  <c r="K472" i="9"/>
  <c r="L472" i="9" s="1"/>
  <c r="J472" i="9"/>
  <c r="Q471" i="9"/>
  <c r="N471" i="9"/>
  <c r="M471" i="9"/>
  <c r="K471" i="9"/>
  <c r="L471" i="9" s="1"/>
  <c r="J471" i="9"/>
  <c r="Q470" i="9"/>
  <c r="N470" i="9"/>
  <c r="M470" i="9"/>
  <c r="K470" i="9"/>
  <c r="L470" i="9" s="1"/>
  <c r="J470" i="9"/>
  <c r="Q469" i="9"/>
  <c r="N469" i="9"/>
  <c r="M469" i="9"/>
  <c r="K469" i="9"/>
  <c r="L469" i="9" s="1"/>
  <c r="J469" i="9"/>
  <c r="Q468" i="9"/>
  <c r="N468" i="9"/>
  <c r="M468" i="9"/>
  <c r="K468" i="9"/>
  <c r="L468" i="9" s="1"/>
  <c r="J468" i="9"/>
  <c r="Q467" i="9"/>
  <c r="N467" i="9"/>
  <c r="M467" i="9"/>
  <c r="K467" i="9"/>
  <c r="L467" i="9" s="1"/>
  <c r="J467" i="9"/>
  <c r="Q466" i="9"/>
  <c r="N466" i="9"/>
  <c r="M466" i="9"/>
  <c r="K466" i="9"/>
  <c r="L466" i="9" s="1"/>
  <c r="J466" i="9"/>
  <c r="Q465" i="9"/>
  <c r="N465" i="9"/>
  <c r="M465" i="9"/>
  <c r="K465" i="9"/>
  <c r="L465" i="9" s="1"/>
  <c r="J465" i="9"/>
  <c r="Q464" i="9"/>
  <c r="N464" i="9"/>
  <c r="M464" i="9"/>
  <c r="K464" i="9"/>
  <c r="L464" i="9" s="1"/>
  <c r="J464" i="9"/>
  <c r="Q463" i="9"/>
  <c r="N463" i="9"/>
  <c r="M463" i="9"/>
  <c r="K463" i="9"/>
  <c r="L463" i="9" s="1"/>
  <c r="J463" i="9"/>
  <c r="Q462" i="9"/>
  <c r="N462" i="9"/>
  <c r="M462" i="9"/>
  <c r="K462" i="9"/>
  <c r="L462" i="9" s="1"/>
  <c r="J462" i="9"/>
  <c r="Q461" i="9"/>
  <c r="N461" i="9"/>
  <c r="M461" i="9"/>
  <c r="K461" i="9"/>
  <c r="L461" i="9" s="1"/>
  <c r="J461" i="9"/>
  <c r="Q460" i="9"/>
  <c r="N460" i="9"/>
  <c r="M460" i="9"/>
  <c r="K460" i="9"/>
  <c r="L460" i="9" s="1"/>
  <c r="J460" i="9"/>
  <c r="Q459" i="9"/>
  <c r="N459" i="9"/>
  <c r="M459" i="9"/>
  <c r="K459" i="9"/>
  <c r="L459" i="9" s="1"/>
  <c r="J459" i="9"/>
  <c r="Q458" i="9"/>
  <c r="N458" i="9"/>
  <c r="M458" i="9"/>
  <c r="K458" i="9"/>
  <c r="L458" i="9" s="1"/>
  <c r="J458" i="9"/>
  <c r="Q457" i="9"/>
  <c r="N457" i="9"/>
  <c r="M457" i="9"/>
  <c r="L457" i="9"/>
  <c r="K457" i="9"/>
  <c r="J457" i="9"/>
  <c r="Q456" i="9"/>
  <c r="N456" i="9"/>
  <c r="M456" i="9"/>
  <c r="K456" i="9"/>
  <c r="L456" i="9" s="1"/>
  <c r="J456" i="9"/>
  <c r="Q455" i="9"/>
  <c r="N455" i="9"/>
  <c r="M455" i="9"/>
  <c r="K455" i="9"/>
  <c r="L455" i="9" s="1"/>
  <c r="J455" i="9"/>
  <c r="Q454" i="9"/>
  <c r="N454" i="9"/>
  <c r="M454" i="9"/>
  <c r="K454" i="9"/>
  <c r="L454" i="9" s="1"/>
  <c r="J454" i="9"/>
  <c r="Q453" i="9"/>
  <c r="N453" i="9"/>
  <c r="M453" i="9"/>
  <c r="K453" i="9"/>
  <c r="L453" i="9" s="1"/>
  <c r="J453" i="9"/>
  <c r="Q452" i="9"/>
  <c r="N452" i="9"/>
  <c r="M452" i="9"/>
  <c r="K452" i="9"/>
  <c r="L452" i="9" s="1"/>
  <c r="J452" i="9"/>
  <c r="Q451" i="9"/>
  <c r="N451" i="9"/>
  <c r="M451" i="9"/>
  <c r="K451" i="9"/>
  <c r="L451" i="9" s="1"/>
  <c r="J451" i="9"/>
  <c r="Q450" i="9"/>
  <c r="N450" i="9"/>
  <c r="M450" i="9"/>
  <c r="K450" i="9"/>
  <c r="L450" i="9" s="1"/>
  <c r="J450" i="9"/>
  <c r="Q449" i="9"/>
  <c r="N449" i="9"/>
  <c r="M449" i="9"/>
  <c r="K449" i="9"/>
  <c r="L449" i="9" s="1"/>
  <c r="J449" i="9"/>
  <c r="Q448" i="9"/>
  <c r="N448" i="9"/>
  <c r="M448" i="9"/>
  <c r="K448" i="9"/>
  <c r="L448" i="9" s="1"/>
  <c r="J448" i="9"/>
  <c r="Q447" i="9"/>
  <c r="N447" i="9"/>
  <c r="M447" i="9"/>
  <c r="K447" i="9"/>
  <c r="L447" i="9" s="1"/>
  <c r="J447" i="9"/>
  <c r="Q446" i="9"/>
  <c r="N446" i="9"/>
  <c r="M446" i="9"/>
  <c r="K446" i="9"/>
  <c r="L446" i="9" s="1"/>
  <c r="J446" i="9"/>
  <c r="Q445" i="9"/>
  <c r="N445" i="9"/>
  <c r="M445" i="9"/>
  <c r="K445" i="9"/>
  <c r="L445" i="9" s="1"/>
  <c r="J445" i="9"/>
  <c r="Q444" i="9"/>
  <c r="N444" i="9"/>
  <c r="M444" i="9"/>
  <c r="K444" i="9"/>
  <c r="L444" i="9" s="1"/>
  <c r="J444" i="9"/>
  <c r="Q443" i="9"/>
  <c r="N443" i="9"/>
  <c r="M443" i="9"/>
  <c r="K443" i="9"/>
  <c r="L443" i="9" s="1"/>
  <c r="J443" i="9"/>
  <c r="Q442" i="9"/>
  <c r="N442" i="9"/>
  <c r="M442" i="9"/>
  <c r="K442" i="9"/>
  <c r="L442" i="9" s="1"/>
  <c r="J442" i="9"/>
  <c r="Q441" i="9"/>
  <c r="N441" i="9"/>
  <c r="M441" i="9"/>
  <c r="K441" i="9"/>
  <c r="L441" i="9" s="1"/>
  <c r="J441" i="9"/>
  <c r="Q440" i="9"/>
  <c r="N440" i="9"/>
  <c r="M440" i="9"/>
  <c r="K440" i="9"/>
  <c r="L440" i="9" s="1"/>
  <c r="J440" i="9"/>
  <c r="Q439" i="9"/>
  <c r="N439" i="9"/>
  <c r="M439" i="9"/>
  <c r="K439" i="9"/>
  <c r="L439" i="9" s="1"/>
  <c r="J439" i="9"/>
  <c r="Q438" i="9"/>
  <c r="N438" i="9"/>
  <c r="M438" i="9"/>
  <c r="K438" i="9"/>
  <c r="L438" i="9" s="1"/>
  <c r="J438" i="9"/>
  <c r="Q437" i="9"/>
  <c r="N437" i="9"/>
  <c r="M437" i="9"/>
  <c r="K437" i="9"/>
  <c r="L437" i="9" s="1"/>
  <c r="J437" i="9"/>
  <c r="Q436" i="9"/>
  <c r="N436" i="9"/>
  <c r="M436" i="9"/>
  <c r="K436" i="9"/>
  <c r="L436" i="9" s="1"/>
  <c r="J436" i="9"/>
  <c r="Q435" i="9"/>
  <c r="N435" i="9"/>
  <c r="M435" i="9"/>
  <c r="L435" i="9"/>
  <c r="K435" i="9"/>
  <c r="J435" i="9"/>
  <c r="Q434" i="9"/>
  <c r="N434" i="9"/>
  <c r="M434" i="9"/>
  <c r="K434" i="9"/>
  <c r="L434" i="9" s="1"/>
  <c r="J434" i="9"/>
  <c r="Q433" i="9"/>
  <c r="N433" i="9"/>
  <c r="M433" i="9"/>
  <c r="K433" i="9"/>
  <c r="L433" i="9" s="1"/>
  <c r="J433" i="9"/>
  <c r="Q432" i="9"/>
  <c r="N432" i="9"/>
  <c r="M432" i="9"/>
  <c r="K432" i="9"/>
  <c r="L432" i="9" s="1"/>
  <c r="J432" i="9"/>
  <c r="Q431" i="9"/>
  <c r="N431" i="9"/>
  <c r="M431" i="9"/>
  <c r="K431" i="9"/>
  <c r="L431" i="9" s="1"/>
  <c r="J431" i="9"/>
  <c r="Q430" i="9"/>
  <c r="N430" i="9"/>
  <c r="M430" i="9"/>
  <c r="K430" i="9"/>
  <c r="L430" i="9" s="1"/>
  <c r="J430" i="9"/>
  <c r="Q429" i="9"/>
  <c r="N429" i="9"/>
  <c r="M429" i="9"/>
  <c r="K429" i="9"/>
  <c r="L429" i="9" s="1"/>
  <c r="J429" i="9"/>
  <c r="Q428" i="9"/>
  <c r="N428" i="9"/>
  <c r="M428" i="9"/>
  <c r="K428" i="9"/>
  <c r="L428" i="9" s="1"/>
  <c r="J428" i="9"/>
  <c r="Q427" i="9"/>
  <c r="N427" i="9"/>
  <c r="M427" i="9"/>
  <c r="K427" i="9"/>
  <c r="L427" i="9" s="1"/>
  <c r="J427" i="9"/>
  <c r="Q426" i="9"/>
  <c r="N426" i="9"/>
  <c r="M426" i="9"/>
  <c r="K426" i="9"/>
  <c r="L426" i="9" s="1"/>
  <c r="J426" i="9"/>
  <c r="Q425" i="9"/>
  <c r="N425" i="9"/>
  <c r="M425" i="9"/>
  <c r="K425" i="9"/>
  <c r="L425" i="9" s="1"/>
  <c r="J425" i="9"/>
  <c r="Q424" i="9"/>
  <c r="N424" i="9"/>
  <c r="M424" i="9"/>
  <c r="K424" i="9"/>
  <c r="L424" i="9" s="1"/>
  <c r="J424" i="9"/>
  <c r="Q423" i="9"/>
  <c r="N423" i="9"/>
  <c r="M423" i="9"/>
  <c r="K423" i="9"/>
  <c r="L423" i="9" s="1"/>
  <c r="J423" i="9"/>
  <c r="Q422" i="9"/>
  <c r="N422" i="9"/>
  <c r="M422" i="9"/>
  <c r="K422" i="9"/>
  <c r="L422" i="9" s="1"/>
  <c r="J422" i="9"/>
  <c r="Q421" i="9"/>
  <c r="N421" i="9"/>
  <c r="M421" i="9"/>
  <c r="K421" i="9"/>
  <c r="L421" i="9" s="1"/>
  <c r="J421" i="9"/>
  <c r="Q420" i="9"/>
  <c r="N420" i="9"/>
  <c r="M420" i="9"/>
  <c r="K420" i="9"/>
  <c r="L420" i="9" s="1"/>
  <c r="J420" i="9"/>
  <c r="Q419" i="9"/>
  <c r="N419" i="9"/>
  <c r="M419" i="9"/>
  <c r="K419" i="9"/>
  <c r="L419" i="9" s="1"/>
  <c r="J419" i="9"/>
  <c r="Q418" i="9"/>
  <c r="N418" i="9"/>
  <c r="M418" i="9"/>
  <c r="K418" i="9"/>
  <c r="L418" i="9" s="1"/>
  <c r="J418" i="9"/>
  <c r="Q417" i="9"/>
  <c r="N417" i="9"/>
  <c r="M417" i="9"/>
  <c r="L417" i="9"/>
  <c r="K417" i="9"/>
  <c r="J417" i="9"/>
  <c r="Q416" i="9"/>
  <c r="N416" i="9"/>
  <c r="M416" i="9"/>
  <c r="K416" i="9"/>
  <c r="L416" i="9" s="1"/>
  <c r="J416" i="9"/>
  <c r="Q415" i="9"/>
  <c r="N415" i="9"/>
  <c r="M415" i="9"/>
  <c r="K415" i="9"/>
  <c r="L415" i="9" s="1"/>
  <c r="J415" i="9"/>
  <c r="Q414" i="9"/>
  <c r="N414" i="9"/>
  <c r="M414" i="9"/>
  <c r="K414" i="9"/>
  <c r="L414" i="9" s="1"/>
  <c r="J414" i="9"/>
  <c r="Q413" i="9"/>
  <c r="N413" i="9"/>
  <c r="M413" i="9"/>
  <c r="K413" i="9"/>
  <c r="L413" i="9" s="1"/>
  <c r="J413" i="9"/>
  <c r="Q412" i="9"/>
  <c r="N412" i="9"/>
  <c r="M412" i="9"/>
  <c r="K412" i="9"/>
  <c r="L412" i="9" s="1"/>
  <c r="J412" i="9"/>
  <c r="Q411" i="9"/>
  <c r="N411" i="9"/>
  <c r="M411" i="9"/>
  <c r="L411" i="9"/>
  <c r="K411" i="9"/>
  <c r="J411" i="9"/>
  <c r="Q410" i="9"/>
  <c r="N410" i="9"/>
  <c r="M410" i="9"/>
  <c r="K410" i="9"/>
  <c r="L410" i="9" s="1"/>
  <c r="J410" i="9"/>
  <c r="Q409" i="9"/>
  <c r="N409" i="9"/>
  <c r="M409" i="9"/>
  <c r="K409" i="9"/>
  <c r="L409" i="9" s="1"/>
  <c r="J409" i="9"/>
  <c r="Q408" i="9"/>
  <c r="N408" i="9"/>
  <c r="M408" i="9"/>
  <c r="K408" i="9"/>
  <c r="L408" i="9" s="1"/>
  <c r="J408" i="9"/>
  <c r="Q407" i="9"/>
  <c r="N407" i="9"/>
  <c r="M407" i="9"/>
  <c r="K407" i="9"/>
  <c r="L407" i="9" s="1"/>
  <c r="J407" i="9"/>
  <c r="Q406" i="9"/>
  <c r="N406" i="9"/>
  <c r="M406" i="9"/>
  <c r="K406" i="9"/>
  <c r="L406" i="9" s="1"/>
  <c r="J406" i="9"/>
  <c r="Q405" i="9"/>
  <c r="N405" i="9"/>
  <c r="M405" i="9"/>
  <c r="K405" i="9"/>
  <c r="L405" i="9" s="1"/>
  <c r="J405" i="9"/>
  <c r="Q404" i="9"/>
  <c r="N404" i="9"/>
  <c r="M404" i="9"/>
  <c r="K404" i="9"/>
  <c r="L404" i="9" s="1"/>
  <c r="J404" i="9"/>
  <c r="Q403" i="9"/>
  <c r="N403" i="9"/>
  <c r="M403" i="9"/>
  <c r="L403" i="9"/>
  <c r="K403" i="9"/>
  <c r="J403" i="9"/>
  <c r="Q402" i="9"/>
  <c r="N402" i="9"/>
  <c r="M402" i="9"/>
  <c r="K402" i="9"/>
  <c r="L402" i="9" s="1"/>
  <c r="J402" i="9"/>
  <c r="Q401" i="9"/>
  <c r="N401" i="9"/>
  <c r="M401" i="9"/>
  <c r="K401" i="9"/>
  <c r="L401" i="9" s="1"/>
  <c r="J401" i="9"/>
  <c r="Q400" i="9"/>
  <c r="N400" i="9"/>
  <c r="M400" i="9"/>
  <c r="K400" i="9"/>
  <c r="L400" i="9" s="1"/>
  <c r="J400" i="9"/>
  <c r="Q399" i="9"/>
  <c r="N399" i="9"/>
  <c r="M399" i="9"/>
  <c r="K399" i="9"/>
  <c r="L399" i="9" s="1"/>
  <c r="J399" i="9"/>
  <c r="Q398" i="9"/>
  <c r="N398" i="9"/>
  <c r="M398" i="9"/>
  <c r="L398" i="9"/>
  <c r="K398" i="9"/>
  <c r="J398" i="9"/>
  <c r="Q397" i="9"/>
  <c r="N397" i="9"/>
  <c r="M397" i="9"/>
  <c r="K397" i="9"/>
  <c r="L397" i="9" s="1"/>
  <c r="J397" i="9"/>
  <c r="Q396" i="9"/>
  <c r="N396" i="9"/>
  <c r="M396" i="9"/>
  <c r="K396" i="9"/>
  <c r="L396" i="9" s="1"/>
  <c r="J396" i="9"/>
  <c r="Q395" i="9"/>
  <c r="N395" i="9"/>
  <c r="M395" i="9"/>
  <c r="K395" i="9"/>
  <c r="L395" i="9" s="1"/>
  <c r="J395" i="9"/>
  <c r="Q394" i="9"/>
  <c r="N394" i="9"/>
  <c r="M394" i="9"/>
  <c r="L394" i="9"/>
  <c r="K394" i="9"/>
  <c r="J394" i="9"/>
  <c r="Q393" i="9"/>
  <c r="N393" i="9"/>
  <c r="M393" i="9"/>
  <c r="K393" i="9"/>
  <c r="L393" i="9" s="1"/>
  <c r="J393" i="9"/>
  <c r="Q392" i="9"/>
  <c r="N392" i="9"/>
  <c r="M392" i="9"/>
  <c r="K392" i="9"/>
  <c r="L392" i="9" s="1"/>
  <c r="J392" i="9"/>
  <c r="Q391" i="9"/>
  <c r="N391" i="9"/>
  <c r="M391" i="9"/>
  <c r="L391" i="9"/>
  <c r="K391" i="9"/>
  <c r="J391" i="9"/>
  <c r="Q390" i="9"/>
  <c r="N390" i="9"/>
  <c r="M390" i="9"/>
  <c r="K390" i="9"/>
  <c r="L390" i="9" s="1"/>
  <c r="J390" i="9"/>
  <c r="Q389" i="9"/>
  <c r="N389" i="9"/>
  <c r="M389" i="9"/>
  <c r="K389" i="9"/>
  <c r="L389" i="9" s="1"/>
  <c r="J389" i="9"/>
  <c r="Q388" i="9"/>
  <c r="N388" i="9"/>
  <c r="M388" i="9"/>
  <c r="L388" i="9"/>
  <c r="K388" i="9"/>
  <c r="J388" i="9"/>
  <c r="Q387" i="9"/>
  <c r="N387" i="9"/>
  <c r="M387" i="9"/>
  <c r="K387" i="9"/>
  <c r="L387" i="9" s="1"/>
  <c r="J387" i="9"/>
  <c r="Q386" i="9"/>
  <c r="N386" i="9"/>
  <c r="M386" i="9"/>
  <c r="K386" i="9"/>
  <c r="L386" i="9" s="1"/>
  <c r="J386" i="9"/>
  <c r="Q385" i="9"/>
  <c r="N385" i="9"/>
  <c r="M385" i="9"/>
  <c r="K385" i="9"/>
  <c r="L385" i="9" s="1"/>
  <c r="J385" i="9"/>
  <c r="Q384" i="9"/>
  <c r="N384" i="9"/>
  <c r="M384" i="9"/>
  <c r="L384" i="9"/>
  <c r="K384" i="9"/>
  <c r="J384" i="9"/>
  <c r="Q383" i="9"/>
  <c r="N383" i="9"/>
  <c r="M383" i="9"/>
  <c r="K383" i="9"/>
  <c r="L383" i="9" s="1"/>
  <c r="J383" i="9"/>
  <c r="Q382" i="9"/>
  <c r="N382" i="9"/>
  <c r="M382" i="9"/>
  <c r="L382" i="9"/>
  <c r="K382" i="9"/>
  <c r="J382" i="9"/>
  <c r="Q381" i="9"/>
  <c r="N381" i="9"/>
  <c r="M381" i="9"/>
  <c r="K381" i="9"/>
  <c r="L381" i="9" s="1"/>
  <c r="J381" i="9"/>
  <c r="Q380" i="9"/>
  <c r="N380" i="9"/>
  <c r="M380" i="9"/>
  <c r="K380" i="9"/>
  <c r="L380" i="9" s="1"/>
  <c r="J380" i="9"/>
  <c r="Q379" i="9"/>
  <c r="N379" i="9"/>
  <c r="M379" i="9"/>
  <c r="L379" i="9"/>
  <c r="K379" i="9"/>
  <c r="J379" i="9"/>
  <c r="Q378" i="9"/>
  <c r="N378" i="9"/>
  <c r="M378" i="9"/>
  <c r="K378" i="9"/>
  <c r="L378" i="9" s="1"/>
  <c r="J378" i="9"/>
  <c r="Q377" i="9"/>
  <c r="N377" i="9"/>
  <c r="M377" i="9"/>
  <c r="K377" i="9"/>
  <c r="L377" i="9" s="1"/>
  <c r="J377" i="9"/>
  <c r="Q376" i="9"/>
  <c r="N376" i="9"/>
  <c r="M376" i="9"/>
  <c r="L376" i="9"/>
  <c r="K376" i="9"/>
  <c r="J376" i="9"/>
  <c r="Q375" i="9"/>
  <c r="N375" i="9"/>
  <c r="M375" i="9"/>
  <c r="K375" i="9"/>
  <c r="L375" i="9" s="1"/>
  <c r="J375" i="9"/>
  <c r="Q374" i="9"/>
  <c r="N374" i="9"/>
  <c r="M374" i="9"/>
  <c r="K374" i="9"/>
  <c r="L374" i="9" s="1"/>
  <c r="J374" i="9"/>
  <c r="Q373" i="9"/>
  <c r="N373" i="9"/>
  <c r="M373" i="9"/>
  <c r="K373" i="9"/>
  <c r="L373" i="9" s="1"/>
  <c r="J373" i="9"/>
  <c r="Q372" i="9"/>
  <c r="N372" i="9"/>
  <c r="M372" i="9"/>
  <c r="K372" i="9"/>
  <c r="L372" i="9" s="1"/>
  <c r="J372" i="9"/>
  <c r="Q371" i="9"/>
  <c r="N371" i="9"/>
  <c r="M371" i="9"/>
  <c r="K371" i="9"/>
  <c r="L371" i="9" s="1"/>
  <c r="J371" i="9"/>
  <c r="Q370" i="9"/>
  <c r="N370" i="9"/>
  <c r="M370" i="9"/>
  <c r="L370" i="9"/>
  <c r="K370" i="9"/>
  <c r="J370" i="9"/>
  <c r="Q369" i="9"/>
  <c r="N369" i="9"/>
  <c r="M369" i="9"/>
  <c r="K369" i="9"/>
  <c r="L369" i="9" s="1"/>
  <c r="J369" i="9"/>
  <c r="Q368" i="9"/>
  <c r="N368" i="9"/>
  <c r="M368" i="9"/>
  <c r="K368" i="9"/>
  <c r="L368" i="9" s="1"/>
  <c r="J368" i="9"/>
  <c r="Q367" i="9"/>
  <c r="N367" i="9"/>
  <c r="M367" i="9"/>
  <c r="K367" i="9"/>
  <c r="L367" i="9" s="1"/>
  <c r="J367" i="9"/>
  <c r="Q366" i="9"/>
  <c r="N366" i="9"/>
  <c r="M366" i="9"/>
  <c r="L366" i="9"/>
  <c r="K366" i="9"/>
  <c r="J366" i="9"/>
  <c r="Q365" i="9"/>
  <c r="N365" i="9"/>
  <c r="M365" i="9"/>
  <c r="K365" i="9"/>
  <c r="L365" i="9" s="1"/>
  <c r="J365" i="9"/>
  <c r="Q364" i="9"/>
  <c r="N364" i="9"/>
  <c r="M364" i="9"/>
  <c r="K364" i="9"/>
  <c r="L364" i="9" s="1"/>
  <c r="J364" i="9"/>
  <c r="Q363" i="9"/>
  <c r="N363" i="9"/>
  <c r="M363" i="9"/>
  <c r="K363" i="9"/>
  <c r="L363" i="9" s="1"/>
  <c r="J363" i="9"/>
  <c r="Q362" i="9"/>
  <c r="N362" i="9"/>
  <c r="M362" i="9"/>
  <c r="L362" i="9"/>
  <c r="K362" i="9"/>
  <c r="J362" i="9"/>
  <c r="Q361" i="9"/>
  <c r="N361" i="9"/>
  <c r="M361" i="9"/>
  <c r="K361" i="9"/>
  <c r="L361" i="9" s="1"/>
  <c r="J361" i="9"/>
  <c r="Q360" i="9"/>
  <c r="N360" i="9"/>
  <c r="M360" i="9"/>
  <c r="K360" i="9"/>
  <c r="L360" i="9" s="1"/>
  <c r="J360" i="9"/>
  <c r="Q359" i="9"/>
  <c r="N359" i="9"/>
  <c r="M359" i="9"/>
  <c r="K359" i="9"/>
  <c r="L359" i="9" s="1"/>
  <c r="J359" i="9"/>
  <c r="Q358" i="9"/>
  <c r="N358" i="9"/>
  <c r="M358" i="9"/>
  <c r="K358" i="9"/>
  <c r="L358" i="9" s="1"/>
  <c r="J358" i="9"/>
  <c r="Q357" i="9"/>
  <c r="N357" i="9"/>
  <c r="M357" i="9"/>
  <c r="K357" i="9"/>
  <c r="L357" i="9" s="1"/>
  <c r="J357" i="9"/>
  <c r="Q356" i="9"/>
  <c r="N356" i="9"/>
  <c r="M356" i="9"/>
  <c r="L356" i="9"/>
  <c r="K356" i="9"/>
  <c r="J356" i="9"/>
  <c r="Q355" i="9"/>
  <c r="N355" i="9"/>
  <c r="M355" i="9"/>
  <c r="K355" i="9"/>
  <c r="L355" i="9" s="1"/>
  <c r="J355" i="9"/>
  <c r="Q354" i="9"/>
  <c r="N354" i="9"/>
  <c r="M354" i="9"/>
  <c r="K354" i="9"/>
  <c r="L354" i="9" s="1"/>
  <c r="J354" i="9"/>
  <c r="Q353" i="9"/>
  <c r="N353" i="9"/>
  <c r="M353" i="9"/>
  <c r="K353" i="9"/>
  <c r="L353" i="9" s="1"/>
  <c r="J353" i="9"/>
  <c r="Q352" i="9"/>
  <c r="N352" i="9"/>
  <c r="M352" i="9"/>
  <c r="L352" i="9"/>
  <c r="K352" i="9"/>
  <c r="J352" i="9"/>
  <c r="Q351" i="9"/>
  <c r="N351" i="9"/>
  <c r="M351" i="9"/>
  <c r="K351" i="9"/>
  <c r="L351" i="9" s="1"/>
  <c r="J351" i="9"/>
  <c r="Q350" i="9"/>
  <c r="N350" i="9"/>
  <c r="M350" i="9"/>
  <c r="K350" i="9"/>
  <c r="L350" i="9" s="1"/>
  <c r="J350" i="9"/>
  <c r="Q349" i="9"/>
  <c r="N349" i="9"/>
  <c r="M349" i="9"/>
  <c r="K349" i="9"/>
  <c r="L349" i="9" s="1"/>
  <c r="J349" i="9"/>
  <c r="Q348" i="9"/>
  <c r="N348" i="9"/>
  <c r="M348" i="9"/>
  <c r="K348" i="9"/>
  <c r="L348" i="9" s="1"/>
  <c r="J348" i="9"/>
  <c r="Q347" i="9"/>
  <c r="N347" i="9"/>
  <c r="M347" i="9"/>
  <c r="K347" i="9"/>
  <c r="L347" i="9" s="1"/>
  <c r="J347" i="9"/>
  <c r="Q346" i="9"/>
  <c r="N346" i="9"/>
  <c r="M346" i="9"/>
  <c r="L346" i="9"/>
  <c r="K346" i="9"/>
  <c r="J346" i="9"/>
  <c r="Q345" i="9"/>
  <c r="N345" i="9"/>
  <c r="M345" i="9"/>
  <c r="K345" i="9"/>
  <c r="L345" i="9" s="1"/>
  <c r="J345" i="9"/>
  <c r="Q344" i="9"/>
  <c r="N344" i="9"/>
  <c r="M344" i="9"/>
  <c r="K344" i="9"/>
  <c r="L344" i="9" s="1"/>
  <c r="J344" i="9"/>
  <c r="Q343" i="9"/>
  <c r="N343" i="9"/>
  <c r="M343" i="9"/>
  <c r="K343" i="9"/>
  <c r="L343" i="9" s="1"/>
  <c r="J343" i="9"/>
  <c r="Q342" i="9"/>
  <c r="N342" i="9"/>
  <c r="M342" i="9"/>
  <c r="L342" i="9"/>
  <c r="K342" i="9"/>
  <c r="J342" i="9"/>
  <c r="Q341" i="9"/>
  <c r="N341" i="9"/>
  <c r="M341" i="9"/>
  <c r="K341" i="9"/>
  <c r="L341" i="9" s="1"/>
  <c r="J341" i="9"/>
  <c r="Q340" i="9"/>
  <c r="N340" i="9"/>
  <c r="M340" i="9"/>
  <c r="K340" i="9"/>
  <c r="L340" i="9" s="1"/>
  <c r="J340" i="9"/>
  <c r="Q339" i="9"/>
  <c r="N339" i="9"/>
  <c r="M339" i="9"/>
  <c r="K339" i="9"/>
  <c r="L339" i="9" s="1"/>
  <c r="J339" i="9"/>
  <c r="Q338" i="9"/>
  <c r="N338" i="9"/>
  <c r="M338" i="9"/>
  <c r="K338" i="9"/>
  <c r="L338" i="9" s="1"/>
  <c r="J338" i="9"/>
  <c r="Q337" i="9"/>
  <c r="N337" i="9"/>
  <c r="M337" i="9"/>
  <c r="K337" i="9"/>
  <c r="L337" i="9" s="1"/>
  <c r="J337" i="9"/>
  <c r="Q336" i="9"/>
  <c r="N336" i="9"/>
  <c r="M336" i="9"/>
  <c r="K336" i="9"/>
  <c r="L336" i="9" s="1"/>
  <c r="J336" i="9"/>
  <c r="Q335" i="9"/>
  <c r="N335" i="9"/>
  <c r="M335" i="9"/>
  <c r="K335" i="9"/>
  <c r="L335" i="9" s="1"/>
  <c r="J335" i="9"/>
  <c r="Q334" i="9"/>
  <c r="N334" i="9"/>
  <c r="M334" i="9"/>
  <c r="K334" i="9"/>
  <c r="L334" i="9" s="1"/>
  <c r="J334" i="9"/>
  <c r="Q333" i="9"/>
  <c r="N333" i="9"/>
  <c r="M333" i="9"/>
  <c r="K333" i="9"/>
  <c r="L333" i="9" s="1"/>
  <c r="J333" i="9"/>
  <c r="Q332" i="9"/>
  <c r="N332" i="9"/>
  <c r="M332" i="9"/>
  <c r="L332" i="9"/>
  <c r="K332" i="9"/>
  <c r="J332" i="9"/>
  <c r="Q331" i="9"/>
  <c r="N331" i="9"/>
  <c r="M331" i="9"/>
  <c r="K331" i="9"/>
  <c r="L331" i="9" s="1"/>
  <c r="J331" i="9"/>
  <c r="Q330" i="9"/>
  <c r="N330" i="9"/>
  <c r="M330" i="9"/>
  <c r="K330" i="9"/>
  <c r="L330" i="9" s="1"/>
  <c r="J330" i="9"/>
  <c r="Q329" i="9"/>
  <c r="N329" i="9"/>
  <c r="M329" i="9"/>
  <c r="K329" i="9"/>
  <c r="L329" i="9" s="1"/>
  <c r="J329" i="9"/>
  <c r="Q328" i="9"/>
  <c r="N328" i="9"/>
  <c r="M328" i="9"/>
  <c r="L328" i="9"/>
  <c r="K328" i="9"/>
  <c r="J328" i="9"/>
  <c r="Q327" i="9"/>
  <c r="N327" i="9"/>
  <c r="M327" i="9"/>
  <c r="K327" i="9"/>
  <c r="L327" i="9" s="1"/>
  <c r="J327" i="9"/>
  <c r="Q326" i="9"/>
  <c r="N326" i="9"/>
  <c r="M326" i="9"/>
  <c r="K326" i="9"/>
  <c r="L326" i="9" s="1"/>
  <c r="J326" i="9"/>
  <c r="Q325" i="9"/>
  <c r="N325" i="9"/>
  <c r="M325" i="9"/>
  <c r="K325" i="9"/>
  <c r="L325" i="9" s="1"/>
  <c r="J325" i="9"/>
  <c r="Q324" i="9"/>
  <c r="N324" i="9"/>
  <c r="M324" i="9"/>
  <c r="K324" i="9"/>
  <c r="L324" i="9" s="1"/>
  <c r="J324" i="9"/>
  <c r="Q323" i="9"/>
  <c r="N323" i="9"/>
  <c r="M323" i="9"/>
  <c r="K323" i="9"/>
  <c r="L323" i="9" s="1"/>
  <c r="J323" i="9"/>
  <c r="Q322" i="9"/>
  <c r="N322" i="9"/>
  <c r="M322" i="9"/>
  <c r="L322" i="9"/>
  <c r="K322" i="9"/>
  <c r="J322" i="9"/>
  <c r="Q321" i="9"/>
  <c r="N321" i="9"/>
  <c r="M321" i="9"/>
  <c r="K321" i="9"/>
  <c r="L321" i="9" s="1"/>
  <c r="J321" i="9"/>
  <c r="Q320" i="9"/>
  <c r="N320" i="9"/>
  <c r="M320" i="9"/>
  <c r="K320" i="9"/>
  <c r="L320" i="9" s="1"/>
  <c r="J320" i="9"/>
  <c r="Q319" i="9"/>
  <c r="N319" i="9"/>
  <c r="M319" i="9"/>
  <c r="K319" i="9"/>
  <c r="L319" i="9" s="1"/>
  <c r="J319" i="9"/>
  <c r="Q318" i="9"/>
  <c r="N318" i="9"/>
  <c r="M318" i="9"/>
  <c r="L318" i="9"/>
  <c r="K318" i="9"/>
  <c r="J318" i="9"/>
  <c r="Q317" i="9"/>
  <c r="N317" i="9"/>
  <c r="M317" i="9"/>
  <c r="K317" i="9"/>
  <c r="L317" i="9" s="1"/>
  <c r="J317" i="9"/>
  <c r="Q316" i="9"/>
  <c r="N316" i="9"/>
  <c r="M316" i="9"/>
  <c r="K316" i="9"/>
  <c r="L316" i="9" s="1"/>
  <c r="J316" i="9"/>
  <c r="Q315" i="9"/>
  <c r="N315" i="9"/>
  <c r="M315" i="9"/>
  <c r="K315" i="9"/>
  <c r="L315" i="9" s="1"/>
  <c r="J315" i="9"/>
  <c r="Q314" i="9"/>
  <c r="N314" i="9"/>
  <c r="M314" i="9"/>
  <c r="K314" i="9"/>
  <c r="L314" i="9" s="1"/>
  <c r="J314" i="9"/>
  <c r="Q313" i="9"/>
  <c r="N313" i="9"/>
  <c r="M313" i="9"/>
  <c r="K313" i="9"/>
  <c r="L313" i="9" s="1"/>
  <c r="J313" i="9"/>
  <c r="Q312" i="9"/>
  <c r="N312" i="9"/>
  <c r="M312" i="9"/>
  <c r="K312" i="9"/>
  <c r="L312" i="9" s="1"/>
  <c r="J312" i="9"/>
  <c r="Q311" i="9"/>
  <c r="N311" i="9"/>
  <c r="M311" i="9"/>
  <c r="K311" i="9"/>
  <c r="L311" i="9" s="1"/>
  <c r="J311" i="9"/>
  <c r="Q310" i="9"/>
  <c r="N310" i="9"/>
  <c r="M310" i="9"/>
  <c r="K310" i="9"/>
  <c r="L310" i="9" s="1"/>
  <c r="J310" i="9"/>
  <c r="Q309" i="9"/>
  <c r="N309" i="9"/>
  <c r="M309" i="9"/>
  <c r="K309" i="9"/>
  <c r="L309" i="9" s="1"/>
  <c r="J309" i="9"/>
  <c r="Q308" i="9"/>
  <c r="N308" i="9"/>
  <c r="M308" i="9"/>
  <c r="L308" i="9"/>
  <c r="K308" i="9"/>
  <c r="J308" i="9"/>
  <c r="Q307" i="9"/>
  <c r="N307" i="9"/>
  <c r="M307" i="9"/>
  <c r="K307" i="9"/>
  <c r="L307" i="9" s="1"/>
  <c r="J307" i="9"/>
  <c r="Q306" i="9"/>
  <c r="N306" i="9"/>
  <c r="M306" i="9"/>
  <c r="K306" i="9"/>
  <c r="L306" i="9" s="1"/>
  <c r="J306" i="9"/>
  <c r="Q305" i="9"/>
  <c r="N305" i="9"/>
  <c r="M305" i="9"/>
  <c r="K305" i="9"/>
  <c r="L305" i="9" s="1"/>
  <c r="J305" i="9"/>
  <c r="Q304" i="9"/>
  <c r="N304" i="9"/>
  <c r="M304" i="9"/>
  <c r="L304" i="9"/>
  <c r="K304" i="9"/>
  <c r="J304" i="9"/>
  <c r="Q303" i="9"/>
  <c r="N303" i="9"/>
  <c r="M303" i="9"/>
  <c r="K303" i="9"/>
  <c r="L303" i="9" s="1"/>
  <c r="J303" i="9"/>
  <c r="Q302" i="9"/>
  <c r="N302" i="9"/>
  <c r="M302" i="9"/>
  <c r="K302" i="9"/>
  <c r="L302" i="9" s="1"/>
  <c r="J302" i="9"/>
  <c r="Q301" i="9"/>
  <c r="N301" i="9"/>
  <c r="M301" i="9"/>
  <c r="K301" i="9"/>
  <c r="L301" i="9" s="1"/>
  <c r="J301" i="9"/>
  <c r="Q300" i="9"/>
  <c r="N300" i="9"/>
  <c r="M300" i="9"/>
  <c r="K300" i="9"/>
  <c r="L300" i="9" s="1"/>
  <c r="J300" i="9"/>
  <c r="Q299" i="9"/>
  <c r="N299" i="9"/>
  <c r="M299" i="9"/>
  <c r="K299" i="9"/>
  <c r="L299" i="9" s="1"/>
  <c r="J299" i="9"/>
  <c r="Q298" i="9"/>
  <c r="N298" i="9"/>
  <c r="M298" i="9"/>
  <c r="L298" i="9"/>
  <c r="K298" i="9"/>
  <c r="J298" i="9"/>
  <c r="Q297" i="9"/>
  <c r="N297" i="9"/>
  <c r="M297" i="9"/>
  <c r="K297" i="9"/>
  <c r="L297" i="9" s="1"/>
  <c r="J297" i="9"/>
  <c r="Q296" i="9"/>
  <c r="N296" i="9"/>
  <c r="M296" i="9"/>
  <c r="K296" i="9"/>
  <c r="L296" i="9" s="1"/>
  <c r="J296" i="9"/>
  <c r="Q295" i="9"/>
  <c r="N295" i="9"/>
  <c r="M295" i="9"/>
  <c r="K295" i="9"/>
  <c r="L295" i="9" s="1"/>
  <c r="J295" i="9"/>
  <c r="Q294" i="9"/>
  <c r="N294" i="9"/>
  <c r="M294" i="9"/>
  <c r="L294" i="9"/>
  <c r="K294" i="9"/>
  <c r="J294" i="9"/>
  <c r="Q293" i="9"/>
  <c r="N293" i="9"/>
  <c r="M293" i="9"/>
  <c r="K293" i="9"/>
  <c r="L293" i="9" s="1"/>
  <c r="J293" i="9"/>
  <c r="Q292" i="9"/>
  <c r="N292" i="9"/>
  <c r="M292" i="9"/>
  <c r="L292" i="9"/>
  <c r="K292" i="9"/>
  <c r="J292" i="9"/>
  <c r="Q291" i="9"/>
  <c r="N291" i="9"/>
  <c r="M291" i="9"/>
  <c r="K291" i="9"/>
  <c r="L291" i="9" s="1"/>
  <c r="J291" i="9"/>
  <c r="Q290" i="9"/>
  <c r="N290" i="9"/>
  <c r="M290" i="9"/>
  <c r="K290" i="9"/>
  <c r="L290" i="9" s="1"/>
  <c r="J290" i="9"/>
  <c r="Q289" i="9"/>
  <c r="N289" i="9"/>
  <c r="M289" i="9"/>
  <c r="K289" i="9"/>
  <c r="L289" i="9" s="1"/>
  <c r="J289" i="9"/>
  <c r="Q288" i="9"/>
  <c r="N288" i="9"/>
  <c r="M288" i="9"/>
  <c r="L288" i="9"/>
  <c r="K288" i="9"/>
  <c r="J288" i="9"/>
  <c r="Q287" i="9"/>
  <c r="N287" i="9"/>
  <c r="M287" i="9"/>
  <c r="K287" i="9"/>
  <c r="L287" i="9" s="1"/>
  <c r="J287" i="9"/>
  <c r="Q286" i="9"/>
  <c r="N286" i="9"/>
  <c r="M286" i="9"/>
  <c r="K286" i="9"/>
  <c r="L286" i="9" s="1"/>
  <c r="J286" i="9"/>
  <c r="Q285" i="9"/>
  <c r="N285" i="9"/>
  <c r="M285" i="9"/>
  <c r="K285" i="9"/>
  <c r="L285" i="9" s="1"/>
  <c r="J285" i="9"/>
  <c r="Q284" i="9"/>
  <c r="N284" i="9"/>
  <c r="M284" i="9"/>
  <c r="L284" i="9"/>
  <c r="K284" i="9"/>
  <c r="J284" i="9"/>
  <c r="Q283" i="9"/>
  <c r="N283" i="9"/>
  <c r="M283" i="9"/>
  <c r="K283" i="9"/>
  <c r="L283" i="9" s="1"/>
  <c r="J283" i="9"/>
  <c r="Q282" i="9"/>
  <c r="N282" i="9"/>
  <c r="M282" i="9"/>
  <c r="K282" i="9"/>
  <c r="L282" i="9" s="1"/>
  <c r="J282" i="9"/>
  <c r="Q281" i="9"/>
  <c r="N281" i="9"/>
  <c r="M281" i="9"/>
  <c r="K281" i="9"/>
  <c r="L281" i="9" s="1"/>
  <c r="J281" i="9"/>
  <c r="Q280" i="9"/>
  <c r="N280" i="9"/>
  <c r="M280" i="9"/>
  <c r="L280" i="9"/>
  <c r="K280" i="9"/>
  <c r="J280" i="9"/>
  <c r="Q279" i="9"/>
  <c r="N279" i="9"/>
  <c r="M279" i="9"/>
  <c r="K279" i="9"/>
  <c r="L279" i="9" s="1"/>
  <c r="J279" i="9"/>
  <c r="Q278" i="9"/>
  <c r="N278" i="9"/>
  <c r="M278" i="9"/>
  <c r="K278" i="9"/>
  <c r="L278" i="9" s="1"/>
  <c r="J278" i="9"/>
  <c r="Q277" i="9"/>
  <c r="N277" i="9"/>
  <c r="M277" i="9"/>
  <c r="K277" i="9"/>
  <c r="L277" i="9" s="1"/>
  <c r="J277" i="9"/>
  <c r="Q276" i="9"/>
  <c r="N276" i="9"/>
  <c r="M276" i="9"/>
  <c r="K276" i="9"/>
  <c r="L276" i="9" s="1"/>
  <c r="J276" i="9"/>
  <c r="Q275" i="9"/>
  <c r="N275" i="9"/>
  <c r="M275" i="9"/>
  <c r="K275" i="9"/>
  <c r="L275" i="9" s="1"/>
  <c r="J275" i="9"/>
  <c r="Q274" i="9"/>
  <c r="N274" i="9"/>
  <c r="M274" i="9"/>
  <c r="L274" i="9"/>
  <c r="K274" i="9"/>
  <c r="J274" i="9"/>
  <c r="Q273" i="9"/>
  <c r="N273" i="9"/>
  <c r="M273" i="9"/>
  <c r="K273" i="9"/>
  <c r="L273" i="9" s="1"/>
  <c r="J273" i="9"/>
  <c r="Q272" i="9"/>
  <c r="N272" i="9"/>
  <c r="M272" i="9"/>
  <c r="K272" i="9"/>
  <c r="L272" i="9" s="1"/>
  <c r="J272" i="9"/>
  <c r="Q271" i="9"/>
  <c r="N271" i="9"/>
  <c r="M271" i="9"/>
  <c r="K271" i="9"/>
  <c r="L271" i="9" s="1"/>
  <c r="J271" i="9"/>
  <c r="Q270" i="9"/>
  <c r="N270" i="9"/>
  <c r="M270" i="9"/>
  <c r="L270" i="9"/>
  <c r="K270" i="9"/>
  <c r="J270" i="9"/>
  <c r="Q269" i="9"/>
  <c r="N269" i="9"/>
  <c r="M269" i="9"/>
  <c r="K269" i="9"/>
  <c r="L269" i="9" s="1"/>
  <c r="J269" i="9"/>
  <c r="Q268" i="9"/>
  <c r="N268" i="9"/>
  <c r="M268" i="9"/>
  <c r="L268" i="9"/>
  <c r="K268" i="9"/>
  <c r="J268" i="9"/>
  <c r="Q267" i="9"/>
  <c r="N267" i="9"/>
  <c r="M267" i="9"/>
  <c r="K267" i="9"/>
  <c r="L267" i="9" s="1"/>
  <c r="J267" i="9"/>
  <c r="Q266" i="9"/>
  <c r="N266" i="9"/>
  <c r="M266" i="9"/>
  <c r="K266" i="9"/>
  <c r="L266" i="9" s="1"/>
  <c r="J266" i="9"/>
  <c r="Q265" i="9"/>
  <c r="N265" i="9"/>
  <c r="M265" i="9"/>
  <c r="K265" i="9"/>
  <c r="L265" i="9" s="1"/>
  <c r="J265" i="9"/>
  <c r="Q264" i="9"/>
  <c r="N264" i="9"/>
  <c r="M264" i="9"/>
  <c r="L264" i="9"/>
  <c r="K264" i="9"/>
  <c r="J264" i="9"/>
  <c r="Q263" i="9"/>
  <c r="N263" i="9"/>
  <c r="M263" i="9"/>
  <c r="K263" i="9"/>
  <c r="L263" i="9" s="1"/>
  <c r="J263" i="9"/>
  <c r="Q262" i="9"/>
  <c r="N262" i="9"/>
  <c r="M262" i="9"/>
  <c r="K262" i="9"/>
  <c r="L262" i="9" s="1"/>
  <c r="J262" i="9"/>
  <c r="Q261" i="9"/>
  <c r="N261" i="9"/>
  <c r="M261" i="9"/>
  <c r="K261" i="9"/>
  <c r="L261" i="9" s="1"/>
  <c r="J261" i="9"/>
  <c r="Q260" i="9"/>
  <c r="N260" i="9"/>
  <c r="M260" i="9"/>
  <c r="K260" i="9"/>
  <c r="L260" i="9" s="1"/>
  <c r="J260" i="9"/>
  <c r="Q259" i="9"/>
  <c r="N259" i="9"/>
  <c r="M259" i="9"/>
  <c r="K259" i="9"/>
  <c r="L259" i="9" s="1"/>
  <c r="J259" i="9"/>
  <c r="Q258" i="9"/>
  <c r="N258" i="9"/>
  <c r="M258" i="9"/>
  <c r="K258" i="9"/>
  <c r="L258" i="9" s="1"/>
  <c r="J258" i="9"/>
  <c r="Q257" i="9"/>
  <c r="N257" i="9"/>
  <c r="M257" i="9"/>
  <c r="K257" i="9"/>
  <c r="L257" i="9" s="1"/>
  <c r="J257" i="9"/>
  <c r="Q256" i="9"/>
  <c r="N256" i="9"/>
  <c r="M256" i="9"/>
  <c r="L256" i="9"/>
  <c r="K256" i="9"/>
  <c r="J256" i="9"/>
  <c r="Q255" i="9"/>
  <c r="N255" i="9"/>
  <c r="M255" i="9"/>
  <c r="K255" i="9"/>
  <c r="L255" i="9" s="1"/>
  <c r="J255" i="9"/>
  <c r="Q254" i="9"/>
  <c r="N254" i="9"/>
  <c r="M254" i="9"/>
  <c r="K254" i="9"/>
  <c r="L254" i="9" s="1"/>
  <c r="J254" i="9"/>
  <c r="Q253" i="9"/>
  <c r="N253" i="9"/>
  <c r="M253" i="9"/>
  <c r="K253" i="9"/>
  <c r="L253" i="9" s="1"/>
  <c r="J253" i="9"/>
  <c r="Q252" i="9"/>
  <c r="N252" i="9"/>
  <c r="M252" i="9"/>
  <c r="K252" i="9"/>
  <c r="L252" i="9" s="1"/>
  <c r="J252" i="9"/>
  <c r="Q251" i="9"/>
  <c r="N251" i="9"/>
  <c r="M251" i="9"/>
  <c r="K251" i="9"/>
  <c r="L251" i="9" s="1"/>
  <c r="J251" i="9"/>
  <c r="Q250" i="9"/>
  <c r="N250" i="9"/>
  <c r="M250" i="9"/>
  <c r="L250" i="9"/>
  <c r="K250" i="9"/>
  <c r="J250" i="9"/>
  <c r="Q249" i="9"/>
  <c r="N249" i="9"/>
  <c r="M249" i="9"/>
  <c r="K249" i="9"/>
  <c r="L249" i="9" s="1"/>
  <c r="J249" i="9"/>
  <c r="Q248" i="9"/>
  <c r="N248" i="9"/>
  <c r="M248" i="9"/>
  <c r="K248" i="9"/>
  <c r="L248" i="9" s="1"/>
  <c r="J248" i="9"/>
  <c r="Q247" i="9"/>
  <c r="N247" i="9"/>
  <c r="M247" i="9"/>
  <c r="K247" i="9"/>
  <c r="L247" i="9" s="1"/>
  <c r="J247" i="9"/>
  <c r="Q246" i="9"/>
  <c r="N246" i="9"/>
  <c r="M246" i="9"/>
  <c r="L246" i="9"/>
  <c r="K246" i="9"/>
  <c r="J246" i="9"/>
  <c r="Q245" i="9"/>
  <c r="N245" i="9"/>
  <c r="M245" i="9"/>
  <c r="K245" i="9"/>
  <c r="L245" i="9" s="1"/>
  <c r="J245" i="9"/>
  <c r="Q244" i="9"/>
  <c r="N244" i="9"/>
  <c r="M244" i="9"/>
  <c r="K244" i="9"/>
  <c r="L244" i="9" s="1"/>
  <c r="J244" i="9"/>
  <c r="Q243" i="9"/>
  <c r="N243" i="9"/>
  <c r="M243" i="9"/>
  <c r="K243" i="9"/>
  <c r="L243" i="9" s="1"/>
  <c r="J243" i="9"/>
  <c r="Q242" i="9"/>
  <c r="N242" i="9"/>
  <c r="M242" i="9"/>
  <c r="K242" i="9"/>
  <c r="L242" i="9" s="1"/>
  <c r="J242" i="9"/>
  <c r="Q241" i="9"/>
  <c r="N241" i="9"/>
  <c r="M241" i="9"/>
  <c r="K241" i="9"/>
  <c r="L241" i="9" s="1"/>
  <c r="J241" i="9"/>
  <c r="Q240" i="9"/>
  <c r="N240" i="9"/>
  <c r="M240" i="9"/>
  <c r="L240" i="9"/>
  <c r="K240" i="9"/>
  <c r="J240" i="9"/>
  <c r="Q239" i="9"/>
  <c r="N239" i="9"/>
  <c r="M239" i="9"/>
  <c r="K239" i="9"/>
  <c r="L239" i="9" s="1"/>
  <c r="J239" i="9"/>
  <c r="Q238" i="9"/>
  <c r="N238" i="9"/>
  <c r="M238" i="9"/>
  <c r="K238" i="9"/>
  <c r="L238" i="9" s="1"/>
  <c r="J238" i="9"/>
  <c r="Q237" i="9"/>
  <c r="N237" i="9"/>
  <c r="M237" i="9"/>
  <c r="K237" i="9"/>
  <c r="L237" i="9" s="1"/>
  <c r="J237" i="9"/>
  <c r="Q236" i="9"/>
  <c r="N236" i="9"/>
  <c r="M236" i="9"/>
  <c r="L236" i="9"/>
  <c r="K236" i="9"/>
  <c r="J236" i="9"/>
  <c r="Q235" i="9"/>
  <c r="N235" i="9"/>
  <c r="M235" i="9"/>
  <c r="K235" i="9"/>
  <c r="L235" i="9" s="1"/>
  <c r="J235" i="9"/>
  <c r="Q234" i="9"/>
  <c r="N234" i="9"/>
  <c r="M234" i="9"/>
  <c r="K234" i="9"/>
  <c r="L234" i="9" s="1"/>
  <c r="J234" i="9"/>
  <c r="Q233" i="9"/>
  <c r="N233" i="9"/>
  <c r="M233" i="9"/>
  <c r="K233" i="9"/>
  <c r="L233" i="9" s="1"/>
  <c r="J233" i="9"/>
  <c r="Q232" i="9"/>
  <c r="N232" i="9"/>
  <c r="M232" i="9"/>
  <c r="L232" i="9"/>
  <c r="K232" i="9"/>
  <c r="J232" i="9"/>
  <c r="Q231" i="9"/>
  <c r="N231" i="9"/>
  <c r="M231" i="9"/>
  <c r="K231" i="9"/>
  <c r="L231" i="9" s="1"/>
  <c r="J231" i="9"/>
  <c r="Q230" i="9"/>
  <c r="N230" i="9"/>
  <c r="M230" i="9"/>
  <c r="K230" i="9"/>
  <c r="L230" i="9" s="1"/>
  <c r="J230" i="9"/>
  <c r="Q229" i="9"/>
  <c r="N229" i="9"/>
  <c r="M229" i="9"/>
  <c r="K229" i="9"/>
  <c r="L229" i="9" s="1"/>
  <c r="J229" i="9"/>
  <c r="Q228" i="9"/>
  <c r="N228" i="9"/>
  <c r="M228" i="9"/>
  <c r="K228" i="9"/>
  <c r="L228" i="9" s="1"/>
  <c r="J228" i="9"/>
  <c r="Q227" i="9"/>
  <c r="N227" i="9"/>
  <c r="M227" i="9"/>
  <c r="K227" i="9"/>
  <c r="L227" i="9" s="1"/>
  <c r="J227" i="9"/>
  <c r="Q226" i="9"/>
  <c r="N226" i="9"/>
  <c r="M226" i="9"/>
  <c r="L226" i="9"/>
  <c r="K226" i="9"/>
  <c r="J226" i="9"/>
  <c r="Q225" i="9"/>
  <c r="N225" i="9"/>
  <c r="M225" i="9"/>
  <c r="K225" i="9"/>
  <c r="L225" i="9" s="1"/>
  <c r="J225" i="9"/>
  <c r="Q224" i="9"/>
  <c r="N224" i="9"/>
  <c r="M224" i="9"/>
  <c r="K224" i="9"/>
  <c r="L224" i="9" s="1"/>
  <c r="J224" i="9"/>
  <c r="Q223" i="9"/>
  <c r="N223" i="9"/>
  <c r="M223" i="9"/>
  <c r="K223" i="9"/>
  <c r="L223" i="9" s="1"/>
  <c r="J223" i="9"/>
  <c r="Q222" i="9"/>
  <c r="N222" i="9"/>
  <c r="M222" i="9"/>
  <c r="K222" i="9"/>
  <c r="L222" i="9" s="1"/>
  <c r="J222" i="9"/>
  <c r="Q221" i="9"/>
  <c r="N221" i="9"/>
  <c r="M221" i="9"/>
  <c r="K221" i="9"/>
  <c r="L221" i="9" s="1"/>
  <c r="J221" i="9"/>
  <c r="Q220" i="9"/>
  <c r="N220" i="9"/>
  <c r="M220" i="9"/>
  <c r="K220" i="9"/>
  <c r="L220" i="9" s="1"/>
  <c r="J220" i="9"/>
  <c r="Q219" i="9"/>
  <c r="N219" i="9"/>
  <c r="M219" i="9"/>
  <c r="K219" i="9"/>
  <c r="L219" i="9" s="1"/>
  <c r="J219" i="9"/>
  <c r="Q218" i="9"/>
  <c r="N218" i="9"/>
  <c r="M218" i="9"/>
  <c r="K218" i="9"/>
  <c r="L218" i="9" s="1"/>
  <c r="J218" i="9"/>
  <c r="Q217" i="9"/>
  <c r="N217" i="9"/>
  <c r="M217" i="9"/>
  <c r="K217" i="9"/>
  <c r="L217" i="9" s="1"/>
  <c r="J217" i="9"/>
  <c r="Q216" i="9"/>
  <c r="N216" i="9"/>
  <c r="M216" i="9"/>
  <c r="K216" i="9"/>
  <c r="L216" i="9" s="1"/>
  <c r="J216" i="9"/>
  <c r="Q215" i="9"/>
  <c r="N215" i="9"/>
  <c r="M215" i="9"/>
  <c r="K215" i="9"/>
  <c r="L215" i="9" s="1"/>
  <c r="J215" i="9"/>
  <c r="Q214" i="9"/>
  <c r="N214" i="9"/>
  <c r="M214" i="9"/>
  <c r="K214" i="9"/>
  <c r="L214" i="9" s="1"/>
  <c r="J214" i="9"/>
  <c r="Q213" i="9"/>
  <c r="N213" i="9"/>
  <c r="M213" i="9"/>
  <c r="K213" i="9"/>
  <c r="L213" i="9" s="1"/>
  <c r="J213" i="9"/>
  <c r="Q212" i="9"/>
  <c r="N212" i="9"/>
  <c r="M212" i="9"/>
  <c r="K212" i="9"/>
  <c r="L212" i="9" s="1"/>
  <c r="J212" i="9"/>
  <c r="Q211" i="9"/>
  <c r="N211" i="9"/>
  <c r="M211" i="9"/>
  <c r="K211" i="9"/>
  <c r="L211" i="9" s="1"/>
  <c r="J211" i="9"/>
  <c r="Q210" i="9"/>
  <c r="N210" i="9"/>
  <c r="M210" i="9"/>
  <c r="K210" i="9"/>
  <c r="L210" i="9" s="1"/>
  <c r="J210" i="9"/>
  <c r="Q209" i="9"/>
  <c r="N209" i="9"/>
  <c r="M209" i="9"/>
  <c r="K209" i="9"/>
  <c r="L209" i="9" s="1"/>
  <c r="J209" i="9"/>
  <c r="Q208" i="9"/>
  <c r="N208" i="9"/>
  <c r="M208" i="9"/>
  <c r="K208" i="9"/>
  <c r="L208" i="9" s="1"/>
  <c r="J208" i="9"/>
  <c r="Q207" i="9"/>
  <c r="N207" i="9"/>
  <c r="M207" i="9"/>
  <c r="K207" i="9"/>
  <c r="L207" i="9" s="1"/>
  <c r="J207" i="9"/>
  <c r="Q206" i="9"/>
  <c r="N206" i="9"/>
  <c r="M206" i="9"/>
  <c r="K206" i="9"/>
  <c r="L206" i="9" s="1"/>
  <c r="J206" i="9"/>
  <c r="Q205" i="9"/>
  <c r="N205" i="9"/>
  <c r="M205" i="9"/>
  <c r="K205" i="9"/>
  <c r="L205" i="9" s="1"/>
  <c r="J205" i="9"/>
  <c r="Q204" i="9"/>
  <c r="N204" i="9"/>
  <c r="M204" i="9"/>
  <c r="K204" i="9"/>
  <c r="L204" i="9" s="1"/>
  <c r="J204" i="9"/>
  <c r="Q203" i="9"/>
  <c r="N203" i="9"/>
  <c r="M203" i="9"/>
  <c r="K203" i="9"/>
  <c r="L203" i="9" s="1"/>
  <c r="J203" i="9"/>
  <c r="Q202" i="9"/>
  <c r="N202" i="9"/>
  <c r="M202" i="9"/>
  <c r="K202" i="9"/>
  <c r="L202" i="9" s="1"/>
  <c r="J202" i="9"/>
  <c r="Q201" i="9"/>
  <c r="N201" i="9"/>
  <c r="M201" i="9"/>
  <c r="K201" i="9"/>
  <c r="L201" i="9" s="1"/>
  <c r="J201" i="9"/>
  <c r="Q200" i="9"/>
  <c r="N200" i="9"/>
  <c r="M200" i="9"/>
  <c r="K200" i="9"/>
  <c r="L200" i="9" s="1"/>
  <c r="J200" i="9"/>
  <c r="Q199" i="9"/>
  <c r="N199" i="9"/>
  <c r="M199" i="9"/>
  <c r="K199" i="9"/>
  <c r="L199" i="9" s="1"/>
  <c r="J199" i="9"/>
  <c r="Q198" i="9"/>
  <c r="N198" i="9"/>
  <c r="M198" i="9"/>
  <c r="K198" i="9"/>
  <c r="L198" i="9" s="1"/>
  <c r="J198" i="9"/>
  <c r="Q197" i="9"/>
  <c r="N197" i="9"/>
  <c r="M197" i="9"/>
  <c r="K197" i="9"/>
  <c r="L197" i="9" s="1"/>
  <c r="J197" i="9"/>
  <c r="Q196" i="9"/>
  <c r="N196" i="9"/>
  <c r="M196" i="9"/>
  <c r="K196" i="9"/>
  <c r="L196" i="9" s="1"/>
  <c r="J196" i="9"/>
  <c r="Q195" i="9"/>
  <c r="N195" i="9"/>
  <c r="M195" i="9"/>
  <c r="K195" i="9"/>
  <c r="L195" i="9" s="1"/>
  <c r="J195" i="9"/>
  <c r="Q194" i="9"/>
  <c r="N194" i="9"/>
  <c r="M194" i="9"/>
  <c r="K194" i="9"/>
  <c r="L194" i="9" s="1"/>
  <c r="J194" i="9"/>
  <c r="Q193" i="9"/>
  <c r="N193" i="9"/>
  <c r="M193" i="9"/>
  <c r="K193" i="9"/>
  <c r="L193" i="9" s="1"/>
  <c r="J193" i="9"/>
  <c r="Q192" i="9"/>
  <c r="N192" i="9"/>
  <c r="M192" i="9"/>
  <c r="K192" i="9"/>
  <c r="L192" i="9" s="1"/>
  <c r="J192" i="9"/>
  <c r="Q191" i="9"/>
  <c r="N191" i="9"/>
  <c r="M191" i="9"/>
  <c r="K191" i="9"/>
  <c r="L191" i="9" s="1"/>
  <c r="J191" i="9"/>
  <c r="Q190" i="9"/>
  <c r="N190" i="9"/>
  <c r="M190" i="9"/>
  <c r="K190" i="9"/>
  <c r="L190" i="9" s="1"/>
  <c r="J190" i="9"/>
  <c r="Q189" i="9"/>
  <c r="N189" i="9"/>
  <c r="M189" i="9"/>
  <c r="K189" i="9"/>
  <c r="L189" i="9" s="1"/>
  <c r="J189" i="9"/>
  <c r="Q188" i="9"/>
  <c r="N188" i="9"/>
  <c r="M188" i="9"/>
  <c r="K188" i="9"/>
  <c r="L188" i="9" s="1"/>
  <c r="J188" i="9"/>
  <c r="Q187" i="9"/>
  <c r="N187" i="9"/>
  <c r="M187" i="9"/>
  <c r="K187" i="9"/>
  <c r="L187" i="9" s="1"/>
  <c r="J187" i="9"/>
  <c r="Q186" i="9"/>
  <c r="N186" i="9"/>
  <c r="M186" i="9"/>
  <c r="K186" i="9"/>
  <c r="L186" i="9" s="1"/>
  <c r="J186" i="9"/>
  <c r="Q185" i="9"/>
  <c r="N185" i="9"/>
  <c r="M185" i="9"/>
  <c r="K185" i="9"/>
  <c r="L185" i="9" s="1"/>
  <c r="J185" i="9"/>
  <c r="Q184" i="9"/>
  <c r="N184" i="9"/>
  <c r="M184" i="9"/>
  <c r="K184" i="9"/>
  <c r="L184" i="9" s="1"/>
  <c r="J184" i="9"/>
  <c r="Q183" i="9"/>
  <c r="N183" i="9"/>
  <c r="M183" i="9"/>
  <c r="K183" i="9"/>
  <c r="L183" i="9" s="1"/>
  <c r="J183" i="9"/>
  <c r="Q182" i="9"/>
  <c r="N182" i="9"/>
  <c r="M182" i="9"/>
  <c r="K182" i="9"/>
  <c r="L182" i="9" s="1"/>
  <c r="J182" i="9"/>
  <c r="Q181" i="9"/>
  <c r="N181" i="9"/>
  <c r="M181" i="9"/>
  <c r="K181" i="9"/>
  <c r="L181" i="9" s="1"/>
  <c r="J181" i="9"/>
  <c r="Q180" i="9"/>
  <c r="N180" i="9"/>
  <c r="M180" i="9"/>
  <c r="K180" i="9"/>
  <c r="L180" i="9" s="1"/>
  <c r="J180" i="9"/>
  <c r="Q179" i="9"/>
  <c r="N179" i="9"/>
  <c r="M179" i="9"/>
  <c r="K179" i="9"/>
  <c r="L179" i="9" s="1"/>
  <c r="J179" i="9"/>
  <c r="Q178" i="9"/>
  <c r="N178" i="9"/>
  <c r="M178" i="9"/>
  <c r="K178" i="9"/>
  <c r="L178" i="9" s="1"/>
  <c r="J178" i="9"/>
  <c r="I177" i="9"/>
  <c r="Q177" i="9" s="1"/>
  <c r="H177" i="9"/>
  <c r="I176" i="9"/>
  <c r="Q176" i="9" s="1"/>
  <c r="H176" i="9"/>
  <c r="M176" i="9" s="1"/>
  <c r="I175" i="9"/>
  <c r="Q175" i="9" s="1"/>
  <c r="H175" i="9"/>
  <c r="N175" i="9" s="1"/>
  <c r="J174" i="9"/>
  <c r="I174" i="9"/>
  <c r="Q174" i="9" s="1"/>
  <c r="H174" i="9"/>
  <c r="N174" i="9" s="1"/>
  <c r="N173" i="9"/>
  <c r="J173" i="9"/>
  <c r="I173" i="9"/>
  <c r="Q173" i="9" s="1"/>
  <c r="H173" i="9"/>
  <c r="M173" i="9" s="1"/>
  <c r="I172" i="9"/>
  <c r="Q172" i="9" s="1"/>
  <c r="H172" i="9"/>
  <c r="I171" i="9"/>
  <c r="Q171" i="9" s="1"/>
  <c r="H171" i="9"/>
  <c r="N171" i="9" s="1"/>
  <c r="I170" i="9"/>
  <c r="Q170" i="9" s="1"/>
  <c r="H170" i="9"/>
  <c r="M170" i="9" s="1"/>
  <c r="I169" i="9"/>
  <c r="Q169" i="9" s="1"/>
  <c r="H169" i="9"/>
  <c r="N169" i="9" s="1"/>
  <c r="N168" i="9"/>
  <c r="I168" i="9"/>
  <c r="Q168" i="9" s="1"/>
  <c r="H168" i="9"/>
  <c r="N167" i="9"/>
  <c r="I167" i="9"/>
  <c r="Q167" i="9" s="1"/>
  <c r="H167" i="9"/>
  <c r="M167" i="9" s="1"/>
  <c r="I166" i="9"/>
  <c r="Q166" i="9" s="1"/>
  <c r="H166" i="9"/>
  <c r="I165" i="9"/>
  <c r="Q165" i="9" s="1"/>
  <c r="H165" i="9"/>
  <c r="N164" i="9"/>
  <c r="J164" i="9"/>
  <c r="I164" i="9"/>
  <c r="Q164" i="9" s="1"/>
  <c r="H164" i="9"/>
  <c r="M164" i="9" s="1"/>
  <c r="N163" i="9"/>
  <c r="I163" i="9"/>
  <c r="Q163" i="9" s="1"/>
  <c r="H163" i="9"/>
  <c r="I162" i="9"/>
  <c r="Q162" i="9" s="1"/>
  <c r="H162" i="9"/>
  <c r="J162" i="9" s="1"/>
  <c r="N161" i="9"/>
  <c r="I161" i="9"/>
  <c r="Q161" i="9" s="1"/>
  <c r="H161" i="9"/>
  <c r="M161" i="9" s="1"/>
  <c r="I160" i="9"/>
  <c r="Q160" i="9" s="1"/>
  <c r="H160" i="9"/>
  <c r="N160" i="9" s="1"/>
  <c r="I159" i="9"/>
  <c r="Q159" i="9" s="1"/>
  <c r="H159" i="9"/>
  <c r="J159" i="9" s="1"/>
  <c r="I158" i="9"/>
  <c r="Q158" i="9" s="1"/>
  <c r="H158" i="9"/>
  <c r="N157" i="9"/>
  <c r="I157" i="9"/>
  <c r="Q157" i="9" s="1"/>
  <c r="H157" i="9"/>
  <c r="I156" i="9"/>
  <c r="Q156" i="9" s="1"/>
  <c r="H156" i="9"/>
  <c r="N156" i="9" s="1"/>
  <c r="N155" i="9"/>
  <c r="I155" i="9"/>
  <c r="Q155" i="9" s="1"/>
  <c r="H155" i="9"/>
  <c r="M155" i="9" s="1"/>
  <c r="I154" i="9"/>
  <c r="Q154" i="9" s="1"/>
  <c r="H154" i="9"/>
  <c r="I153" i="9"/>
  <c r="Q153" i="9" s="1"/>
  <c r="H153" i="9"/>
  <c r="I152" i="9"/>
  <c r="Q152" i="9" s="1"/>
  <c r="H152" i="9"/>
  <c r="J152" i="9" s="1"/>
  <c r="I151" i="9"/>
  <c r="Q151" i="9" s="1"/>
  <c r="H151" i="9"/>
  <c r="N151" i="9" s="1"/>
  <c r="I150" i="9"/>
  <c r="Q150" i="9" s="1"/>
  <c r="H150" i="9"/>
  <c r="N150" i="9" s="1"/>
  <c r="I149" i="9"/>
  <c r="Q149" i="9" s="1"/>
  <c r="H149" i="9"/>
  <c r="N149" i="9" s="1"/>
  <c r="I148" i="9"/>
  <c r="Q148" i="9" s="1"/>
  <c r="H148" i="9"/>
  <c r="I147" i="9"/>
  <c r="Q147" i="9" s="1"/>
  <c r="H147" i="9"/>
  <c r="N147" i="9" s="1"/>
  <c r="N146" i="9"/>
  <c r="J146" i="9"/>
  <c r="I146" i="9"/>
  <c r="Q146" i="9" s="1"/>
  <c r="H146" i="9"/>
  <c r="M146" i="9" s="1"/>
  <c r="Q145" i="9"/>
  <c r="I145" i="9"/>
  <c r="H145" i="9"/>
  <c r="N145" i="9" s="1"/>
  <c r="I144" i="9"/>
  <c r="Q144" i="9" s="1"/>
  <c r="H144" i="9"/>
  <c r="I143" i="9"/>
  <c r="Q143" i="9" s="1"/>
  <c r="H143" i="9"/>
  <c r="M143" i="9" s="1"/>
  <c r="I142" i="9"/>
  <c r="Q142" i="9" s="1"/>
  <c r="H142" i="9"/>
  <c r="N141" i="9"/>
  <c r="I141" i="9"/>
  <c r="Q141" i="9" s="1"/>
  <c r="H141" i="9"/>
  <c r="J141" i="9" s="1"/>
  <c r="N140" i="9"/>
  <c r="J140" i="9"/>
  <c r="I140" i="9"/>
  <c r="Q140" i="9" s="1"/>
  <c r="H140" i="9"/>
  <c r="M140" i="9" s="1"/>
  <c r="I139" i="9"/>
  <c r="Q139" i="9" s="1"/>
  <c r="H139" i="9"/>
  <c r="N139" i="9" s="1"/>
  <c r="Q138" i="9"/>
  <c r="I138" i="9"/>
  <c r="H138" i="9"/>
  <c r="J137" i="9"/>
  <c r="I137" i="9"/>
  <c r="Q137" i="9" s="1"/>
  <c r="H137" i="9"/>
  <c r="M137" i="9" s="1"/>
  <c r="I136" i="9"/>
  <c r="Q136" i="9" s="1"/>
  <c r="H136" i="9"/>
  <c r="I135" i="9"/>
  <c r="Q135" i="9" s="1"/>
  <c r="H135" i="9"/>
  <c r="N135" i="9" s="1"/>
  <c r="J134" i="9"/>
  <c r="I134" i="9"/>
  <c r="Q134" i="9" s="1"/>
  <c r="H134" i="9"/>
  <c r="M134" i="9" s="1"/>
  <c r="Q133" i="9"/>
  <c r="I133" i="9"/>
  <c r="H133" i="9"/>
  <c r="N133" i="9" s="1"/>
  <c r="I132" i="9"/>
  <c r="Q132" i="9" s="1"/>
  <c r="H132" i="9"/>
  <c r="N132" i="9" s="1"/>
  <c r="I131" i="9"/>
  <c r="Q131" i="9" s="1"/>
  <c r="H131" i="9"/>
  <c r="M131" i="9" s="1"/>
  <c r="Q130" i="9"/>
  <c r="I130" i="9"/>
  <c r="H130" i="9"/>
  <c r="I129" i="9"/>
  <c r="Q129" i="9" s="1"/>
  <c r="H129" i="9"/>
  <c r="N129" i="9" s="1"/>
  <c r="N128" i="9"/>
  <c r="I128" i="9"/>
  <c r="Q128" i="9" s="1"/>
  <c r="H128" i="9"/>
  <c r="M128" i="9" s="1"/>
  <c r="I127" i="9"/>
  <c r="Q127" i="9" s="1"/>
  <c r="H127" i="9"/>
  <c r="N127" i="9" s="1"/>
  <c r="Q126" i="9"/>
  <c r="I126" i="9"/>
  <c r="H126" i="9"/>
  <c r="I125" i="9"/>
  <c r="Q125" i="9" s="1"/>
  <c r="H125" i="9"/>
  <c r="J125" i="9" s="1"/>
  <c r="I124" i="9"/>
  <c r="Q124" i="9" s="1"/>
  <c r="H124" i="9"/>
  <c r="N124" i="9" s="1"/>
  <c r="I123" i="9"/>
  <c r="Q123" i="9" s="1"/>
  <c r="H123" i="9"/>
  <c r="I122" i="9"/>
  <c r="Q122" i="9" s="1"/>
  <c r="H122" i="9"/>
  <c r="M122" i="9" s="1"/>
  <c r="I121" i="9"/>
  <c r="Q121" i="9" s="1"/>
  <c r="H121" i="9"/>
  <c r="N121" i="9" s="1"/>
  <c r="I120" i="9"/>
  <c r="Q120" i="9" s="1"/>
  <c r="H120" i="9"/>
  <c r="I119" i="9"/>
  <c r="Q119" i="9" s="1"/>
  <c r="H119" i="9"/>
  <c r="M119" i="9" s="1"/>
  <c r="I118" i="9"/>
  <c r="Q118" i="9" s="1"/>
  <c r="H118" i="9"/>
  <c r="N118" i="9" s="1"/>
  <c r="J117" i="9"/>
  <c r="I117" i="9"/>
  <c r="Q117" i="9" s="1"/>
  <c r="H117" i="9"/>
  <c r="N117" i="9" s="1"/>
  <c r="I116" i="9"/>
  <c r="Q116" i="9" s="1"/>
  <c r="H116" i="9"/>
  <c r="M116" i="9" s="1"/>
  <c r="I115" i="9"/>
  <c r="Q115" i="9" s="1"/>
  <c r="H115" i="9"/>
  <c r="N115" i="9" s="1"/>
  <c r="I114" i="9"/>
  <c r="Q114" i="9" s="1"/>
  <c r="H114" i="9"/>
  <c r="N113" i="9"/>
  <c r="I113" i="9"/>
  <c r="Q113" i="9" s="1"/>
  <c r="H113" i="9"/>
  <c r="I112" i="9"/>
  <c r="Q112" i="9" s="1"/>
  <c r="H112" i="9"/>
  <c r="N112" i="9" s="1"/>
  <c r="I111" i="9"/>
  <c r="Q111" i="9" s="1"/>
  <c r="H111" i="9"/>
  <c r="N111" i="9" s="1"/>
  <c r="N110" i="9"/>
  <c r="I110" i="9"/>
  <c r="Q110" i="9" s="1"/>
  <c r="H110" i="9"/>
  <c r="M110" i="9" s="1"/>
  <c r="I109" i="9"/>
  <c r="Q109" i="9" s="1"/>
  <c r="H109" i="9"/>
  <c r="N109" i="9" s="1"/>
  <c r="I108" i="9"/>
  <c r="Q108" i="9" s="1"/>
  <c r="H108" i="9"/>
  <c r="N108" i="9" s="1"/>
  <c r="I107" i="9"/>
  <c r="Q107" i="9" s="1"/>
  <c r="H107" i="9"/>
  <c r="M107" i="9" s="1"/>
  <c r="I106" i="9"/>
  <c r="Q106" i="9" s="1"/>
  <c r="H106" i="9"/>
  <c r="Q105" i="9"/>
  <c r="I105" i="9"/>
  <c r="H105" i="9"/>
  <c r="N105" i="9" s="1"/>
  <c r="I104" i="9"/>
  <c r="Q104" i="9" s="1"/>
  <c r="H104" i="9"/>
  <c r="M104" i="9" s="1"/>
  <c r="I103" i="9"/>
  <c r="Q103" i="9" s="1"/>
  <c r="H103" i="9"/>
  <c r="I102" i="9"/>
  <c r="Q102" i="9" s="1"/>
  <c r="H102" i="9"/>
  <c r="N102" i="9" s="1"/>
  <c r="N101" i="9"/>
  <c r="I101" i="9"/>
  <c r="Q101" i="9" s="1"/>
  <c r="H101" i="9"/>
  <c r="M101" i="9" s="1"/>
  <c r="I100" i="9"/>
  <c r="Q100" i="9" s="1"/>
  <c r="H100" i="9"/>
  <c r="I99" i="9"/>
  <c r="Q99" i="9" s="1"/>
  <c r="H99" i="9"/>
  <c r="Q98" i="9"/>
  <c r="N98" i="9"/>
  <c r="M98" i="9"/>
  <c r="K98" i="9"/>
  <c r="L98" i="9" s="1"/>
  <c r="J98" i="9"/>
  <c r="Q97" i="9"/>
  <c r="N97" i="9"/>
  <c r="M97" i="9"/>
  <c r="L97" i="9"/>
  <c r="K97" i="9"/>
  <c r="J97" i="9"/>
  <c r="Q96" i="9"/>
  <c r="N96" i="9"/>
  <c r="M96" i="9"/>
  <c r="K96" i="9"/>
  <c r="L96" i="9" s="1"/>
  <c r="J96" i="9"/>
  <c r="Q95" i="9"/>
  <c r="N95" i="9"/>
  <c r="M95" i="9"/>
  <c r="L95" i="9"/>
  <c r="K95" i="9"/>
  <c r="J95" i="9"/>
  <c r="Q94" i="9"/>
  <c r="N94" i="9"/>
  <c r="M94" i="9"/>
  <c r="K94" i="9"/>
  <c r="L94" i="9" s="1"/>
  <c r="J94" i="9"/>
  <c r="Q93" i="9"/>
  <c r="N93" i="9"/>
  <c r="M93" i="9"/>
  <c r="L93" i="9"/>
  <c r="K93" i="9"/>
  <c r="J93" i="9"/>
  <c r="Q92" i="9"/>
  <c r="N92" i="9"/>
  <c r="M92" i="9"/>
  <c r="K92" i="9"/>
  <c r="L92" i="9" s="1"/>
  <c r="J92" i="9"/>
  <c r="Q91" i="9"/>
  <c r="N91" i="9"/>
  <c r="M91" i="9"/>
  <c r="L91" i="9"/>
  <c r="K91" i="9"/>
  <c r="J91" i="9"/>
  <c r="Q90" i="9"/>
  <c r="N90" i="9"/>
  <c r="M90" i="9"/>
  <c r="K90" i="9"/>
  <c r="L90" i="9" s="1"/>
  <c r="J90" i="9"/>
  <c r="Q89" i="9"/>
  <c r="N89" i="9"/>
  <c r="M89" i="9"/>
  <c r="L89" i="9"/>
  <c r="K89" i="9"/>
  <c r="J89" i="9"/>
  <c r="Q88" i="9"/>
  <c r="N88" i="9"/>
  <c r="M88" i="9"/>
  <c r="K88" i="9"/>
  <c r="L88" i="9" s="1"/>
  <c r="J88" i="9"/>
  <c r="Q87" i="9"/>
  <c r="N87" i="9"/>
  <c r="M87" i="9"/>
  <c r="L87" i="9"/>
  <c r="K87" i="9"/>
  <c r="J87" i="9"/>
  <c r="Q86" i="9"/>
  <c r="N86" i="9"/>
  <c r="M86" i="9"/>
  <c r="K86" i="9"/>
  <c r="L86" i="9" s="1"/>
  <c r="J86" i="9"/>
  <c r="Q85" i="9"/>
  <c r="N85" i="9"/>
  <c r="M85" i="9"/>
  <c r="L85" i="9"/>
  <c r="K85" i="9"/>
  <c r="J85" i="9"/>
  <c r="Q84" i="9"/>
  <c r="N84" i="9"/>
  <c r="M84" i="9"/>
  <c r="K84" i="9"/>
  <c r="L84" i="9" s="1"/>
  <c r="J84" i="9"/>
  <c r="Q83" i="9"/>
  <c r="N83" i="9"/>
  <c r="M83" i="9"/>
  <c r="L83" i="9"/>
  <c r="K83" i="9"/>
  <c r="J83" i="9"/>
  <c r="Q82" i="9"/>
  <c r="N82" i="9"/>
  <c r="M82" i="9"/>
  <c r="K82" i="9"/>
  <c r="L82" i="9" s="1"/>
  <c r="J82" i="9"/>
  <c r="Q81" i="9"/>
  <c r="N81" i="9"/>
  <c r="M81" i="9"/>
  <c r="L81" i="9"/>
  <c r="K81" i="9"/>
  <c r="J81" i="9"/>
  <c r="Q80" i="9"/>
  <c r="N80" i="9"/>
  <c r="M80" i="9"/>
  <c r="K80" i="9"/>
  <c r="L80" i="9" s="1"/>
  <c r="J80" i="9"/>
  <c r="Q79" i="9"/>
  <c r="N79" i="9"/>
  <c r="M79" i="9"/>
  <c r="L79" i="9"/>
  <c r="K79" i="9"/>
  <c r="J79" i="9"/>
  <c r="Q78" i="9"/>
  <c r="N78" i="9"/>
  <c r="M78" i="9"/>
  <c r="K78" i="9"/>
  <c r="L78" i="9" s="1"/>
  <c r="J78" i="9"/>
  <c r="Q77" i="9"/>
  <c r="N77" i="9"/>
  <c r="M77" i="9"/>
  <c r="L77" i="9"/>
  <c r="K77" i="9"/>
  <c r="J77" i="9"/>
  <c r="Q76" i="9"/>
  <c r="N76" i="9"/>
  <c r="M76" i="9"/>
  <c r="K76" i="9"/>
  <c r="L76" i="9" s="1"/>
  <c r="J76" i="9"/>
  <c r="Q75" i="9"/>
  <c r="N75" i="9"/>
  <c r="M75" i="9"/>
  <c r="L75" i="9"/>
  <c r="K75" i="9"/>
  <c r="J75" i="9"/>
  <c r="Q74" i="9"/>
  <c r="N74" i="9"/>
  <c r="M74" i="9"/>
  <c r="K74" i="9"/>
  <c r="L74" i="9" s="1"/>
  <c r="J74" i="9"/>
  <c r="Q73" i="9"/>
  <c r="N73" i="9"/>
  <c r="M73" i="9"/>
  <c r="L73" i="9"/>
  <c r="K73" i="9"/>
  <c r="J73" i="9"/>
  <c r="Q72" i="9"/>
  <c r="N72" i="9"/>
  <c r="M72" i="9"/>
  <c r="K72" i="9"/>
  <c r="L72" i="9" s="1"/>
  <c r="J72" i="9"/>
  <c r="Q71" i="9"/>
  <c r="N71" i="9"/>
  <c r="M71" i="9"/>
  <c r="L71" i="9"/>
  <c r="K71" i="9"/>
  <c r="J71" i="9"/>
  <c r="Q70" i="9"/>
  <c r="N70" i="9"/>
  <c r="M70" i="9"/>
  <c r="K70" i="9"/>
  <c r="L70" i="9" s="1"/>
  <c r="J70" i="9"/>
  <c r="Q69" i="9"/>
  <c r="N69" i="9"/>
  <c r="M69" i="9"/>
  <c r="L69" i="9"/>
  <c r="K69" i="9"/>
  <c r="J69" i="9"/>
  <c r="Q68" i="9"/>
  <c r="N68" i="9"/>
  <c r="M68" i="9"/>
  <c r="K68" i="9"/>
  <c r="L68" i="9" s="1"/>
  <c r="J68" i="9"/>
  <c r="Q67" i="9"/>
  <c r="N67" i="9"/>
  <c r="M67" i="9"/>
  <c r="L67" i="9"/>
  <c r="K67" i="9"/>
  <c r="J67" i="9"/>
  <c r="Q66" i="9"/>
  <c r="N66" i="9"/>
  <c r="M66" i="9"/>
  <c r="K66" i="9"/>
  <c r="L66" i="9" s="1"/>
  <c r="J66" i="9"/>
  <c r="Q65" i="9"/>
  <c r="N65" i="9"/>
  <c r="M65" i="9"/>
  <c r="L65" i="9"/>
  <c r="K65" i="9"/>
  <c r="J65" i="9"/>
  <c r="Q64" i="9"/>
  <c r="N64" i="9"/>
  <c r="M64" i="9"/>
  <c r="K64" i="9"/>
  <c r="L64" i="9" s="1"/>
  <c r="J64" i="9"/>
  <c r="Q63" i="9"/>
  <c r="N63" i="9"/>
  <c r="M63" i="9"/>
  <c r="L63" i="9"/>
  <c r="K63" i="9"/>
  <c r="J63" i="9"/>
  <c r="Q62" i="9"/>
  <c r="N62" i="9"/>
  <c r="M62" i="9"/>
  <c r="K62" i="9"/>
  <c r="L62" i="9" s="1"/>
  <c r="J62" i="9"/>
  <c r="Q61" i="9"/>
  <c r="N61" i="9"/>
  <c r="M61" i="9"/>
  <c r="L61" i="9"/>
  <c r="K61" i="9"/>
  <c r="J61" i="9"/>
  <c r="Q60" i="9"/>
  <c r="N60" i="9"/>
  <c r="M60" i="9"/>
  <c r="K60" i="9"/>
  <c r="L60" i="9" s="1"/>
  <c r="J60" i="9"/>
  <c r="Q59" i="9"/>
  <c r="N59" i="9"/>
  <c r="M59" i="9"/>
  <c r="L59" i="9"/>
  <c r="K59" i="9"/>
  <c r="J59" i="9"/>
  <c r="Q58" i="9"/>
  <c r="N58" i="9"/>
  <c r="M58" i="9"/>
  <c r="K58" i="9"/>
  <c r="L58" i="9" s="1"/>
  <c r="J58" i="9"/>
  <c r="Q57" i="9"/>
  <c r="N57" i="9"/>
  <c r="M57" i="9"/>
  <c r="L57" i="9"/>
  <c r="K57" i="9"/>
  <c r="J57" i="9"/>
  <c r="Q56" i="9"/>
  <c r="N56" i="9"/>
  <c r="M56" i="9"/>
  <c r="K56" i="9"/>
  <c r="L56" i="9" s="1"/>
  <c r="J56" i="9"/>
  <c r="Q55" i="9"/>
  <c r="N55" i="9"/>
  <c r="M55" i="9"/>
  <c r="L55" i="9"/>
  <c r="K55" i="9"/>
  <c r="J55" i="9"/>
  <c r="Q54" i="9"/>
  <c r="N54" i="9"/>
  <c r="M54" i="9"/>
  <c r="K54" i="9"/>
  <c r="L54" i="9" s="1"/>
  <c r="J54" i="9"/>
  <c r="Q53" i="9"/>
  <c r="N53" i="9"/>
  <c r="M53" i="9"/>
  <c r="L53" i="9"/>
  <c r="K53" i="9"/>
  <c r="J53" i="9"/>
  <c r="Q52" i="9"/>
  <c r="N52" i="9"/>
  <c r="M52" i="9"/>
  <c r="K52" i="9"/>
  <c r="L52" i="9" s="1"/>
  <c r="J52" i="9"/>
  <c r="Q51" i="9"/>
  <c r="N51" i="9"/>
  <c r="M51" i="9"/>
  <c r="L51" i="9"/>
  <c r="K51" i="9"/>
  <c r="J51" i="9"/>
  <c r="Q50" i="9"/>
  <c r="N50" i="9"/>
  <c r="M50" i="9"/>
  <c r="K50" i="9"/>
  <c r="L50" i="9" s="1"/>
  <c r="J50" i="9"/>
  <c r="Q49" i="9"/>
  <c r="N49" i="9"/>
  <c r="M49" i="9"/>
  <c r="L49" i="9"/>
  <c r="K49" i="9"/>
  <c r="J49" i="9"/>
  <c r="Q48" i="9"/>
  <c r="N48" i="9"/>
  <c r="M48" i="9"/>
  <c r="K48" i="9"/>
  <c r="L48" i="9" s="1"/>
  <c r="J48" i="9"/>
  <c r="Q47" i="9"/>
  <c r="N47" i="9"/>
  <c r="M47" i="9"/>
  <c r="L47" i="9"/>
  <c r="K47" i="9"/>
  <c r="J47" i="9"/>
  <c r="Q46" i="9"/>
  <c r="N46" i="9"/>
  <c r="M46" i="9"/>
  <c r="K46" i="9"/>
  <c r="L46" i="9" s="1"/>
  <c r="J46" i="9"/>
  <c r="Q45" i="9"/>
  <c r="N45" i="9"/>
  <c r="M45" i="9"/>
  <c r="L45" i="9"/>
  <c r="K45" i="9"/>
  <c r="J45" i="9"/>
  <c r="Q44" i="9"/>
  <c r="N44" i="9"/>
  <c r="M44" i="9"/>
  <c r="K44" i="9"/>
  <c r="L44" i="9" s="1"/>
  <c r="J44" i="9"/>
  <c r="Q43" i="9"/>
  <c r="N43" i="9"/>
  <c r="M43" i="9"/>
  <c r="L43" i="9"/>
  <c r="K43" i="9"/>
  <c r="J43" i="9"/>
  <c r="Q42" i="9"/>
  <c r="N42" i="9"/>
  <c r="M42" i="9"/>
  <c r="K42" i="9"/>
  <c r="L42" i="9" s="1"/>
  <c r="J42" i="9"/>
  <c r="Q41" i="9"/>
  <c r="N41" i="9"/>
  <c r="M41" i="9"/>
  <c r="L41" i="9"/>
  <c r="K41" i="9"/>
  <c r="J41" i="9"/>
  <c r="Q40" i="9"/>
  <c r="N40" i="9"/>
  <c r="M40" i="9"/>
  <c r="K40" i="9"/>
  <c r="L40" i="9" s="1"/>
  <c r="J40" i="9"/>
  <c r="Q39" i="9"/>
  <c r="N39" i="9"/>
  <c r="M39" i="9"/>
  <c r="L39" i="9"/>
  <c r="K39" i="9"/>
  <c r="J39" i="9"/>
  <c r="Q38" i="9"/>
  <c r="N38" i="9"/>
  <c r="M38" i="9"/>
  <c r="K38" i="9"/>
  <c r="L38" i="9" s="1"/>
  <c r="J38" i="9"/>
  <c r="Q37" i="9"/>
  <c r="N37" i="9"/>
  <c r="M37" i="9"/>
  <c r="L37" i="9"/>
  <c r="K37" i="9"/>
  <c r="J37" i="9"/>
  <c r="Q36" i="9"/>
  <c r="N36" i="9"/>
  <c r="M36" i="9"/>
  <c r="K36" i="9"/>
  <c r="L36" i="9" s="1"/>
  <c r="J36" i="9"/>
  <c r="Q35" i="9"/>
  <c r="N35" i="9"/>
  <c r="M35" i="9"/>
  <c r="L35" i="9"/>
  <c r="K35" i="9"/>
  <c r="J35" i="9"/>
  <c r="Q34" i="9"/>
  <c r="N34" i="9"/>
  <c r="M34" i="9"/>
  <c r="K34" i="9"/>
  <c r="L34" i="9" s="1"/>
  <c r="J34" i="9"/>
  <c r="Q33" i="9"/>
  <c r="N33" i="9"/>
  <c r="M33" i="9"/>
  <c r="L33" i="9"/>
  <c r="K33" i="9"/>
  <c r="J33" i="9"/>
  <c r="Q32" i="9"/>
  <c r="N32" i="9"/>
  <c r="M32" i="9"/>
  <c r="K32" i="9"/>
  <c r="L32" i="9" s="1"/>
  <c r="J32" i="9"/>
  <c r="Q31" i="9"/>
  <c r="N31" i="9"/>
  <c r="M31" i="9"/>
  <c r="L31" i="9"/>
  <c r="K31" i="9"/>
  <c r="J31" i="9"/>
  <c r="Q30" i="9"/>
  <c r="N30" i="9"/>
  <c r="M30" i="9"/>
  <c r="K30" i="9"/>
  <c r="L30" i="9" s="1"/>
  <c r="J30" i="9"/>
  <c r="Q29" i="9"/>
  <c r="N29" i="9"/>
  <c r="M29" i="9"/>
  <c r="L29" i="9"/>
  <c r="K29" i="9"/>
  <c r="J29" i="9"/>
  <c r="Q28" i="9"/>
  <c r="N28" i="9"/>
  <c r="M28" i="9"/>
  <c r="K28" i="9"/>
  <c r="L28" i="9" s="1"/>
  <c r="J28" i="9"/>
  <c r="Q27" i="9"/>
  <c r="N27" i="9"/>
  <c r="M27" i="9"/>
  <c r="L27" i="9"/>
  <c r="K27" i="9"/>
  <c r="J27" i="9"/>
  <c r="Q26" i="9"/>
  <c r="N26" i="9"/>
  <c r="M26" i="9"/>
  <c r="K26" i="9"/>
  <c r="L26" i="9" s="1"/>
  <c r="J26" i="9"/>
  <c r="Q25" i="9"/>
  <c r="N25" i="9"/>
  <c r="M25" i="9"/>
  <c r="L25" i="9"/>
  <c r="K25" i="9"/>
  <c r="J25" i="9"/>
  <c r="Q24" i="9"/>
  <c r="N24" i="9"/>
  <c r="M24" i="9"/>
  <c r="K24" i="9"/>
  <c r="L24" i="9" s="1"/>
  <c r="J24" i="9"/>
  <c r="Q23" i="9"/>
  <c r="N23" i="9"/>
  <c r="M23" i="9"/>
  <c r="L23" i="9"/>
  <c r="K23" i="9"/>
  <c r="J23" i="9"/>
  <c r="Q22" i="9"/>
  <c r="N22" i="9"/>
  <c r="M22" i="9"/>
  <c r="K22" i="9"/>
  <c r="L22" i="9" s="1"/>
  <c r="J22" i="9"/>
  <c r="Q21" i="9"/>
  <c r="N21" i="9"/>
  <c r="M21" i="9"/>
  <c r="L21" i="9"/>
  <c r="K21" i="9"/>
  <c r="J21" i="9"/>
  <c r="Q20" i="9"/>
  <c r="N20" i="9"/>
  <c r="M20" i="9"/>
  <c r="K20" i="9"/>
  <c r="L20" i="9" s="1"/>
  <c r="J20" i="9"/>
  <c r="Q19" i="9"/>
  <c r="N19" i="9"/>
  <c r="M19" i="9"/>
  <c r="L19" i="9"/>
  <c r="K19" i="9"/>
  <c r="J19" i="9"/>
  <c r="Q18" i="9"/>
  <c r="N18" i="9"/>
  <c r="M18" i="9"/>
  <c r="K18" i="9"/>
  <c r="L18" i="9" s="1"/>
  <c r="J18" i="9"/>
  <c r="Q17" i="9"/>
  <c r="N17" i="9"/>
  <c r="M17" i="9"/>
  <c r="L17" i="9"/>
  <c r="K17" i="9"/>
  <c r="J17" i="9"/>
  <c r="Q16" i="9"/>
  <c r="N16" i="9"/>
  <c r="M16" i="9"/>
  <c r="K16" i="9"/>
  <c r="L16" i="9" s="1"/>
  <c r="J16" i="9"/>
  <c r="Q15" i="9"/>
  <c r="N15" i="9"/>
  <c r="M15" i="9"/>
  <c r="L15" i="9"/>
  <c r="K15" i="9"/>
  <c r="J15" i="9"/>
  <c r="Q14" i="9"/>
  <c r="N14" i="9"/>
  <c r="M14" i="9"/>
  <c r="K14" i="9"/>
  <c r="L14" i="9" s="1"/>
  <c r="J14" i="9"/>
  <c r="Q13" i="9"/>
  <c r="M13" i="9"/>
  <c r="Q12" i="9"/>
  <c r="M12" i="9"/>
  <c r="F12" i="9"/>
  <c r="Q11" i="9"/>
  <c r="M11" i="9"/>
  <c r="Q10" i="9"/>
  <c r="M10" i="9"/>
  <c r="Q9" i="9"/>
  <c r="M9" i="9"/>
  <c r="F9" i="9"/>
  <c r="Q8" i="9"/>
  <c r="M8" i="9"/>
  <c r="F8" i="9"/>
  <c r="Q7" i="9"/>
  <c r="M7" i="9"/>
  <c r="F7" i="9"/>
  <c r="Q6" i="9"/>
  <c r="M6" i="9"/>
  <c r="Q5" i="9"/>
  <c r="M5" i="9"/>
  <c r="Q4" i="9"/>
  <c r="M4" i="9"/>
  <c r="F4" i="9"/>
  <c r="Q3" i="9"/>
  <c r="M3" i="9"/>
  <c r="F3" i="9"/>
  <c r="Q2" i="9"/>
  <c r="M2" i="9"/>
  <c r="F2" i="9"/>
  <c r="Q488" i="8"/>
  <c r="M488" i="8"/>
  <c r="F488" i="8"/>
  <c r="Q487" i="8"/>
  <c r="M487" i="8"/>
  <c r="Q486" i="8"/>
  <c r="M486" i="8"/>
  <c r="Q485" i="8"/>
  <c r="M485" i="8"/>
  <c r="Q484" i="8"/>
  <c r="M484" i="8"/>
  <c r="Q483" i="8"/>
  <c r="M483" i="8"/>
  <c r="F483" i="8"/>
  <c r="Q482" i="8"/>
  <c r="M482" i="8"/>
  <c r="F482" i="8"/>
  <c r="Q481" i="8"/>
  <c r="M481" i="8"/>
  <c r="Q480" i="8"/>
  <c r="M480" i="8"/>
  <c r="Q479" i="8"/>
  <c r="M479" i="8"/>
  <c r="F479" i="8"/>
  <c r="Q478" i="8"/>
  <c r="N478" i="8"/>
  <c r="M478" i="8"/>
  <c r="K478" i="8"/>
  <c r="L478" i="8" s="1"/>
  <c r="J478" i="8"/>
  <c r="Q477" i="8"/>
  <c r="H477" i="8"/>
  <c r="M477" i="8" s="1"/>
  <c r="Q476" i="8"/>
  <c r="N476" i="8"/>
  <c r="M476" i="8"/>
  <c r="K476" i="8"/>
  <c r="L476" i="8" s="1"/>
  <c r="J476" i="8"/>
  <c r="Q475" i="8"/>
  <c r="N475" i="8"/>
  <c r="M475" i="8"/>
  <c r="K475" i="8"/>
  <c r="L475" i="8" s="1"/>
  <c r="J475" i="8"/>
  <c r="Q474" i="8"/>
  <c r="N474" i="8"/>
  <c r="M474" i="8"/>
  <c r="K474" i="8"/>
  <c r="L474" i="8" s="1"/>
  <c r="J474" i="8"/>
  <c r="Q473" i="8"/>
  <c r="N473" i="8"/>
  <c r="M473" i="8"/>
  <c r="K473" i="8"/>
  <c r="L473" i="8" s="1"/>
  <c r="J473" i="8"/>
  <c r="Q472" i="8"/>
  <c r="N472" i="8"/>
  <c r="M472" i="8"/>
  <c r="K472" i="8"/>
  <c r="L472" i="8" s="1"/>
  <c r="J472" i="8"/>
  <c r="Q471" i="8"/>
  <c r="N471" i="8"/>
  <c r="M471" i="8"/>
  <c r="K471" i="8"/>
  <c r="L471" i="8" s="1"/>
  <c r="J471" i="8"/>
  <c r="Q470" i="8"/>
  <c r="N470" i="8"/>
  <c r="M470" i="8"/>
  <c r="K470" i="8"/>
  <c r="L470" i="8" s="1"/>
  <c r="J470" i="8"/>
  <c r="Q469" i="8"/>
  <c r="N469" i="8"/>
  <c r="M469" i="8"/>
  <c r="K469" i="8"/>
  <c r="L469" i="8" s="1"/>
  <c r="J469" i="8"/>
  <c r="Q468" i="8"/>
  <c r="N468" i="8"/>
  <c r="M468" i="8"/>
  <c r="K468" i="8"/>
  <c r="L468" i="8" s="1"/>
  <c r="J468" i="8"/>
  <c r="Q467" i="8"/>
  <c r="N467" i="8"/>
  <c r="M467" i="8"/>
  <c r="K467" i="8"/>
  <c r="L467" i="8" s="1"/>
  <c r="J467" i="8"/>
  <c r="Q466" i="8"/>
  <c r="N466" i="8"/>
  <c r="M466" i="8"/>
  <c r="K466" i="8"/>
  <c r="L466" i="8" s="1"/>
  <c r="J466" i="8"/>
  <c r="Q465" i="8"/>
  <c r="N465" i="8"/>
  <c r="M465" i="8"/>
  <c r="K465" i="8"/>
  <c r="L465" i="8" s="1"/>
  <c r="J465" i="8"/>
  <c r="Q464" i="8"/>
  <c r="N464" i="8"/>
  <c r="M464" i="8"/>
  <c r="K464" i="8"/>
  <c r="L464" i="8" s="1"/>
  <c r="J464" i="8"/>
  <c r="Q463" i="8"/>
  <c r="N463" i="8"/>
  <c r="M463" i="8"/>
  <c r="K463" i="8"/>
  <c r="L463" i="8" s="1"/>
  <c r="J463" i="8"/>
  <c r="Q462" i="8"/>
  <c r="N462" i="8"/>
  <c r="M462" i="8"/>
  <c r="K462" i="8"/>
  <c r="L462" i="8" s="1"/>
  <c r="J462" i="8"/>
  <c r="Q461" i="8"/>
  <c r="N461" i="8"/>
  <c r="M461" i="8"/>
  <c r="K461" i="8"/>
  <c r="L461" i="8" s="1"/>
  <c r="J461" i="8"/>
  <c r="Q460" i="8"/>
  <c r="N460" i="8"/>
  <c r="M460" i="8"/>
  <c r="K460" i="8"/>
  <c r="L460" i="8" s="1"/>
  <c r="J460" i="8"/>
  <c r="Q459" i="8"/>
  <c r="N459" i="8"/>
  <c r="M459" i="8"/>
  <c r="K459" i="8"/>
  <c r="L459" i="8" s="1"/>
  <c r="J459" i="8"/>
  <c r="Q458" i="8"/>
  <c r="N458" i="8"/>
  <c r="M458" i="8"/>
  <c r="L458" i="8"/>
  <c r="K458" i="8"/>
  <c r="J458" i="8"/>
  <c r="Q457" i="8"/>
  <c r="N457" i="8"/>
  <c r="M457" i="8"/>
  <c r="K457" i="8"/>
  <c r="L457" i="8" s="1"/>
  <c r="J457" i="8"/>
  <c r="Q456" i="8"/>
  <c r="N456" i="8"/>
  <c r="M456" i="8"/>
  <c r="K456" i="8"/>
  <c r="L456" i="8" s="1"/>
  <c r="J456" i="8"/>
  <c r="Q455" i="8"/>
  <c r="N455" i="8"/>
  <c r="M455" i="8"/>
  <c r="K455" i="8"/>
  <c r="L455" i="8" s="1"/>
  <c r="J455" i="8"/>
  <c r="Q454" i="8"/>
  <c r="N454" i="8"/>
  <c r="M454" i="8"/>
  <c r="K454" i="8"/>
  <c r="L454" i="8" s="1"/>
  <c r="J454" i="8"/>
  <c r="Q453" i="8"/>
  <c r="N453" i="8"/>
  <c r="M453" i="8"/>
  <c r="K453" i="8"/>
  <c r="L453" i="8" s="1"/>
  <c r="J453" i="8"/>
  <c r="Q452" i="8"/>
  <c r="N452" i="8"/>
  <c r="M452" i="8"/>
  <c r="K452" i="8"/>
  <c r="L452" i="8" s="1"/>
  <c r="J452" i="8"/>
  <c r="Q451" i="8"/>
  <c r="N451" i="8"/>
  <c r="M451" i="8"/>
  <c r="K451" i="8"/>
  <c r="L451" i="8" s="1"/>
  <c r="J451" i="8"/>
  <c r="Q450" i="8"/>
  <c r="N450" i="8"/>
  <c r="M450" i="8"/>
  <c r="K450" i="8"/>
  <c r="L450" i="8" s="1"/>
  <c r="J450" i="8"/>
  <c r="Q449" i="8"/>
  <c r="N449" i="8"/>
  <c r="M449" i="8"/>
  <c r="K449" i="8"/>
  <c r="L449" i="8" s="1"/>
  <c r="J449" i="8"/>
  <c r="Q448" i="8"/>
  <c r="N448" i="8"/>
  <c r="M448" i="8"/>
  <c r="K448" i="8"/>
  <c r="L448" i="8" s="1"/>
  <c r="J448" i="8"/>
  <c r="Q447" i="8"/>
  <c r="N447" i="8"/>
  <c r="M447" i="8"/>
  <c r="K447" i="8"/>
  <c r="L447" i="8" s="1"/>
  <c r="J447" i="8"/>
  <c r="Q446" i="8"/>
  <c r="N446" i="8"/>
  <c r="M446" i="8"/>
  <c r="K446" i="8"/>
  <c r="L446" i="8" s="1"/>
  <c r="J446" i="8"/>
  <c r="Q445" i="8"/>
  <c r="N445" i="8"/>
  <c r="M445" i="8"/>
  <c r="K445" i="8"/>
  <c r="L445" i="8" s="1"/>
  <c r="J445" i="8"/>
  <c r="Q444" i="8"/>
  <c r="N444" i="8"/>
  <c r="M444" i="8"/>
  <c r="K444" i="8"/>
  <c r="L444" i="8" s="1"/>
  <c r="J444" i="8"/>
  <c r="Q443" i="8"/>
  <c r="N443" i="8"/>
  <c r="M443" i="8"/>
  <c r="K443" i="8"/>
  <c r="L443" i="8" s="1"/>
  <c r="J443" i="8"/>
  <c r="Q442" i="8"/>
  <c r="N442" i="8"/>
  <c r="M442" i="8"/>
  <c r="K442" i="8"/>
  <c r="L442" i="8" s="1"/>
  <c r="J442" i="8"/>
  <c r="Q441" i="8"/>
  <c r="N441" i="8"/>
  <c r="M441" i="8"/>
  <c r="K441" i="8"/>
  <c r="L441" i="8" s="1"/>
  <c r="J441" i="8"/>
  <c r="Q440" i="8"/>
  <c r="N440" i="8"/>
  <c r="M440" i="8"/>
  <c r="K440" i="8"/>
  <c r="L440" i="8" s="1"/>
  <c r="J440" i="8"/>
  <c r="Q439" i="8"/>
  <c r="N439" i="8"/>
  <c r="M439" i="8"/>
  <c r="K439" i="8"/>
  <c r="L439" i="8" s="1"/>
  <c r="J439" i="8"/>
  <c r="Q438" i="8"/>
  <c r="N438" i="8"/>
  <c r="M438" i="8"/>
  <c r="K438" i="8"/>
  <c r="L438" i="8" s="1"/>
  <c r="J438" i="8"/>
  <c r="Q437" i="8"/>
  <c r="N437" i="8"/>
  <c r="M437" i="8"/>
  <c r="K437" i="8"/>
  <c r="L437" i="8" s="1"/>
  <c r="J437" i="8"/>
  <c r="Q436" i="8"/>
  <c r="N436" i="8"/>
  <c r="M436" i="8"/>
  <c r="K436" i="8"/>
  <c r="L436" i="8" s="1"/>
  <c r="J436" i="8"/>
  <c r="Q435" i="8"/>
  <c r="N435" i="8"/>
  <c r="M435" i="8"/>
  <c r="K435" i="8"/>
  <c r="L435" i="8" s="1"/>
  <c r="J435" i="8"/>
  <c r="Q434" i="8"/>
  <c r="N434" i="8"/>
  <c r="M434" i="8"/>
  <c r="L434" i="8"/>
  <c r="K434" i="8"/>
  <c r="J434" i="8"/>
  <c r="Q433" i="8"/>
  <c r="N433" i="8"/>
  <c r="M433" i="8"/>
  <c r="K433" i="8"/>
  <c r="L433" i="8" s="1"/>
  <c r="J433" i="8"/>
  <c r="Q432" i="8"/>
  <c r="N432" i="8"/>
  <c r="M432" i="8"/>
  <c r="K432" i="8"/>
  <c r="L432" i="8" s="1"/>
  <c r="J432" i="8"/>
  <c r="Q431" i="8"/>
  <c r="N431" i="8"/>
  <c r="M431" i="8"/>
  <c r="K431" i="8"/>
  <c r="L431" i="8" s="1"/>
  <c r="J431" i="8"/>
  <c r="Q430" i="8"/>
  <c r="N430" i="8"/>
  <c r="M430" i="8"/>
  <c r="K430" i="8"/>
  <c r="L430" i="8" s="1"/>
  <c r="J430" i="8"/>
  <c r="Q429" i="8"/>
  <c r="N429" i="8"/>
  <c r="M429" i="8"/>
  <c r="K429" i="8"/>
  <c r="L429" i="8" s="1"/>
  <c r="J429" i="8"/>
  <c r="Q428" i="8"/>
  <c r="N428" i="8"/>
  <c r="M428" i="8"/>
  <c r="L428" i="8"/>
  <c r="K428" i="8"/>
  <c r="J428" i="8"/>
  <c r="Q427" i="8"/>
  <c r="N427" i="8"/>
  <c r="M427" i="8"/>
  <c r="K427" i="8"/>
  <c r="L427" i="8" s="1"/>
  <c r="J427" i="8"/>
  <c r="Q426" i="8"/>
  <c r="N426" i="8"/>
  <c r="M426" i="8"/>
  <c r="K426" i="8"/>
  <c r="L426" i="8" s="1"/>
  <c r="J426" i="8"/>
  <c r="Q425" i="8"/>
  <c r="N425" i="8"/>
  <c r="M425" i="8"/>
  <c r="K425" i="8"/>
  <c r="L425" i="8" s="1"/>
  <c r="J425" i="8"/>
  <c r="Q424" i="8"/>
  <c r="N424" i="8"/>
  <c r="M424" i="8"/>
  <c r="L424" i="8"/>
  <c r="K424" i="8"/>
  <c r="J424" i="8"/>
  <c r="Q423" i="8"/>
  <c r="N423" i="8"/>
  <c r="M423" i="8"/>
  <c r="K423" i="8"/>
  <c r="L423" i="8" s="1"/>
  <c r="J423" i="8"/>
  <c r="I422" i="8"/>
  <c r="Q422" i="8" s="1"/>
  <c r="H422" i="8"/>
  <c r="N421" i="8"/>
  <c r="J421" i="8"/>
  <c r="I421" i="8"/>
  <c r="Q421" i="8" s="1"/>
  <c r="H421" i="8"/>
  <c r="Q420" i="8"/>
  <c r="N420" i="8"/>
  <c r="M420" i="8"/>
  <c r="K420" i="8"/>
  <c r="L420" i="8" s="1"/>
  <c r="J420" i="8"/>
  <c r="Q419" i="8"/>
  <c r="N419" i="8"/>
  <c r="M419" i="8"/>
  <c r="K419" i="8"/>
  <c r="L419" i="8" s="1"/>
  <c r="J419" i="8"/>
  <c r="Q418" i="8"/>
  <c r="N418" i="8"/>
  <c r="M418" i="8"/>
  <c r="K418" i="8"/>
  <c r="L418" i="8" s="1"/>
  <c r="J418" i="8"/>
  <c r="Q417" i="8"/>
  <c r="N417" i="8"/>
  <c r="M417" i="8"/>
  <c r="K417" i="8"/>
  <c r="L417" i="8" s="1"/>
  <c r="J417" i="8"/>
  <c r="Q416" i="8"/>
  <c r="N416" i="8"/>
  <c r="M416" i="8"/>
  <c r="K416" i="8"/>
  <c r="L416" i="8" s="1"/>
  <c r="J416" i="8"/>
  <c r="Q415" i="8"/>
  <c r="N415" i="8"/>
  <c r="M415" i="8"/>
  <c r="K415" i="8"/>
  <c r="L415" i="8" s="1"/>
  <c r="J415" i="8"/>
  <c r="Q414" i="8"/>
  <c r="N414" i="8"/>
  <c r="M414" i="8"/>
  <c r="K414" i="8"/>
  <c r="L414" i="8" s="1"/>
  <c r="J414" i="8"/>
  <c r="Q413" i="8"/>
  <c r="N413" i="8"/>
  <c r="M413" i="8"/>
  <c r="K413" i="8"/>
  <c r="L413" i="8" s="1"/>
  <c r="J413" i="8"/>
  <c r="Q412" i="8"/>
  <c r="N412" i="8"/>
  <c r="M412" i="8"/>
  <c r="K412" i="8"/>
  <c r="L412" i="8" s="1"/>
  <c r="J412" i="8"/>
  <c r="Q411" i="8"/>
  <c r="N411" i="8"/>
  <c r="M411" i="8"/>
  <c r="K411" i="8"/>
  <c r="L411" i="8" s="1"/>
  <c r="J411" i="8"/>
  <c r="Q410" i="8"/>
  <c r="N410" i="8"/>
  <c r="M410" i="8"/>
  <c r="K410" i="8"/>
  <c r="L410" i="8" s="1"/>
  <c r="J410" i="8"/>
  <c r="Q409" i="8"/>
  <c r="N409" i="8"/>
  <c r="M409" i="8"/>
  <c r="K409" i="8"/>
  <c r="L409" i="8" s="1"/>
  <c r="J409" i="8"/>
  <c r="Q408" i="8"/>
  <c r="N408" i="8"/>
  <c r="M408" i="8"/>
  <c r="K408" i="8"/>
  <c r="L408" i="8" s="1"/>
  <c r="J408" i="8"/>
  <c r="Q407" i="8"/>
  <c r="N407" i="8"/>
  <c r="M407" i="8"/>
  <c r="K407" i="8"/>
  <c r="L407" i="8" s="1"/>
  <c r="J407" i="8"/>
  <c r="Q406" i="8"/>
  <c r="N406" i="8"/>
  <c r="M406" i="8"/>
  <c r="K406" i="8"/>
  <c r="L406" i="8" s="1"/>
  <c r="J406" i="8"/>
  <c r="Q405" i="8"/>
  <c r="N405" i="8"/>
  <c r="M405" i="8"/>
  <c r="K405" i="8"/>
  <c r="L405" i="8" s="1"/>
  <c r="J405" i="8"/>
  <c r="Q404" i="8"/>
  <c r="N404" i="8"/>
  <c r="M404" i="8"/>
  <c r="K404" i="8"/>
  <c r="L404" i="8" s="1"/>
  <c r="J404" i="8"/>
  <c r="Q403" i="8"/>
  <c r="N403" i="8"/>
  <c r="M403" i="8"/>
  <c r="K403" i="8"/>
  <c r="L403" i="8" s="1"/>
  <c r="J403" i="8"/>
  <c r="Q402" i="8"/>
  <c r="N402" i="8"/>
  <c r="M402" i="8"/>
  <c r="K402" i="8"/>
  <c r="L402" i="8" s="1"/>
  <c r="J402" i="8"/>
  <c r="Q401" i="8"/>
  <c r="N401" i="8"/>
  <c r="M401" i="8"/>
  <c r="K401" i="8"/>
  <c r="L401" i="8" s="1"/>
  <c r="J401" i="8"/>
  <c r="Q400" i="8"/>
  <c r="N400" i="8"/>
  <c r="M400" i="8"/>
  <c r="K400" i="8"/>
  <c r="L400" i="8" s="1"/>
  <c r="J400" i="8"/>
  <c r="Q399" i="8"/>
  <c r="N399" i="8"/>
  <c r="M399" i="8"/>
  <c r="K399" i="8"/>
  <c r="L399" i="8" s="1"/>
  <c r="J399" i="8"/>
  <c r="Q398" i="8"/>
  <c r="N398" i="8"/>
  <c r="M398" i="8"/>
  <c r="K398" i="8"/>
  <c r="L398" i="8" s="1"/>
  <c r="J398" i="8"/>
  <c r="Q397" i="8"/>
  <c r="N397" i="8"/>
  <c r="M397" i="8"/>
  <c r="K397" i="8"/>
  <c r="L397" i="8" s="1"/>
  <c r="J397" i="8"/>
  <c r="Q396" i="8"/>
  <c r="N396" i="8"/>
  <c r="M396" i="8"/>
  <c r="K396" i="8"/>
  <c r="L396" i="8" s="1"/>
  <c r="J396" i="8"/>
  <c r="Q395" i="8"/>
  <c r="N395" i="8"/>
  <c r="M395" i="8"/>
  <c r="K395" i="8"/>
  <c r="L395" i="8" s="1"/>
  <c r="J395" i="8"/>
  <c r="Q394" i="8"/>
  <c r="N394" i="8"/>
  <c r="M394" i="8"/>
  <c r="K394" i="8"/>
  <c r="L394" i="8" s="1"/>
  <c r="J394" i="8"/>
  <c r="Q393" i="8"/>
  <c r="N393" i="8"/>
  <c r="M393" i="8"/>
  <c r="K393" i="8"/>
  <c r="L393" i="8" s="1"/>
  <c r="J393" i="8"/>
  <c r="Q392" i="8"/>
  <c r="N392" i="8"/>
  <c r="M392" i="8"/>
  <c r="K392" i="8"/>
  <c r="L392" i="8" s="1"/>
  <c r="J392" i="8"/>
  <c r="Q391" i="8"/>
  <c r="N391" i="8"/>
  <c r="M391" i="8"/>
  <c r="K391" i="8"/>
  <c r="L391" i="8" s="1"/>
  <c r="J391" i="8"/>
  <c r="Q390" i="8"/>
  <c r="N390" i="8"/>
  <c r="M390" i="8"/>
  <c r="K390" i="8"/>
  <c r="L390" i="8" s="1"/>
  <c r="J390" i="8"/>
  <c r="Q389" i="8"/>
  <c r="N389" i="8"/>
  <c r="M389" i="8"/>
  <c r="L389" i="8"/>
  <c r="K389" i="8"/>
  <c r="J389" i="8"/>
  <c r="Q388" i="8"/>
  <c r="N388" i="8"/>
  <c r="M388" i="8"/>
  <c r="K388" i="8"/>
  <c r="L388" i="8" s="1"/>
  <c r="J388" i="8"/>
  <c r="Q387" i="8"/>
  <c r="N387" i="8"/>
  <c r="M387" i="8"/>
  <c r="K387" i="8"/>
  <c r="L387" i="8" s="1"/>
  <c r="J387" i="8"/>
  <c r="Q386" i="8"/>
  <c r="N386" i="8"/>
  <c r="M386" i="8"/>
  <c r="K386" i="8"/>
  <c r="L386" i="8" s="1"/>
  <c r="J386" i="8"/>
  <c r="Q385" i="8"/>
  <c r="N385" i="8"/>
  <c r="M385" i="8"/>
  <c r="K385" i="8"/>
  <c r="L385" i="8" s="1"/>
  <c r="J385" i="8"/>
  <c r="Q384" i="8"/>
  <c r="N384" i="8"/>
  <c r="M384" i="8"/>
  <c r="K384" i="8"/>
  <c r="L384" i="8" s="1"/>
  <c r="J384" i="8"/>
  <c r="Q383" i="8"/>
  <c r="N383" i="8"/>
  <c r="M383" i="8"/>
  <c r="L383" i="8"/>
  <c r="K383" i="8"/>
  <c r="J383" i="8"/>
  <c r="Q382" i="8"/>
  <c r="N382" i="8"/>
  <c r="M382" i="8"/>
  <c r="K382" i="8"/>
  <c r="L382" i="8" s="1"/>
  <c r="J382" i="8"/>
  <c r="Q381" i="8"/>
  <c r="N381" i="8"/>
  <c r="M381" i="8"/>
  <c r="K381" i="8"/>
  <c r="L381" i="8" s="1"/>
  <c r="J381" i="8"/>
  <c r="Q380" i="8"/>
  <c r="N380" i="8"/>
  <c r="M380" i="8"/>
  <c r="K380" i="8"/>
  <c r="L380" i="8" s="1"/>
  <c r="J380" i="8"/>
  <c r="Q379" i="8"/>
  <c r="N379" i="8"/>
  <c r="M379" i="8"/>
  <c r="L379" i="8"/>
  <c r="K379" i="8"/>
  <c r="J379" i="8"/>
  <c r="Q378" i="8"/>
  <c r="N378" i="8"/>
  <c r="M378" i="8"/>
  <c r="K378" i="8"/>
  <c r="L378" i="8" s="1"/>
  <c r="J378" i="8"/>
  <c r="Q377" i="8"/>
  <c r="N377" i="8"/>
  <c r="M377" i="8"/>
  <c r="K377" i="8"/>
  <c r="L377" i="8" s="1"/>
  <c r="J377" i="8"/>
  <c r="Q376" i="8"/>
  <c r="N376" i="8"/>
  <c r="M376" i="8"/>
  <c r="K376" i="8"/>
  <c r="L376" i="8" s="1"/>
  <c r="J376" i="8"/>
  <c r="Q375" i="8"/>
  <c r="N375" i="8"/>
  <c r="M375" i="8"/>
  <c r="L375" i="8"/>
  <c r="K375" i="8"/>
  <c r="J375" i="8"/>
  <c r="Q374" i="8"/>
  <c r="N374" i="8"/>
  <c r="M374" i="8"/>
  <c r="K374" i="8"/>
  <c r="L374" i="8" s="1"/>
  <c r="J374" i="8"/>
  <c r="Q373" i="8"/>
  <c r="N373" i="8"/>
  <c r="M373" i="8"/>
  <c r="K373" i="8"/>
  <c r="L373" i="8" s="1"/>
  <c r="J373" i="8"/>
  <c r="Q372" i="8"/>
  <c r="N372" i="8"/>
  <c r="M372" i="8"/>
  <c r="K372" i="8"/>
  <c r="L372" i="8" s="1"/>
  <c r="J372" i="8"/>
  <c r="Q371" i="8"/>
  <c r="N371" i="8"/>
  <c r="M371" i="8"/>
  <c r="L371" i="8"/>
  <c r="K371" i="8"/>
  <c r="J371" i="8"/>
  <c r="Q370" i="8"/>
  <c r="N370" i="8"/>
  <c r="M370" i="8"/>
  <c r="K370" i="8"/>
  <c r="L370" i="8" s="1"/>
  <c r="J370" i="8"/>
  <c r="Q369" i="8"/>
  <c r="N369" i="8"/>
  <c r="M369" i="8"/>
  <c r="K369" i="8"/>
  <c r="L369" i="8" s="1"/>
  <c r="J369" i="8"/>
  <c r="Q368" i="8"/>
  <c r="N368" i="8"/>
  <c r="M368" i="8"/>
  <c r="K368" i="8"/>
  <c r="L368" i="8" s="1"/>
  <c r="J368" i="8"/>
  <c r="Q367" i="8"/>
  <c r="N367" i="8"/>
  <c r="M367" i="8"/>
  <c r="L367" i="8"/>
  <c r="K367" i="8"/>
  <c r="J367" i="8"/>
  <c r="Q366" i="8"/>
  <c r="N366" i="8"/>
  <c r="M366" i="8"/>
  <c r="K366" i="8"/>
  <c r="L366" i="8" s="1"/>
  <c r="J366" i="8"/>
  <c r="Q365" i="8"/>
  <c r="N365" i="8"/>
  <c r="M365" i="8"/>
  <c r="K365" i="8"/>
  <c r="L365" i="8" s="1"/>
  <c r="J365" i="8"/>
  <c r="Q364" i="8"/>
  <c r="N364" i="8"/>
  <c r="M364" i="8"/>
  <c r="K364" i="8"/>
  <c r="L364" i="8" s="1"/>
  <c r="J364" i="8"/>
  <c r="Q363" i="8"/>
  <c r="N363" i="8"/>
  <c r="M363" i="8"/>
  <c r="K363" i="8"/>
  <c r="L363" i="8" s="1"/>
  <c r="J363" i="8"/>
  <c r="Q362" i="8"/>
  <c r="N362" i="8"/>
  <c r="M362" i="8"/>
  <c r="K362" i="8"/>
  <c r="L362" i="8" s="1"/>
  <c r="J362" i="8"/>
  <c r="Q361" i="8"/>
  <c r="N361" i="8"/>
  <c r="M361" i="8"/>
  <c r="L361" i="8"/>
  <c r="K361" i="8"/>
  <c r="J361" i="8"/>
  <c r="Q360" i="8"/>
  <c r="N360" i="8"/>
  <c r="M360" i="8"/>
  <c r="K360" i="8"/>
  <c r="L360" i="8" s="1"/>
  <c r="J360" i="8"/>
  <c r="Q359" i="8"/>
  <c r="N359" i="8"/>
  <c r="M359" i="8"/>
  <c r="K359" i="8"/>
  <c r="L359" i="8" s="1"/>
  <c r="J359" i="8"/>
  <c r="Q358" i="8"/>
  <c r="N358" i="8"/>
  <c r="M358" i="8"/>
  <c r="K358" i="8"/>
  <c r="L358" i="8" s="1"/>
  <c r="J358" i="8"/>
  <c r="Q357" i="8"/>
  <c r="N357" i="8"/>
  <c r="M357" i="8"/>
  <c r="K357" i="8"/>
  <c r="L357" i="8" s="1"/>
  <c r="J357" i="8"/>
  <c r="Q356" i="8"/>
  <c r="N356" i="8"/>
  <c r="M356" i="8"/>
  <c r="K356" i="8"/>
  <c r="L356" i="8" s="1"/>
  <c r="J356" i="8"/>
  <c r="Q355" i="8"/>
  <c r="N355" i="8"/>
  <c r="M355" i="8"/>
  <c r="L355" i="8"/>
  <c r="K355" i="8"/>
  <c r="J355" i="8"/>
  <c r="Q354" i="8"/>
  <c r="N354" i="8"/>
  <c r="M354" i="8"/>
  <c r="K354" i="8"/>
  <c r="L354" i="8" s="1"/>
  <c r="J354" i="8"/>
  <c r="Q353" i="8"/>
  <c r="N353" i="8"/>
  <c r="M353" i="8"/>
  <c r="K353" i="8"/>
  <c r="L353" i="8" s="1"/>
  <c r="J353" i="8"/>
  <c r="Q352" i="8"/>
  <c r="N352" i="8"/>
  <c r="M352" i="8"/>
  <c r="K352" i="8"/>
  <c r="L352" i="8" s="1"/>
  <c r="J352" i="8"/>
  <c r="Q351" i="8"/>
  <c r="N351" i="8"/>
  <c r="M351" i="8"/>
  <c r="L351" i="8"/>
  <c r="K351" i="8"/>
  <c r="J351" i="8"/>
  <c r="Q350" i="8"/>
  <c r="N350" i="8"/>
  <c r="M350" i="8"/>
  <c r="K350" i="8"/>
  <c r="L350" i="8" s="1"/>
  <c r="J350" i="8"/>
  <c r="Q349" i="8"/>
  <c r="N349" i="8"/>
  <c r="M349" i="8"/>
  <c r="L349" i="8"/>
  <c r="K349" i="8"/>
  <c r="J349" i="8"/>
  <c r="Q348" i="8"/>
  <c r="N348" i="8"/>
  <c r="M348" i="8"/>
  <c r="K348" i="8"/>
  <c r="L348" i="8" s="1"/>
  <c r="J348" i="8"/>
  <c r="Q347" i="8"/>
  <c r="N347" i="8"/>
  <c r="M347" i="8"/>
  <c r="L347" i="8"/>
  <c r="K347" i="8"/>
  <c r="J347" i="8"/>
  <c r="Q346" i="8"/>
  <c r="N346" i="8"/>
  <c r="M346" i="8"/>
  <c r="K346" i="8"/>
  <c r="L346" i="8" s="1"/>
  <c r="J346" i="8"/>
  <c r="Q345" i="8"/>
  <c r="N345" i="8"/>
  <c r="M345" i="8"/>
  <c r="K345" i="8"/>
  <c r="L345" i="8" s="1"/>
  <c r="J345" i="8"/>
  <c r="Q344" i="8"/>
  <c r="N344" i="8"/>
  <c r="M344" i="8"/>
  <c r="K344" i="8"/>
  <c r="L344" i="8" s="1"/>
  <c r="J344" i="8"/>
  <c r="Q343" i="8"/>
  <c r="N343" i="8"/>
  <c r="M343" i="8"/>
  <c r="L343" i="8"/>
  <c r="K343" i="8"/>
  <c r="J343" i="8"/>
  <c r="Q342" i="8"/>
  <c r="N342" i="8"/>
  <c r="M342" i="8"/>
  <c r="K342" i="8"/>
  <c r="L342" i="8" s="1"/>
  <c r="J342" i="8"/>
  <c r="Q341" i="8"/>
  <c r="N341" i="8"/>
  <c r="M341" i="8"/>
  <c r="K341" i="8"/>
  <c r="L341" i="8" s="1"/>
  <c r="J341" i="8"/>
  <c r="Q340" i="8"/>
  <c r="N340" i="8"/>
  <c r="M340" i="8"/>
  <c r="K340" i="8"/>
  <c r="L340" i="8" s="1"/>
  <c r="J340" i="8"/>
  <c r="Q339" i="8"/>
  <c r="N339" i="8"/>
  <c r="M339" i="8"/>
  <c r="K339" i="8"/>
  <c r="L339" i="8" s="1"/>
  <c r="J339" i="8"/>
  <c r="Q338" i="8"/>
  <c r="N338" i="8"/>
  <c r="M338" i="8"/>
  <c r="K338" i="8"/>
  <c r="L338" i="8" s="1"/>
  <c r="J338" i="8"/>
  <c r="Q337" i="8"/>
  <c r="N337" i="8"/>
  <c r="M337" i="8"/>
  <c r="L337" i="8"/>
  <c r="K337" i="8"/>
  <c r="J337" i="8"/>
  <c r="Q336" i="8"/>
  <c r="N336" i="8"/>
  <c r="M336" i="8"/>
  <c r="K336" i="8"/>
  <c r="L336" i="8" s="1"/>
  <c r="J336" i="8"/>
  <c r="Q335" i="8"/>
  <c r="N335" i="8"/>
  <c r="M335" i="8"/>
  <c r="K335" i="8"/>
  <c r="L335" i="8" s="1"/>
  <c r="J335" i="8"/>
  <c r="Q334" i="8"/>
  <c r="N334" i="8"/>
  <c r="M334" i="8"/>
  <c r="K334" i="8"/>
  <c r="L334" i="8" s="1"/>
  <c r="J334" i="8"/>
  <c r="Q333" i="8"/>
  <c r="N333" i="8"/>
  <c r="M333" i="8"/>
  <c r="K333" i="8"/>
  <c r="L333" i="8" s="1"/>
  <c r="J333" i="8"/>
  <c r="Q332" i="8"/>
  <c r="N332" i="8"/>
  <c r="M332" i="8"/>
  <c r="K332" i="8"/>
  <c r="L332" i="8" s="1"/>
  <c r="J332" i="8"/>
  <c r="Q331" i="8"/>
  <c r="N331" i="8"/>
  <c r="M331" i="8"/>
  <c r="L331" i="8"/>
  <c r="K331" i="8"/>
  <c r="J331" i="8"/>
  <c r="Q330" i="8"/>
  <c r="N330" i="8"/>
  <c r="M330" i="8"/>
  <c r="K330" i="8"/>
  <c r="L330" i="8" s="1"/>
  <c r="J330" i="8"/>
  <c r="Q329" i="8"/>
  <c r="N329" i="8"/>
  <c r="M329" i="8"/>
  <c r="K329" i="8"/>
  <c r="L329" i="8" s="1"/>
  <c r="J329" i="8"/>
  <c r="Q328" i="8"/>
  <c r="N328" i="8"/>
  <c r="M328" i="8"/>
  <c r="K328" i="8"/>
  <c r="L328" i="8" s="1"/>
  <c r="J328" i="8"/>
  <c r="Q327" i="8"/>
  <c r="N327" i="8"/>
  <c r="M327" i="8"/>
  <c r="L327" i="8"/>
  <c r="K327" i="8"/>
  <c r="J327" i="8"/>
  <c r="Q326" i="8"/>
  <c r="N326" i="8"/>
  <c r="M326" i="8"/>
  <c r="K326" i="8"/>
  <c r="L326" i="8" s="1"/>
  <c r="J326" i="8"/>
  <c r="Q325" i="8"/>
  <c r="N325" i="8"/>
  <c r="M325" i="8"/>
  <c r="L325" i="8"/>
  <c r="K325" i="8"/>
  <c r="J325" i="8"/>
  <c r="Q324" i="8"/>
  <c r="N324" i="8"/>
  <c r="M324" i="8"/>
  <c r="K324" i="8"/>
  <c r="L324" i="8" s="1"/>
  <c r="J324" i="8"/>
  <c r="Q323" i="8"/>
  <c r="N323" i="8"/>
  <c r="M323" i="8"/>
  <c r="L323" i="8"/>
  <c r="K323" i="8"/>
  <c r="J323" i="8"/>
  <c r="Q322" i="8"/>
  <c r="N322" i="8"/>
  <c r="M322" i="8"/>
  <c r="K322" i="8"/>
  <c r="L322" i="8" s="1"/>
  <c r="J322" i="8"/>
  <c r="Q321" i="8"/>
  <c r="N321" i="8"/>
  <c r="M321" i="8"/>
  <c r="K321" i="8"/>
  <c r="L321" i="8" s="1"/>
  <c r="J321" i="8"/>
  <c r="Q320" i="8"/>
  <c r="N320" i="8"/>
  <c r="M320" i="8"/>
  <c r="K320" i="8"/>
  <c r="L320" i="8" s="1"/>
  <c r="J320" i="8"/>
  <c r="Q319" i="8"/>
  <c r="N319" i="8"/>
  <c r="M319" i="8"/>
  <c r="L319" i="8"/>
  <c r="K319" i="8"/>
  <c r="J319" i="8"/>
  <c r="Q318" i="8"/>
  <c r="N318" i="8"/>
  <c r="M318" i="8"/>
  <c r="K318" i="8"/>
  <c r="L318" i="8" s="1"/>
  <c r="J318" i="8"/>
  <c r="Q317" i="8"/>
  <c r="N317" i="8"/>
  <c r="M317" i="8"/>
  <c r="K317" i="8"/>
  <c r="L317" i="8" s="1"/>
  <c r="J317" i="8"/>
  <c r="Q316" i="8"/>
  <c r="N316" i="8"/>
  <c r="M316" i="8"/>
  <c r="K316" i="8"/>
  <c r="L316" i="8" s="1"/>
  <c r="J316" i="8"/>
  <c r="Q315" i="8"/>
  <c r="N315" i="8"/>
  <c r="M315" i="8"/>
  <c r="K315" i="8"/>
  <c r="L315" i="8" s="1"/>
  <c r="J315" i="8"/>
  <c r="Q314" i="8"/>
  <c r="N314" i="8"/>
  <c r="M314" i="8"/>
  <c r="K314" i="8"/>
  <c r="L314" i="8" s="1"/>
  <c r="J314" i="8"/>
  <c r="Q313" i="8"/>
  <c r="N313" i="8"/>
  <c r="M313" i="8"/>
  <c r="L313" i="8"/>
  <c r="K313" i="8"/>
  <c r="J313" i="8"/>
  <c r="Q312" i="8"/>
  <c r="N312" i="8"/>
  <c r="M312" i="8"/>
  <c r="K312" i="8"/>
  <c r="L312" i="8" s="1"/>
  <c r="J312" i="8"/>
  <c r="Q311" i="8"/>
  <c r="N311" i="8"/>
  <c r="M311" i="8"/>
  <c r="K311" i="8"/>
  <c r="L311" i="8" s="1"/>
  <c r="J311" i="8"/>
  <c r="Q310" i="8"/>
  <c r="N310" i="8"/>
  <c r="M310" i="8"/>
  <c r="K310" i="8"/>
  <c r="L310" i="8" s="1"/>
  <c r="J310" i="8"/>
  <c r="Q309" i="8"/>
  <c r="N309" i="8"/>
  <c r="M309" i="8"/>
  <c r="K309" i="8"/>
  <c r="L309" i="8" s="1"/>
  <c r="J309" i="8"/>
  <c r="Q308" i="8"/>
  <c r="N308" i="8"/>
  <c r="M308" i="8"/>
  <c r="K308" i="8"/>
  <c r="L308" i="8" s="1"/>
  <c r="J308" i="8"/>
  <c r="Q307" i="8"/>
  <c r="N307" i="8"/>
  <c r="M307" i="8"/>
  <c r="L307" i="8"/>
  <c r="K307" i="8"/>
  <c r="J307" i="8"/>
  <c r="Q306" i="8"/>
  <c r="N306" i="8"/>
  <c r="M306" i="8"/>
  <c r="K306" i="8"/>
  <c r="L306" i="8" s="1"/>
  <c r="J306" i="8"/>
  <c r="Q305" i="8"/>
  <c r="N305" i="8"/>
  <c r="M305" i="8"/>
  <c r="K305" i="8"/>
  <c r="L305" i="8" s="1"/>
  <c r="J305" i="8"/>
  <c r="Q304" i="8"/>
  <c r="N304" i="8"/>
  <c r="M304" i="8"/>
  <c r="K304" i="8"/>
  <c r="L304" i="8" s="1"/>
  <c r="J304" i="8"/>
  <c r="Q303" i="8"/>
  <c r="N303" i="8"/>
  <c r="M303" i="8"/>
  <c r="L303" i="8"/>
  <c r="K303" i="8"/>
  <c r="J303" i="8"/>
  <c r="Q302" i="8"/>
  <c r="N302" i="8"/>
  <c r="M302" i="8"/>
  <c r="K302" i="8"/>
  <c r="L302" i="8" s="1"/>
  <c r="J302" i="8"/>
  <c r="Q301" i="8"/>
  <c r="N301" i="8"/>
  <c r="M301" i="8"/>
  <c r="L301" i="8"/>
  <c r="K301" i="8"/>
  <c r="J301" i="8"/>
  <c r="Q300" i="8"/>
  <c r="N300" i="8"/>
  <c r="M300" i="8"/>
  <c r="K300" i="8"/>
  <c r="L300" i="8" s="1"/>
  <c r="J300" i="8"/>
  <c r="Q299" i="8"/>
  <c r="N299" i="8"/>
  <c r="M299" i="8"/>
  <c r="K299" i="8"/>
  <c r="L299" i="8" s="1"/>
  <c r="J299" i="8"/>
  <c r="Q298" i="8"/>
  <c r="N298" i="8"/>
  <c r="M298" i="8"/>
  <c r="K298" i="8"/>
  <c r="L298" i="8" s="1"/>
  <c r="J298" i="8"/>
  <c r="Q297" i="8"/>
  <c r="N297" i="8"/>
  <c r="M297" i="8"/>
  <c r="K297" i="8"/>
  <c r="L297" i="8" s="1"/>
  <c r="J297" i="8"/>
  <c r="Q296" i="8"/>
  <c r="N296" i="8"/>
  <c r="M296" i="8"/>
  <c r="K296" i="8"/>
  <c r="L296" i="8" s="1"/>
  <c r="J296" i="8"/>
  <c r="Q295" i="8"/>
  <c r="N295" i="8"/>
  <c r="M295" i="8"/>
  <c r="L295" i="8"/>
  <c r="K295" i="8"/>
  <c r="J295" i="8"/>
  <c r="Q294" i="8"/>
  <c r="N294" i="8"/>
  <c r="M294" i="8"/>
  <c r="K294" i="8"/>
  <c r="L294" i="8" s="1"/>
  <c r="J294" i="8"/>
  <c r="Q293" i="8"/>
  <c r="N293" i="8"/>
  <c r="M293" i="8"/>
  <c r="K293" i="8"/>
  <c r="L293" i="8" s="1"/>
  <c r="J293" i="8"/>
  <c r="Q292" i="8"/>
  <c r="N292" i="8"/>
  <c r="M292" i="8"/>
  <c r="K292" i="8"/>
  <c r="L292" i="8" s="1"/>
  <c r="J292" i="8"/>
  <c r="Q291" i="8"/>
  <c r="N291" i="8"/>
  <c r="M291" i="8"/>
  <c r="K291" i="8"/>
  <c r="L291" i="8" s="1"/>
  <c r="J291" i="8"/>
  <c r="Q290" i="8"/>
  <c r="N290" i="8"/>
  <c r="M290" i="8"/>
  <c r="K290" i="8"/>
  <c r="L290" i="8" s="1"/>
  <c r="J290" i="8"/>
  <c r="Q289" i="8"/>
  <c r="N289" i="8"/>
  <c r="M289" i="8"/>
  <c r="L289" i="8"/>
  <c r="K289" i="8"/>
  <c r="J289" i="8"/>
  <c r="Q288" i="8"/>
  <c r="N288" i="8"/>
  <c r="M288" i="8"/>
  <c r="K288" i="8"/>
  <c r="L288" i="8" s="1"/>
  <c r="J288" i="8"/>
  <c r="Q287" i="8"/>
  <c r="N287" i="8"/>
  <c r="M287" i="8"/>
  <c r="K287" i="8"/>
  <c r="L287" i="8" s="1"/>
  <c r="J287" i="8"/>
  <c r="Q286" i="8"/>
  <c r="N286" i="8"/>
  <c r="M286" i="8"/>
  <c r="K286" i="8"/>
  <c r="L286" i="8" s="1"/>
  <c r="J286" i="8"/>
  <c r="Q285" i="8"/>
  <c r="N285" i="8"/>
  <c r="M285" i="8"/>
  <c r="K285" i="8"/>
  <c r="L285" i="8" s="1"/>
  <c r="J285" i="8"/>
  <c r="Q284" i="8"/>
  <c r="N284" i="8"/>
  <c r="M284" i="8"/>
  <c r="K284" i="8"/>
  <c r="L284" i="8" s="1"/>
  <c r="J284" i="8"/>
  <c r="Q283" i="8"/>
  <c r="N283" i="8"/>
  <c r="M283" i="8"/>
  <c r="L283" i="8"/>
  <c r="K283" i="8"/>
  <c r="J283" i="8"/>
  <c r="Q282" i="8"/>
  <c r="N282" i="8"/>
  <c r="M282" i="8"/>
  <c r="K282" i="8"/>
  <c r="L282" i="8" s="1"/>
  <c r="J282" i="8"/>
  <c r="Q281" i="8"/>
  <c r="N281" i="8"/>
  <c r="M281" i="8"/>
  <c r="K281" i="8"/>
  <c r="L281" i="8" s="1"/>
  <c r="J281" i="8"/>
  <c r="Q280" i="8"/>
  <c r="N280" i="8"/>
  <c r="M280" i="8"/>
  <c r="K280" i="8"/>
  <c r="L280" i="8" s="1"/>
  <c r="J280" i="8"/>
  <c r="Q279" i="8"/>
  <c r="N279" i="8"/>
  <c r="M279" i="8"/>
  <c r="L279" i="8"/>
  <c r="K279" i="8"/>
  <c r="J279" i="8"/>
  <c r="Q278" i="8"/>
  <c r="N278" i="8"/>
  <c r="M278" i="8"/>
  <c r="K278" i="8"/>
  <c r="L278" i="8" s="1"/>
  <c r="J278" i="8"/>
  <c r="Q277" i="8"/>
  <c r="N277" i="8"/>
  <c r="M277" i="8"/>
  <c r="L277" i="8"/>
  <c r="K277" i="8"/>
  <c r="J277" i="8"/>
  <c r="Q276" i="8"/>
  <c r="N276" i="8"/>
  <c r="M276" i="8"/>
  <c r="K276" i="8"/>
  <c r="L276" i="8" s="1"/>
  <c r="J276" i="8"/>
  <c r="Q275" i="8"/>
  <c r="N275" i="8"/>
  <c r="M275" i="8"/>
  <c r="L275" i="8"/>
  <c r="K275" i="8"/>
  <c r="J275" i="8"/>
  <c r="Q274" i="8"/>
  <c r="N274" i="8"/>
  <c r="M274" i="8"/>
  <c r="K274" i="8"/>
  <c r="L274" i="8" s="1"/>
  <c r="J274" i="8"/>
  <c r="Q273" i="8"/>
  <c r="N273" i="8"/>
  <c r="M273" i="8"/>
  <c r="K273" i="8"/>
  <c r="L273" i="8" s="1"/>
  <c r="J273" i="8"/>
  <c r="Q272" i="8"/>
  <c r="N272" i="8"/>
  <c r="M272" i="8"/>
  <c r="K272" i="8"/>
  <c r="L272" i="8" s="1"/>
  <c r="J272" i="8"/>
  <c r="Q271" i="8"/>
  <c r="N271" i="8"/>
  <c r="M271" i="8"/>
  <c r="L271" i="8"/>
  <c r="K271" i="8"/>
  <c r="J271" i="8"/>
  <c r="Q270" i="8"/>
  <c r="N270" i="8"/>
  <c r="M270" i="8"/>
  <c r="K270" i="8"/>
  <c r="L270" i="8" s="1"/>
  <c r="J270" i="8"/>
  <c r="Q269" i="8"/>
  <c r="N269" i="8"/>
  <c r="M269" i="8"/>
  <c r="K269" i="8"/>
  <c r="L269" i="8" s="1"/>
  <c r="J269" i="8"/>
  <c r="Q268" i="8"/>
  <c r="N268" i="8"/>
  <c r="M268" i="8"/>
  <c r="K268" i="8"/>
  <c r="L268" i="8" s="1"/>
  <c r="J268" i="8"/>
  <c r="Q267" i="8"/>
  <c r="N267" i="8"/>
  <c r="M267" i="8"/>
  <c r="K267" i="8"/>
  <c r="L267" i="8" s="1"/>
  <c r="J267" i="8"/>
  <c r="Q266" i="8"/>
  <c r="N266" i="8"/>
  <c r="M266" i="8"/>
  <c r="K266" i="8"/>
  <c r="L266" i="8" s="1"/>
  <c r="J266" i="8"/>
  <c r="Q265" i="8"/>
  <c r="N265" i="8"/>
  <c r="M265" i="8"/>
  <c r="L265" i="8"/>
  <c r="K265" i="8"/>
  <c r="J265" i="8"/>
  <c r="Q264" i="8"/>
  <c r="N264" i="8"/>
  <c r="M264" i="8"/>
  <c r="K264" i="8"/>
  <c r="L264" i="8" s="1"/>
  <c r="J264" i="8"/>
  <c r="Q263" i="8"/>
  <c r="N263" i="8"/>
  <c r="M263" i="8"/>
  <c r="L263" i="8"/>
  <c r="K263" i="8"/>
  <c r="J263" i="8"/>
  <c r="Q262" i="8"/>
  <c r="N262" i="8"/>
  <c r="M262" i="8"/>
  <c r="K262" i="8"/>
  <c r="L262" i="8" s="1"/>
  <c r="J262" i="8"/>
  <c r="Q261" i="8"/>
  <c r="N261" i="8"/>
  <c r="M261" i="8"/>
  <c r="L261" i="8"/>
  <c r="K261" i="8"/>
  <c r="J261" i="8"/>
  <c r="Q260" i="8"/>
  <c r="N260" i="8"/>
  <c r="M260" i="8"/>
  <c r="K260" i="8"/>
  <c r="L260" i="8" s="1"/>
  <c r="J260" i="8"/>
  <c r="Q259" i="8"/>
  <c r="N259" i="8"/>
  <c r="M259" i="8"/>
  <c r="K259" i="8"/>
  <c r="L259" i="8" s="1"/>
  <c r="J259" i="8"/>
  <c r="Q258" i="8"/>
  <c r="N258" i="8"/>
  <c r="M258" i="8"/>
  <c r="K258" i="8"/>
  <c r="L258" i="8" s="1"/>
  <c r="J258" i="8"/>
  <c r="Q257" i="8"/>
  <c r="N257" i="8"/>
  <c r="M257" i="8"/>
  <c r="K257" i="8"/>
  <c r="L257" i="8" s="1"/>
  <c r="J257" i="8"/>
  <c r="Q256" i="8"/>
  <c r="N256" i="8"/>
  <c r="M256" i="8"/>
  <c r="K256" i="8"/>
  <c r="L256" i="8" s="1"/>
  <c r="J256" i="8"/>
  <c r="Q255" i="8"/>
  <c r="N255" i="8"/>
  <c r="M255" i="8"/>
  <c r="L255" i="8"/>
  <c r="K255" i="8"/>
  <c r="J255" i="8"/>
  <c r="Q254" i="8"/>
  <c r="N254" i="8"/>
  <c r="M254" i="8"/>
  <c r="K254" i="8"/>
  <c r="L254" i="8" s="1"/>
  <c r="J254" i="8"/>
  <c r="Q253" i="8"/>
  <c r="N253" i="8"/>
  <c r="M253" i="8"/>
  <c r="L253" i="8"/>
  <c r="K253" i="8"/>
  <c r="J253" i="8"/>
  <c r="Q252" i="8"/>
  <c r="N252" i="8"/>
  <c r="M252" i="8"/>
  <c r="K252" i="8"/>
  <c r="L252" i="8" s="1"/>
  <c r="J252" i="8"/>
  <c r="Q251" i="8"/>
  <c r="N251" i="8"/>
  <c r="M251" i="8"/>
  <c r="K251" i="8"/>
  <c r="L251" i="8" s="1"/>
  <c r="J251" i="8"/>
  <c r="Q250" i="8"/>
  <c r="N250" i="8"/>
  <c r="M250" i="8"/>
  <c r="K250" i="8"/>
  <c r="L250" i="8" s="1"/>
  <c r="J250" i="8"/>
  <c r="Q249" i="8"/>
  <c r="N249" i="8"/>
  <c r="M249" i="8"/>
  <c r="K249" i="8"/>
  <c r="L249" i="8" s="1"/>
  <c r="J249" i="8"/>
  <c r="Q248" i="8"/>
  <c r="N248" i="8"/>
  <c r="M248" i="8"/>
  <c r="K248" i="8"/>
  <c r="L248" i="8" s="1"/>
  <c r="J248" i="8"/>
  <c r="Q247" i="8"/>
  <c r="N247" i="8"/>
  <c r="M247" i="8"/>
  <c r="L247" i="8"/>
  <c r="K247" i="8"/>
  <c r="J247" i="8"/>
  <c r="Q246" i="8"/>
  <c r="N246" i="8"/>
  <c r="M246" i="8"/>
  <c r="K246" i="8"/>
  <c r="L246" i="8" s="1"/>
  <c r="J246" i="8"/>
  <c r="Q245" i="8"/>
  <c r="N245" i="8"/>
  <c r="M245" i="8"/>
  <c r="K245" i="8"/>
  <c r="L245" i="8" s="1"/>
  <c r="J245" i="8"/>
  <c r="Q244" i="8"/>
  <c r="N244" i="8"/>
  <c r="M244" i="8"/>
  <c r="K244" i="8"/>
  <c r="L244" i="8" s="1"/>
  <c r="J244" i="8"/>
  <c r="Q243" i="8"/>
  <c r="N243" i="8"/>
  <c r="M243" i="8"/>
  <c r="L243" i="8"/>
  <c r="K243" i="8"/>
  <c r="J243" i="8"/>
  <c r="Q242" i="8"/>
  <c r="N242" i="8"/>
  <c r="M242" i="8"/>
  <c r="K242" i="8"/>
  <c r="L242" i="8" s="1"/>
  <c r="J242" i="8"/>
  <c r="Q241" i="8"/>
  <c r="N241" i="8"/>
  <c r="M241" i="8"/>
  <c r="K241" i="8"/>
  <c r="L241" i="8" s="1"/>
  <c r="J241" i="8"/>
  <c r="Q240" i="8"/>
  <c r="N240" i="8"/>
  <c r="M240" i="8"/>
  <c r="K240" i="8"/>
  <c r="L240" i="8" s="1"/>
  <c r="J240" i="8"/>
  <c r="Q239" i="8"/>
  <c r="N239" i="8"/>
  <c r="M239" i="8"/>
  <c r="L239" i="8"/>
  <c r="K239" i="8"/>
  <c r="J239" i="8"/>
  <c r="Q238" i="8"/>
  <c r="N238" i="8"/>
  <c r="M238" i="8"/>
  <c r="K238" i="8"/>
  <c r="L238" i="8" s="1"/>
  <c r="J238" i="8"/>
  <c r="Q237" i="8"/>
  <c r="N237" i="8"/>
  <c r="M237" i="8"/>
  <c r="K237" i="8"/>
  <c r="L237" i="8" s="1"/>
  <c r="J237" i="8"/>
  <c r="Q236" i="8"/>
  <c r="N236" i="8"/>
  <c r="M236" i="8"/>
  <c r="K236" i="8"/>
  <c r="L236" i="8" s="1"/>
  <c r="J236" i="8"/>
  <c r="Q235" i="8"/>
  <c r="N235" i="8"/>
  <c r="M235" i="8"/>
  <c r="L235" i="8"/>
  <c r="K235" i="8"/>
  <c r="J235" i="8"/>
  <c r="Q234" i="8"/>
  <c r="N234" i="8"/>
  <c r="M234" i="8"/>
  <c r="K234" i="8"/>
  <c r="L234" i="8" s="1"/>
  <c r="J234" i="8"/>
  <c r="Q233" i="8"/>
  <c r="N233" i="8"/>
  <c r="M233" i="8"/>
  <c r="K233" i="8"/>
  <c r="L233" i="8" s="1"/>
  <c r="J233" i="8"/>
  <c r="Q232" i="8"/>
  <c r="N232" i="8"/>
  <c r="M232" i="8"/>
  <c r="K232" i="8"/>
  <c r="L232" i="8" s="1"/>
  <c r="J232" i="8"/>
  <c r="Q231" i="8"/>
  <c r="N231" i="8"/>
  <c r="M231" i="8"/>
  <c r="L231" i="8"/>
  <c r="K231" i="8"/>
  <c r="J231" i="8"/>
  <c r="Q230" i="8"/>
  <c r="N230" i="8"/>
  <c r="M230" i="8"/>
  <c r="K230" i="8"/>
  <c r="L230" i="8" s="1"/>
  <c r="J230" i="8"/>
  <c r="Q229" i="8"/>
  <c r="N229" i="8"/>
  <c r="M229" i="8"/>
  <c r="K229" i="8"/>
  <c r="L229" i="8" s="1"/>
  <c r="J229" i="8"/>
  <c r="Q228" i="8"/>
  <c r="N228" i="8"/>
  <c r="M228" i="8"/>
  <c r="K228" i="8"/>
  <c r="L228" i="8" s="1"/>
  <c r="J228" i="8"/>
  <c r="Q227" i="8"/>
  <c r="N227" i="8"/>
  <c r="M227" i="8"/>
  <c r="L227" i="8"/>
  <c r="K227" i="8"/>
  <c r="J227" i="8"/>
  <c r="Q226" i="8"/>
  <c r="N226" i="8"/>
  <c r="M226" i="8"/>
  <c r="K226" i="8"/>
  <c r="L226" i="8" s="1"/>
  <c r="J226" i="8"/>
  <c r="Q225" i="8"/>
  <c r="N225" i="8"/>
  <c r="M225" i="8"/>
  <c r="K225" i="8"/>
  <c r="L225" i="8" s="1"/>
  <c r="J225" i="8"/>
  <c r="Q224" i="8"/>
  <c r="N224" i="8"/>
  <c r="M224" i="8"/>
  <c r="K224" i="8"/>
  <c r="L224" i="8" s="1"/>
  <c r="J224" i="8"/>
  <c r="Q223" i="8"/>
  <c r="N223" i="8"/>
  <c r="M223" i="8"/>
  <c r="L223" i="8"/>
  <c r="K223" i="8"/>
  <c r="J223" i="8"/>
  <c r="Q222" i="8"/>
  <c r="N222" i="8"/>
  <c r="M222" i="8"/>
  <c r="K222" i="8"/>
  <c r="L222" i="8" s="1"/>
  <c r="J222" i="8"/>
  <c r="Q221" i="8"/>
  <c r="N221" i="8"/>
  <c r="M221" i="8"/>
  <c r="K221" i="8"/>
  <c r="L221" i="8" s="1"/>
  <c r="J221" i="8"/>
  <c r="Q220" i="8"/>
  <c r="N220" i="8"/>
  <c r="M220" i="8"/>
  <c r="K220" i="8"/>
  <c r="L220" i="8" s="1"/>
  <c r="J220" i="8"/>
  <c r="Q219" i="8"/>
  <c r="N219" i="8"/>
  <c r="M219" i="8"/>
  <c r="L219" i="8"/>
  <c r="K219" i="8"/>
  <c r="J219" i="8"/>
  <c r="Q218" i="8"/>
  <c r="N218" i="8"/>
  <c r="M218" i="8"/>
  <c r="K218" i="8"/>
  <c r="L218" i="8" s="1"/>
  <c r="J218" i="8"/>
  <c r="Q217" i="8"/>
  <c r="N217" i="8"/>
  <c r="M217" i="8"/>
  <c r="K217" i="8"/>
  <c r="L217" i="8" s="1"/>
  <c r="J217" i="8"/>
  <c r="Q216" i="8"/>
  <c r="N216" i="8"/>
  <c r="M216" i="8"/>
  <c r="K216" i="8"/>
  <c r="L216" i="8" s="1"/>
  <c r="J216" i="8"/>
  <c r="Q215" i="8"/>
  <c r="N215" i="8"/>
  <c r="M215" i="8"/>
  <c r="L215" i="8"/>
  <c r="K215" i="8"/>
  <c r="J215" i="8"/>
  <c r="Q214" i="8"/>
  <c r="N214" i="8"/>
  <c r="M214" i="8"/>
  <c r="K214" i="8"/>
  <c r="L214" i="8" s="1"/>
  <c r="J214" i="8"/>
  <c r="Q213" i="8"/>
  <c r="N213" i="8"/>
  <c r="M213" i="8"/>
  <c r="L213" i="8"/>
  <c r="K213" i="8"/>
  <c r="J213" i="8"/>
  <c r="Q212" i="8"/>
  <c r="N212" i="8"/>
  <c r="M212" i="8"/>
  <c r="K212" i="8"/>
  <c r="L212" i="8" s="1"/>
  <c r="J212" i="8"/>
  <c r="Q211" i="8"/>
  <c r="N211" i="8"/>
  <c r="M211" i="8"/>
  <c r="K211" i="8"/>
  <c r="L211" i="8" s="1"/>
  <c r="J211" i="8"/>
  <c r="Q210" i="8"/>
  <c r="N210" i="8"/>
  <c r="M210" i="8"/>
  <c r="K210" i="8"/>
  <c r="L210" i="8" s="1"/>
  <c r="J210" i="8"/>
  <c r="Q209" i="8"/>
  <c r="N209" i="8"/>
  <c r="M209" i="8"/>
  <c r="K209" i="8"/>
  <c r="L209" i="8" s="1"/>
  <c r="J209" i="8"/>
  <c r="Q208" i="8"/>
  <c r="N208" i="8"/>
  <c r="M208" i="8"/>
  <c r="K208" i="8"/>
  <c r="L208" i="8" s="1"/>
  <c r="J208" i="8"/>
  <c r="Q207" i="8"/>
  <c r="N207" i="8"/>
  <c r="M207" i="8"/>
  <c r="L207" i="8"/>
  <c r="K207" i="8"/>
  <c r="J207" i="8"/>
  <c r="Q206" i="8"/>
  <c r="N206" i="8"/>
  <c r="M206" i="8"/>
  <c r="K206" i="8"/>
  <c r="L206" i="8" s="1"/>
  <c r="J206" i="8"/>
  <c r="Q205" i="8"/>
  <c r="N205" i="8"/>
  <c r="M205" i="8"/>
  <c r="L205" i="8"/>
  <c r="K205" i="8"/>
  <c r="J205" i="8"/>
  <c r="Q204" i="8"/>
  <c r="N204" i="8"/>
  <c r="M204" i="8"/>
  <c r="K204" i="8"/>
  <c r="L204" i="8" s="1"/>
  <c r="J204" i="8"/>
  <c r="Q203" i="8"/>
  <c r="N203" i="8"/>
  <c r="M203" i="8"/>
  <c r="K203" i="8"/>
  <c r="L203" i="8" s="1"/>
  <c r="J203" i="8"/>
  <c r="Q202" i="8"/>
  <c r="N202" i="8"/>
  <c r="M202" i="8"/>
  <c r="K202" i="8"/>
  <c r="L202" i="8" s="1"/>
  <c r="J202" i="8"/>
  <c r="Q201" i="8"/>
  <c r="N201" i="8"/>
  <c r="M201" i="8"/>
  <c r="K201" i="8"/>
  <c r="L201" i="8" s="1"/>
  <c r="J201" i="8"/>
  <c r="Q200" i="8"/>
  <c r="N200" i="8"/>
  <c r="M200" i="8"/>
  <c r="K200" i="8"/>
  <c r="L200" i="8" s="1"/>
  <c r="J200" i="8"/>
  <c r="Q199" i="8"/>
  <c r="N199" i="8"/>
  <c r="M199" i="8"/>
  <c r="L199" i="8"/>
  <c r="K199" i="8"/>
  <c r="J199" i="8"/>
  <c r="Q198" i="8"/>
  <c r="N198" i="8"/>
  <c r="M198" i="8"/>
  <c r="K198" i="8"/>
  <c r="L198" i="8" s="1"/>
  <c r="J198" i="8"/>
  <c r="Q197" i="8"/>
  <c r="N197" i="8"/>
  <c r="M197" i="8"/>
  <c r="K197" i="8"/>
  <c r="L197" i="8" s="1"/>
  <c r="J197" i="8"/>
  <c r="Q196" i="8"/>
  <c r="N196" i="8"/>
  <c r="M196" i="8"/>
  <c r="K196" i="8"/>
  <c r="L196" i="8" s="1"/>
  <c r="J196" i="8"/>
  <c r="Q195" i="8"/>
  <c r="N195" i="8"/>
  <c r="M195" i="8"/>
  <c r="L195" i="8"/>
  <c r="K195" i="8"/>
  <c r="J195" i="8"/>
  <c r="Q194" i="8"/>
  <c r="N194" i="8"/>
  <c r="M194" i="8"/>
  <c r="K194" i="8"/>
  <c r="L194" i="8" s="1"/>
  <c r="J194" i="8"/>
  <c r="Q193" i="8"/>
  <c r="N193" i="8"/>
  <c r="M193" i="8"/>
  <c r="L193" i="8"/>
  <c r="K193" i="8"/>
  <c r="J193" i="8"/>
  <c r="Q192" i="8"/>
  <c r="N192" i="8"/>
  <c r="M192" i="8"/>
  <c r="K192" i="8"/>
  <c r="L192" i="8" s="1"/>
  <c r="J192" i="8"/>
  <c r="Q191" i="8"/>
  <c r="N191" i="8"/>
  <c r="M191" i="8"/>
  <c r="L191" i="8"/>
  <c r="K191" i="8"/>
  <c r="J191" i="8"/>
  <c r="Q190" i="8"/>
  <c r="N190" i="8"/>
  <c r="M190" i="8"/>
  <c r="K190" i="8"/>
  <c r="L190" i="8" s="1"/>
  <c r="J190" i="8"/>
  <c r="Q189" i="8"/>
  <c r="N189" i="8"/>
  <c r="M189" i="8"/>
  <c r="L189" i="8"/>
  <c r="K189" i="8"/>
  <c r="J189" i="8"/>
  <c r="Q188" i="8"/>
  <c r="N188" i="8"/>
  <c r="M188" i="8"/>
  <c r="K188" i="8"/>
  <c r="L188" i="8" s="1"/>
  <c r="J188" i="8"/>
  <c r="Q187" i="8"/>
  <c r="N187" i="8"/>
  <c r="M187" i="8"/>
  <c r="K187" i="8"/>
  <c r="L187" i="8" s="1"/>
  <c r="J187" i="8"/>
  <c r="Q186" i="8"/>
  <c r="N186" i="8"/>
  <c r="M186" i="8"/>
  <c r="K186" i="8"/>
  <c r="L186" i="8" s="1"/>
  <c r="J186" i="8"/>
  <c r="Q185" i="8"/>
  <c r="N185" i="8"/>
  <c r="M185" i="8"/>
  <c r="K185" i="8"/>
  <c r="L185" i="8" s="1"/>
  <c r="J185" i="8"/>
  <c r="Q184" i="8"/>
  <c r="N184" i="8"/>
  <c r="M184" i="8"/>
  <c r="K184" i="8"/>
  <c r="L184" i="8" s="1"/>
  <c r="J184" i="8"/>
  <c r="Q183" i="8"/>
  <c r="N183" i="8"/>
  <c r="M183" i="8"/>
  <c r="L183" i="8"/>
  <c r="K183" i="8"/>
  <c r="J183" i="8"/>
  <c r="Q182" i="8"/>
  <c r="N182" i="8"/>
  <c r="M182" i="8"/>
  <c r="K182" i="8"/>
  <c r="L182" i="8" s="1"/>
  <c r="J182" i="8"/>
  <c r="Q181" i="8"/>
  <c r="N181" i="8"/>
  <c r="M181" i="8"/>
  <c r="L181" i="8"/>
  <c r="K181" i="8"/>
  <c r="J181" i="8"/>
  <c r="Q180" i="8"/>
  <c r="N180" i="8"/>
  <c r="M180" i="8"/>
  <c r="K180" i="8"/>
  <c r="L180" i="8" s="1"/>
  <c r="J180" i="8"/>
  <c r="Q179" i="8"/>
  <c r="N179" i="8"/>
  <c r="M179" i="8"/>
  <c r="K179" i="8"/>
  <c r="L179" i="8" s="1"/>
  <c r="J179" i="8"/>
  <c r="Q178" i="8"/>
  <c r="N178" i="8"/>
  <c r="M178" i="8"/>
  <c r="K178" i="8"/>
  <c r="L178" i="8" s="1"/>
  <c r="J178" i="8"/>
  <c r="Q177" i="8"/>
  <c r="N177" i="8"/>
  <c r="M177" i="8"/>
  <c r="K177" i="8"/>
  <c r="L177" i="8" s="1"/>
  <c r="J177" i="8"/>
  <c r="Q176" i="8"/>
  <c r="N176" i="8"/>
  <c r="M176" i="8"/>
  <c r="K176" i="8"/>
  <c r="L176" i="8" s="1"/>
  <c r="J176" i="8"/>
  <c r="Q175" i="8"/>
  <c r="N175" i="8"/>
  <c r="M175" i="8"/>
  <c r="L175" i="8"/>
  <c r="K175" i="8"/>
  <c r="J175" i="8"/>
  <c r="Q174" i="8"/>
  <c r="N174" i="8"/>
  <c r="M174" i="8"/>
  <c r="K174" i="8"/>
  <c r="L174" i="8" s="1"/>
  <c r="J174" i="8"/>
  <c r="Q173" i="8"/>
  <c r="N173" i="8"/>
  <c r="M173" i="8"/>
  <c r="K173" i="8"/>
  <c r="L173" i="8" s="1"/>
  <c r="J173" i="8"/>
  <c r="Q172" i="8"/>
  <c r="N172" i="8"/>
  <c r="M172" i="8"/>
  <c r="K172" i="8"/>
  <c r="L172" i="8" s="1"/>
  <c r="J172" i="8"/>
  <c r="Q171" i="8"/>
  <c r="N171" i="8"/>
  <c r="M171" i="8"/>
  <c r="K171" i="8"/>
  <c r="L171" i="8" s="1"/>
  <c r="J171" i="8"/>
  <c r="Q170" i="8"/>
  <c r="N170" i="8"/>
  <c r="M170" i="8"/>
  <c r="K170" i="8"/>
  <c r="L170" i="8" s="1"/>
  <c r="J170" i="8"/>
  <c r="Q169" i="8"/>
  <c r="N169" i="8"/>
  <c r="M169" i="8"/>
  <c r="K169" i="8"/>
  <c r="L169" i="8" s="1"/>
  <c r="J169" i="8"/>
  <c r="Q168" i="8"/>
  <c r="N168" i="8"/>
  <c r="M168" i="8"/>
  <c r="K168" i="8"/>
  <c r="L168" i="8" s="1"/>
  <c r="J168" i="8"/>
  <c r="Q167" i="8"/>
  <c r="N167" i="8"/>
  <c r="M167" i="8"/>
  <c r="L167" i="8"/>
  <c r="K167" i="8"/>
  <c r="J167" i="8"/>
  <c r="Q166" i="8"/>
  <c r="N166" i="8"/>
  <c r="M166" i="8"/>
  <c r="K166" i="8"/>
  <c r="L166" i="8" s="1"/>
  <c r="J166" i="8"/>
  <c r="Q165" i="8"/>
  <c r="N165" i="8"/>
  <c r="M165" i="8"/>
  <c r="L165" i="8"/>
  <c r="K165" i="8"/>
  <c r="J165" i="8"/>
  <c r="Q164" i="8"/>
  <c r="N164" i="8"/>
  <c r="M164" i="8"/>
  <c r="K164" i="8"/>
  <c r="L164" i="8" s="1"/>
  <c r="J164" i="8"/>
  <c r="Q163" i="8"/>
  <c r="N163" i="8"/>
  <c r="M163" i="8"/>
  <c r="L163" i="8"/>
  <c r="K163" i="8"/>
  <c r="J163" i="8"/>
  <c r="Q162" i="8"/>
  <c r="N162" i="8"/>
  <c r="M162" i="8"/>
  <c r="K162" i="8"/>
  <c r="L162" i="8" s="1"/>
  <c r="J162" i="8"/>
  <c r="Q161" i="8"/>
  <c r="N161" i="8"/>
  <c r="M161" i="8"/>
  <c r="K161" i="8"/>
  <c r="L161" i="8" s="1"/>
  <c r="J161" i="8"/>
  <c r="Q160" i="8"/>
  <c r="N160" i="8"/>
  <c r="M160" i="8"/>
  <c r="K160" i="8"/>
  <c r="L160" i="8" s="1"/>
  <c r="J160" i="8"/>
  <c r="I159" i="8"/>
  <c r="Q159" i="8" s="1"/>
  <c r="H159" i="8"/>
  <c r="M159" i="8" s="1"/>
  <c r="I158" i="8"/>
  <c r="Q158" i="8" s="1"/>
  <c r="H158" i="8"/>
  <c r="N158" i="8" s="1"/>
  <c r="I157" i="8"/>
  <c r="Q157" i="8" s="1"/>
  <c r="H157" i="8"/>
  <c r="K157" i="8" s="1"/>
  <c r="L157" i="8" s="1"/>
  <c r="I156" i="8"/>
  <c r="Q156" i="8" s="1"/>
  <c r="H156" i="8"/>
  <c r="K156" i="8" s="1"/>
  <c r="L156" i="8" s="1"/>
  <c r="I155" i="8"/>
  <c r="Q155" i="8" s="1"/>
  <c r="H155" i="8"/>
  <c r="N155" i="8" s="1"/>
  <c r="I154" i="8"/>
  <c r="Q154" i="8" s="1"/>
  <c r="H154" i="8"/>
  <c r="M154" i="8" s="1"/>
  <c r="I153" i="8"/>
  <c r="Q153" i="8" s="1"/>
  <c r="H153" i="8"/>
  <c r="M153" i="8" s="1"/>
  <c r="J152" i="8"/>
  <c r="I152" i="8"/>
  <c r="Q152" i="8" s="1"/>
  <c r="H152" i="8"/>
  <c r="J151" i="8"/>
  <c r="I151" i="8"/>
  <c r="Q151" i="8" s="1"/>
  <c r="H151" i="8"/>
  <c r="K151" i="8" s="1"/>
  <c r="L151" i="8" s="1"/>
  <c r="L150" i="8"/>
  <c r="I150" i="8"/>
  <c r="Q150" i="8" s="1"/>
  <c r="H150" i="8"/>
  <c r="K150" i="8" s="1"/>
  <c r="N149" i="8"/>
  <c r="I149" i="8"/>
  <c r="Q149" i="8" s="1"/>
  <c r="H149" i="8"/>
  <c r="J149" i="8" s="1"/>
  <c r="I148" i="8"/>
  <c r="Q148" i="8" s="1"/>
  <c r="H148" i="8"/>
  <c r="M148" i="8" s="1"/>
  <c r="I147" i="8"/>
  <c r="Q147" i="8" s="1"/>
  <c r="H147" i="8"/>
  <c r="M147" i="8" s="1"/>
  <c r="I146" i="8"/>
  <c r="Q146" i="8" s="1"/>
  <c r="H146" i="8"/>
  <c r="L145" i="8"/>
  <c r="I145" i="8"/>
  <c r="Q145" i="8" s="1"/>
  <c r="H145" i="8"/>
  <c r="K145" i="8" s="1"/>
  <c r="I144" i="8"/>
  <c r="Q144" i="8" s="1"/>
  <c r="H144" i="8"/>
  <c r="K144" i="8" s="1"/>
  <c r="L144" i="8" s="1"/>
  <c r="I143" i="8"/>
  <c r="Q143" i="8" s="1"/>
  <c r="H143" i="8"/>
  <c r="J142" i="8"/>
  <c r="I142" i="8"/>
  <c r="Q142" i="8" s="1"/>
  <c r="H142" i="8"/>
  <c r="M142" i="8" s="1"/>
  <c r="N141" i="8"/>
  <c r="K141" i="8"/>
  <c r="L141" i="8" s="1"/>
  <c r="I141" i="8"/>
  <c r="Q141" i="8" s="1"/>
  <c r="H141" i="8"/>
  <c r="J141" i="8" s="1"/>
  <c r="I140" i="8"/>
  <c r="Q140" i="8" s="1"/>
  <c r="H140" i="8"/>
  <c r="K140" i="8" s="1"/>
  <c r="L140" i="8" s="1"/>
  <c r="M139" i="8"/>
  <c r="I139" i="8"/>
  <c r="Q139" i="8" s="1"/>
  <c r="H139" i="8"/>
  <c r="J139" i="8" s="1"/>
  <c r="M138" i="8"/>
  <c r="I138" i="8"/>
  <c r="Q138" i="8" s="1"/>
  <c r="H138" i="8"/>
  <c r="K138" i="8" s="1"/>
  <c r="L138" i="8" s="1"/>
  <c r="L137" i="8"/>
  <c r="I137" i="8"/>
  <c r="Q137" i="8" s="1"/>
  <c r="H137" i="8"/>
  <c r="K137" i="8" s="1"/>
  <c r="Q136" i="8"/>
  <c r="J136" i="8"/>
  <c r="I136" i="8"/>
  <c r="H136" i="8"/>
  <c r="M136" i="8" s="1"/>
  <c r="I135" i="8"/>
  <c r="Q135" i="8" s="1"/>
  <c r="H135" i="8"/>
  <c r="N135" i="8" s="1"/>
  <c r="I134" i="8"/>
  <c r="Q134" i="8" s="1"/>
  <c r="H134" i="8"/>
  <c r="K134" i="8" s="1"/>
  <c r="L134" i="8" s="1"/>
  <c r="I133" i="8"/>
  <c r="Q133" i="8" s="1"/>
  <c r="H133" i="8"/>
  <c r="M133" i="8" s="1"/>
  <c r="N132" i="8"/>
  <c r="M132" i="8"/>
  <c r="I132" i="8"/>
  <c r="Q132" i="8" s="1"/>
  <c r="H132" i="8"/>
  <c r="J132" i="8" s="1"/>
  <c r="N131" i="8"/>
  <c r="L131" i="8"/>
  <c r="I131" i="8"/>
  <c r="Q131" i="8" s="1"/>
  <c r="H131" i="8"/>
  <c r="K131" i="8" s="1"/>
  <c r="I130" i="8"/>
  <c r="Q130" i="8" s="1"/>
  <c r="H130" i="8"/>
  <c r="N130" i="8" s="1"/>
  <c r="I129" i="8"/>
  <c r="Q129" i="8" s="1"/>
  <c r="H129" i="8"/>
  <c r="N128" i="8"/>
  <c r="I128" i="8"/>
  <c r="Q128" i="8" s="1"/>
  <c r="H128" i="8"/>
  <c r="K128" i="8" s="1"/>
  <c r="L128" i="8" s="1"/>
  <c r="N127" i="8"/>
  <c r="I127" i="8"/>
  <c r="Q127" i="8" s="1"/>
  <c r="H127" i="8"/>
  <c r="J127" i="8" s="1"/>
  <c r="I126" i="8"/>
  <c r="Q126" i="8" s="1"/>
  <c r="H126" i="8"/>
  <c r="J126" i="8" s="1"/>
  <c r="I125" i="8"/>
  <c r="Q125" i="8" s="1"/>
  <c r="H125" i="8"/>
  <c r="K125" i="8" s="1"/>
  <c r="L125" i="8" s="1"/>
  <c r="M124" i="8"/>
  <c r="K124" i="8"/>
  <c r="L124" i="8" s="1"/>
  <c r="I124" i="8"/>
  <c r="Q124" i="8" s="1"/>
  <c r="H124" i="8"/>
  <c r="N124" i="8" s="1"/>
  <c r="I123" i="8"/>
  <c r="Q123" i="8" s="1"/>
  <c r="H123" i="8"/>
  <c r="N123" i="8" s="1"/>
  <c r="Q122" i="8"/>
  <c r="I122" i="8"/>
  <c r="H122" i="8"/>
  <c r="K122" i="8" s="1"/>
  <c r="L122" i="8" s="1"/>
  <c r="I121" i="8"/>
  <c r="Q121" i="8" s="1"/>
  <c r="H121" i="8"/>
  <c r="M121" i="8" s="1"/>
  <c r="I120" i="8"/>
  <c r="Q120" i="8" s="1"/>
  <c r="H120" i="8"/>
  <c r="I119" i="8"/>
  <c r="Q119" i="8" s="1"/>
  <c r="H119" i="8"/>
  <c r="K119" i="8" s="1"/>
  <c r="L119" i="8" s="1"/>
  <c r="M118" i="8"/>
  <c r="K118" i="8"/>
  <c r="L118" i="8" s="1"/>
  <c r="I118" i="8"/>
  <c r="Q118" i="8" s="1"/>
  <c r="H118" i="8"/>
  <c r="I117" i="8"/>
  <c r="Q117" i="8" s="1"/>
  <c r="H117" i="8"/>
  <c r="I116" i="8"/>
  <c r="Q116" i="8" s="1"/>
  <c r="H116" i="8"/>
  <c r="K116" i="8" s="1"/>
  <c r="L116" i="8" s="1"/>
  <c r="M115" i="8"/>
  <c r="I115" i="8"/>
  <c r="Q115" i="8" s="1"/>
  <c r="H115" i="8"/>
  <c r="J115" i="8" s="1"/>
  <c r="J114" i="8"/>
  <c r="I114" i="8"/>
  <c r="Q114" i="8" s="1"/>
  <c r="H114" i="8"/>
  <c r="K114" i="8" s="1"/>
  <c r="L114" i="8" s="1"/>
  <c r="I113" i="8"/>
  <c r="Q113" i="8" s="1"/>
  <c r="H113" i="8"/>
  <c r="N113" i="8" s="1"/>
  <c r="I112" i="8"/>
  <c r="Q112" i="8" s="1"/>
  <c r="H112" i="8"/>
  <c r="N112" i="8" s="1"/>
  <c r="K111" i="8"/>
  <c r="L111" i="8" s="1"/>
  <c r="I111" i="8"/>
  <c r="Q111" i="8" s="1"/>
  <c r="H111" i="8"/>
  <c r="M111" i="8" s="1"/>
  <c r="I110" i="8"/>
  <c r="Q110" i="8" s="1"/>
  <c r="H110" i="8"/>
  <c r="K110" i="8" s="1"/>
  <c r="L110" i="8" s="1"/>
  <c r="K109" i="8"/>
  <c r="L109" i="8" s="1"/>
  <c r="I109" i="8"/>
  <c r="Q109" i="8" s="1"/>
  <c r="H109" i="8"/>
  <c r="J109" i="8" s="1"/>
  <c r="I108" i="8"/>
  <c r="Q108" i="8" s="1"/>
  <c r="H108" i="8"/>
  <c r="J108" i="8" s="1"/>
  <c r="L107" i="8"/>
  <c r="I107" i="8"/>
  <c r="Q107" i="8" s="1"/>
  <c r="H107" i="8"/>
  <c r="K107" i="8" s="1"/>
  <c r="K106" i="8"/>
  <c r="L106" i="8" s="1"/>
  <c r="I106" i="8"/>
  <c r="Q106" i="8" s="1"/>
  <c r="H106" i="8"/>
  <c r="N106" i="8" s="1"/>
  <c r="I105" i="8"/>
  <c r="Q105" i="8" s="1"/>
  <c r="H105" i="8"/>
  <c r="N105" i="8" s="1"/>
  <c r="I104" i="8"/>
  <c r="Q104" i="8" s="1"/>
  <c r="H104" i="8"/>
  <c r="K104" i="8" s="1"/>
  <c r="L104" i="8" s="1"/>
  <c r="N103" i="8"/>
  <c r="I103" i="8"/>
  <c r="Q103" i="8" s="1"/>
  <c r="H103" i="8"/>
  <c r="J103" i="8" s="1"/>
  <c r="J102" i="8"/>
  <c r="I102" i="8"/>
  <c r="Q102" i="8" s="1"/>
  <c r="H102" i="8"/>
  <c r="N102" i="8" s="1"/>
  <c r="I101" i="8"/>
  <c r="Q101" i="8" s="1"/>
  <c r="H101" i="8"/>
  <c r="K101" i="8" s="1"/>
  <c r="L101" i="8" s="1"/>
  <c r="I100" i="8"/>
  <c r="Q100" i="8" s="1"/>
  <c r="H100" i="8"/>
  <c r="K100" i="8" s="1"/>
  <c r="L100" i="8" s="1"/>
  <c r="I99" i="8"/>
  <c r="Q99" i="8" s="1"/>
  <c r="H99" i="8"/>
  <c r="N99" i="8" s="1"/>
  <c r="L98" i="8"/>
  <c r="J98" i="8"/>
  <c r="I98" i="8"/>
  <c r="Q98" i="8" s="1"/>
  <c r="H98" i="8"/>
  <c r="K98" i="8" s="1"/>
  <c r="K97" i="8"/>
  <c r="L97" i="8" s="1"/>
  <c r="I97" i="8"/>
  <c r="Q97" i="8" s="1"/>
  <c r="H97" i="8"/>
  <c r="J97" i="8" s="1"/>
  <c r="M96" i="8"/>
  <c r="I96" i="8"/>
  <c r="Q96" i="8" s="1"/>
  <c r="H96" i="8"/>
  <c r="K96" i="8" s="1"/>
  <c r="L96" i="8" s="1"/>
  <c r="I95" i="8"/>
  <c r="Q95" i="8" s="1"/>
  <c r="H95" i="8"/>
  <c r="I94" i="8"/>
  <c r="Q94" i="8" s="1"/>
  <c r="H94" i="8"/>
  <c r="N94" i="8" s="1"/>
  <c r="J93" i="8"/>
  <c r="I93" i="8"/>
  <c r="Q93" i="8" s="1"/>
  <c r="H93" i="8"/>
  <c r="M93" i="8" s="1"/>
  <c r="I92" i="8"/>
  <c r="Q92" i="8" s="1"/>
  <c r="H92" i="8"/>
  <c r="K92" i="8" s="1"/>
  <c r="L92" i="8" s="1"/>
  <c r="I91" i="8"/>
  <c r="Q91" i="8" s="1"/>
  <c r="H91" i="8"/>
  <c r="J91" i="8" s="1"/>
  <c r="I90" i="8"/>
  <c r="Q90" i="8" s="1"/>
  <c r="H90" i="8"/>
  <c r="Q89" i="8"/>
  <c r="N89" i="8"/>
  <c r="M89" i="8"/>
  <c r="K89" i="8"/>
  <c r="L89" i="8" s="1"/>
  <c r="J89" i="8"/>
  <c r="Q88" i="8"/>
  <c r="N88" i="8"/>
  <c r="M88" i="8"/>
  <c r="L88" i="8"/>
  <c r="K88" i="8"/>
  <c r="J88" i="8"/>
  <c r="Q87" i="8"/>
  <c r="N87" i="8"/>
  <c r="M87" i="8"/>
  <c r="K87" i="8"/>
  <c r="L87" i="8" s="1"/>
  <c r="J87" i="8"/>
  <c r="Q86" i="8"/>
  <c r="N86" i="8"/>
  <c r="M86" i="8"/>
  <c r="K86" i="8"/>
  <c r="L86" i="8" s="1"/>
  <c r="J86" i="8"/>
  <c r="Q85" i="8"/>
  <c r="N85" i="8"/>
  <c r="M85" i="8"/>
  <c r="K85" i="8"/>
  <c r="L85" i="8" s="1"/>
  <c r="J85" i="8"/>
  <c r="Q84" i="8"/>
  <c r="N84" i="8"/>
  <c r="M84" i="8"/>
  <c r="L84" i="8"/>
  <c r="K84" i="8"/>
  <c r="J84" i="8"/>
  <c r="Q83" i="8"/>
  <c r="N83" i="8"/>
  <c r="M83" i="8"/>
  <c r="K83" i="8"/>
  <c r="L83" i="8" s="1"/>
  <c r="J83" i="8"/>
  <c r="Q82" i="8"/>
  <c r="N82" i="8"/>
  <c r="M82" i="8"/>
  <c r="K82" i="8"/>
  <c r="L82" i="8" s="1"/>
  <c r="J82" i="8"/>
  <c r="Q81" i="8"/>
  <c r="N81" i="8"/>
  <c r="M81" i="8"/>
  <c r="K81" i="8"/>
  <c r="L81" i="8" s="1"/>
  <c r="J81" i="8"/>
  <c r="Q80" i="8"/>
  <c r="N80" i="8"/>
  <c r="M80" i="8"/>
  <c r="K80" i="8"/>
  <c r="L80" i="8" s="1"/>
  <c r="J80" i="8"/>
  <c r="Q79" i="8"/>
  <c r="N79" i="8"/>
  <c r="M79" i="8"/>
  <c r="K79" i="8"/>
  <c r="L79" i="8" s="1"/>
  <c r="J79" i="8"/>
  <c r="Q78" i="8"/>
  <c r="N78" i="8"/>
  <c r="M78" i="8"/>
  <c r="K78" i="8"/>
  <c r="L78" i="8" s="1"/>
  <c r="J78" i="8"/>
  <c r="Q77" i="8"/>
  <c r="N77" i="8"/>
  <c r="M77" i="8"/>
  <c r="K77" i="8"/>
  <c r="L77" i="8" s="1"/>
  <c r="J77" i="8"/>
  <c r="Q76" i="8"/>
  <c r="N76" i="8"/>
  <c r="M76" i="8"/>
  <c r="L76" i="8"/>
  <c r="K76" i="8"/>
  <c r="J76" i="8"/>
  <c r="Q75" i="8"/>
  <c r="N75" i="8"/>
  <c r="M75" i="8"/>
  <c r="K75" i="8"/>
  <c r="L75" i="8" s="1"/>
  <c r="J75" i="8"/>
  <c r="Q74" i="8"/>
  <c r="N74" i="8"/>
  <c r="M74" i="8"/>
  <c r="K74" i="8"/>
  <c r="L74" i="8" s="1"/>
  <c r="J74" i="8"/>
  <c r="Q73" i="8"/>
  <c r="N73" i="8"/>
  <c r="M73" i="8"/>
  <c r="K73" i="8"/>
  <c r="L73" i="8" s="1"/>
  <c r="J73" i="8"/>
  <c r="Q72" i="8"/>
  <c r="N72" i="8"/>
  <c r="M72" i="8"/>
  <c r="K72" i="8"/>
  <c r="L72" i="8" s="1"/>
  <c r="J72" i="8"/>
  <c r="Q71" i="8"/>
  <c r="N71" i="8"/>
  <c r="M71" i="8"/>
  <c r="K71" i="8"/>
  <c r="L71" i="8" s="1"/>
  <c r="J71" i="8"/>
  <c r="Q70" i="8"/>
  <c r="N70" i="8"/>
  <c r="M70" i="8"/>
  <c r="K70" i="8"/>
  <c r="L70" i="8" s="1"/>
  <c r="J70" i="8"/>
  <c r="Q69" i="8"/>
  <c r="N69" i="8"/>
  <c r="M69" i="8"/>
  <c r="K69" i="8"/>
  <c r="L69" i="8" s="1"/>
  <c r="J69" i="8"/>
  <c r="Q68" i="8"/>
  <c r="N68" i="8"/>
  <c r="M68" i="8"/>
  <c r="L68" i="8"/>
  <c r="K68" i="8"/>
  <c r="J68" i="8"/>
  <c r="Q67" i="8"/>
  <c r="N67" i="8"/>
  <c r="M67" i="8"/>
  <c r="K67" i="8"/>
  <c r="L67" i="8" s="1"/>
  <c r="J67" i="8"/>
  <c r="Q66" i="8"/>
  <c r="N66" i="8"/>
  <c r="M66" i="8"/>
  <c r="L66" i="8"/>
  <c r="K66" i="8"/>
  <c r="J66" i="8"/>
  <c r="Q65" i="8"/>
  <c r="N65" i="8"/>
  <c r="M65" i="8"/>
  <c r="K65" i="8"/>
  <c r="L65" i="8" s="1"/>
  <c r="J65" i="8"/>
  <c r="Q64" i="8"/>
  <c r="N64" i="8"/>
  <c r="M64" i="8"/>
  <c r="L64" i="8"/>
  <c r="K64" i="8"/>
  <c r="J64" i="8"/>
  <c r="Q63" i="8"/>
  <c r="N63" i="8"/>
  <c r="M63" i="8"/>
  <c r="K63" i="8"/>
  <c r="L63" i="8" s="1"/>
  <c r="J63" i="8"/>
  <c r="Q62" i="8"/>
  <c r="N62" i="8"/>
  <c r="M62" i="8"/>
  <c r="K62" i="8"/>
  <c r="L62" i="8" s="1"/>
  <c r="J62" i="8"/>
  <c r="Q61" i="8"/>
  <c r="N61" i="8"/>
  <c r="M61" i="8"/>
  <c r="K61" i="8"/>
  <c r="L61" i="8" s="1"/>
  <c r="J61" i="8"/>
  <c r="Q60" i="8"/>
  <c r="N60" i="8"/>
  <c r="M60" i="8"/>
  <c r="L60" i="8"/>
  <c r="K60" i="8"/>
  <c r="J60" i="8"/>
  <c r="Q59" i="8"/>
  <c r="N59" i="8"/>
  <c r="M59" i="8"/>
  <c r="K59" i="8"/>
  <c r="L59" i="8" s="1"/>
  <c r="J59" i="8"/>
  <c r="Q58" i="8"/>
  <c r="N58" i="8"/>
  <c r="M58" i="8"/>
  <c r="K58" i="8"/>
  <c r="L58" i="8" s="1"/>
  <c r="J58" i="8"/>
  <c r="Q57" i="8"/>
  <c r="N57" i="8"/>
  <c r="M57" i="8"/>
  <c r="K57" i="8"/>
  <c r="L57" i="8" s="1"/>
  <c r="J57" i="8"/>
  <c r="Q56" i="8"/>
  <c r="N56" i="8"/>
  <c r="M56" i="8"/>
  <c r="K56" i="8"/>
  <c r="L56" i="8" s="1"/>
  <c r="J56" i="8"/>
  <c r="Q55" i="8"/>
  <c r="N55" i="8"/>
  <c r="M55" i="8"/>
  <c r="K55" i="8"/>
  <c r="L55" i="8" s="1"/>
  <c r="J55" i="8"/>
  <c r="Q54" i="8"/>
  <c r="N54" i="8"/>
  <c r="M54" i="8"/>
  <c r="L54" i="8"/>
  <c r="K54" i="8"/>
  <c r="J54" i="8"/>
  <c r="Q53" i="8"/>
  <c r="N53" i="8"/>
  <c r="M53" i="8"/>
  <c r="K53" i="8"/>
  <c r="L53" i="8" s="1"/>
  <c r="J53" i="8"/>
  <c r="Q52" i="8"/>
  <c r="N52" i="8"/>
  <c r="M52" i="8"/>
  <c r="L52" i="8"/>
  <c r="K52" i="8"/>
  <c r="J52" i="8"/>
  <c r="Q51" i="8"/>
  <c r="N51" i="8"/>
  <c r="M51" i="8"/>
  <c r="K51" i="8"/>
  <c r="L51" i="8" s="1"/>
  <c r="J51" i="8"/>
  <c r="Q50" i="8"/>
  <c r="N50" i="8"/>
  <c r="M50" i="8"/>
  <c r="K50" i="8"/>
  <c r="L50" i="8" s="1"/>
  <c r="J50" i="8"/>
  <c r="Q49" i="8"/>
  <c r="N49" i="8"/>
  <c r="M49" i="8"/>
  <c r="K49" i="8"/>
  <c r="L49" i="8" s="1"/>
  <c r="J49" i="8"/>
  <c r="Q48" i="8"/>
  <c r="N48" i="8"/>
  <c r="M48" i="8"/>
  <c r="K48" i="8"/>
  <c r="L48" i="8" s="1"/>
  <c r="J48" i="8"/>
  <c r="Q47" i="8"/>
  <c r="N47" i="8"/>
  <c r="M47" i="8"/>
  <c r="K47" i="8"/>
  <c r="L47" i="8" s="1"/>
  <c r="J47" i="8"/>
  <c r="Q46" i="8"/>
  <c r="N46" i="8"/>
  <c r="M46" i="8"/>
  <c r="K46" i="8"/>
  <c r="L46" i="8" s="1"/>
  <c r="J46" i="8"/>
  <c r="Q45" i="8"/>
  <c r="N45" i="8"/>
  <c r="M45" i="8"/>
  <c r="K45" i="8"/>
  <c r="L45" i="8" s="1"/>
  <c r="J45" i="8"/>
  <c r="Q44" i="8"/>
  <c r="N44" i="8"/>
  <c r="M44" i="8"/>
  <c r="L44" i="8"/>
  <c r="K44" i="8"/>
  <c r="J44" i="8"/>
  <c r="Q43" i="8"/>
  <c r="N43" i="8"/>
  <c r="M43" i="8"/>
  <c r="K43" i="8"/>
  <c r="L43" i="8" s="1"/>
  <c r="J43" i="8"/>
  <c r="Q42" i="8"/>
  <c r="N42" i="8"/>
  <c r="M42" i="8"/>
  <c r="L42" i="8"/>
  <c r="K42" i="8"/>
  <c r="J42" i="8"/>
  <c r="Q41" i="8"/>
  <c r="N41" i="8"/>
  <c r="M41" i="8"/>
  <c r="K41" i="8"/>
  <c r="L41" i="8" s="1"/>
  <c r="J41" i="8"/>
  <c r="Q40" i="8"/>
  <c r="N40" i="8"/>
  <c r="M40" i="8"/>
  <c r="L40" i="8"/>
  <c r="K40" i="8"/>
  <c r="J40" i="8"/>
  <c r="Q39" i="8"/>
  <c r="N39" i="8"/>
  <c r="M39" i="8"/>
  <c r="K39" i="8"/>
  <c r="L39" i="8" s="1"/>
  <c r="J39" i="8"/>
  <c r="Q38" i="8"/>
  <c r="N38" i="8"/>
  <c r="M38" i="8"/>
  <c r="K38" i="8"/>
  <c r="L38" i="8" s="1"/>
  <c r="J38" i="8"/>
  <c r="Q37" i="8"/>
  <c r="N37" i="8"/>
  <c r="M37" i="8"/>
  <c r="K37" i="8"/>
  <c r="L37" i="8" s="1"/>
  <c r="J37" i="8"/>
  <c r="Q36" i="8"/>
  <c r="N36" i="8"/>
  <c r="M36" i="8"/>
  <c r="L36" i="8"/>
  <c r="K36" i="8"/>
  <c r="J36" i="8"/>
  <c r="Q35" i="8"/>
  <c r="N35" i="8"/>
  <c r="M35" i="8"/>
  <c r="K35" i="8"/>
  <c r="L35" i="8" s="1"/>
  <c r="J35" i="8"/>
  <c r="Q34" i="8"/>
  <c r="N34" i="8"/>
  <c r="M34" i="8"/>
  <c r="K34" i="8"/>
  <c r="L34" i="8" s="1"/>
  <c r="J34" i="8"/>
  <c r="Q33" i="8"/>
  <c r="N33" i="8"/>
  <c r="M33" i="8"/>
  <c r="K33" i="8"/>
  <c r="L33" i="8" s="1"/>
  <c r="J33" i="8"/>
  <c r="Q32" i="8"/>
  <c r="N32" i="8"/>
  <c r="M32" i="8"/>
  <c r="K32" i="8"/>
  <c r="L32" i="8" s="1"/>
  <c r="J32" i="8"/>
  <c r="Q31" i="8"/>
  <c r="N31" i="8"/>
  <c r="M31" i="8"/>
  <c r="K31" i="8"/>
  <c r="L31" i="8" s="1"/>
  <c r="J31" i="8"/>
  <c r="Q30" i="8"/>
  <c r="N30" i="8"/>
  <c r="M30" i="8"/>
  <c r="L30" i="8"/>
  <c r="K30" i="8"/>
  <c r="J30" i="8"/>
  <c r="Q29" i="8"/>
  <c r="N29" i="8"/>
  <c r="M29" i="8"/>
  <c r="K29" i="8"/>
  <c r="L29" i="8" s="1"/>
  <c r="J29" i="8"/>
  <c r="Q28" i="8"/>
  <c r="N28" i="8"/>
  <c r="M28" i="8"/>
  <c r="L28" i="8"/>
  <c r="K28" i="8"/>
  <c r="J28" i="8"/>
  <c r="Q27" i="8"/>
  <c r="N27" i="8"/>
  <c r="M27" i="8"/>
  <c r="K27" i="8"/>
  <c r="L27" i="8" s="1"/>
  <c r="J27" i="8"/>
  <c r="Q26" i="8"/>
  <c r="N26" i="8"/>
  <c r="M26" i="8"/>
  <c r="K26" i="8"/>
  <c r="L26" i="8" s="1"/>
  <c r="J26" i="8"/>
  <c r="Q25" i="8"/>
  <c r="N25" i="8"/>
  <c r="M25" i="8"/>
  <c r="K25" i="8"/>
  <c r="L25" i="8" s="1"/>
  <c r="J25" i="8"/>
  <c r="Q24" i="8"/>
  <c r="N24" i="8"/>
  <c r="M24" i="8"/>
  <c r="K24" i="8"/>
  <c r="L24" i="8" s="1"/>
  <c r="J24" i="8"/>
  <c r="Q23" i="8"/>
  <c r="N23" i="8"/>
  <c r="M23" i="8"/>
  <c r="K23" i="8"/>
  <c r="L23" i="8" s="1"/>
  <c r="J23" i="8"/>
  <c r="Q22" i="8"/>
  <c r="N22" i="8"/>
  <c r="M22" i="8"/>
  <c r="K22" i="8"/>
  <c r="L22" i="8" s="1"/>
  <c r="J22" i="8"/>
  <c r="Q21" i="8"/>
  <c r="N21" i="8"/>
  <c r="M21" i="8"/>
  <c r="K21" i="8"/>
  <c r="L21" i="8" s="1"/>
  <c r="J21" i="8"/>
  <c r="Q20" i="8"/>
  <c r="N20" i="8"/>
  <c r="M20" i="8"/>
  <c r="L20" i="8"/>
  <c r="K20" i="8"/>
  <c r="J20" i="8"/>
  <c r="Q19" i="8"/>
  <c r="N19" i="8"/>
  <c r="M19" i="8"/>
  <c r="K19" i="8"/>
  <c r="L19" i="8" s="1"/>
  <c r="J19" i="8"/>
  <c r="Q18" i="8"/>
  <c r="N18" i="8"/>
  <c r="M18" i="8"/>
  <c r="L18" i="8"/>
  <c r="K18" i="8"/>
  <c r="J18" i="8"/>
  <c r="Q17" i="8"/>
  <c r="N17" i="8"/>
  <c r="M17" i="8"/>
  <c r="K17" i="8"/>
  <c r="L17" i="8" s="1"/>
  <c r="J17" i="8"/>
  <c r="Q16" i="8"/>
  <c r="N16" i="8"/>
  <c r="M16" i="8"/>
  <c r="L16" i="8"/>
  <c r="K16" i="8"/>
  <c r="J16" i="8"/>
  <c r="Q15" i="8"/>
  <c r="N15" i="8"/>
  <c r="M15" i="8"/>
  <c r="K15" i="8"/>
  <c r="L15" i="8" s="1"/>
  <c r="J15" i="8"/>
  <c r="Q14" i="8"/>
  <c r="N14" i="8"/>
  <c r="M14" i="8"/>
  <c r="K14" i="8"/>
  <c r="L14" i="8" s="1"/>
  <c r="J14" i="8"/>
  <c r="Q13" i="8"/>
  <c r="N13" i="8"/>
  <c r="M13" i="8"/>
  <c r="K13" i="8"/>
  <c r="L13" i="8" s="1"/>
  <c r="J13" i="8"/>
  <c r="Q12" i="8"/>
  <c r="N12" i="8"/>
  <c r="M12" i="8"/>
  <c r="L12" i="8"/>
  <c r="K12" i="8"/>
  <c r="J12" i="8"/>
  <c r="Q11" i="8"/>
  <c r="N11" i="8"/>
  <c r="M11" i="8"/>
  <c r="K11" i="8"/>
  <c r="L11" i="8" s="1"/>
  <c r="J11" i="8"/>
  <c r="Q10" i="8"/>
  <c r="N10" i="8"/>
  <c r="M10" i="8"/>
  <c r="L10" i="8"/>
  <c r="K10" i="8"/>
  <c r="J10" i="8"/>
  <c r="Q9" i="8"/>
  <c r="N9" i="8"/>
  <c r="M9" i="8"/>
  <c r="K9" i="8"/>
  <c r="L9" i="8" s="1"/>
  <c r="J9" i="8"/>
  <c r="Q8" i="8"/>
  <c r="N8" i="8"/>
  <c r="M8" i="8"/>
  <c r="K8" i="8"/>
  <c r="L8" i="8" s="1"/>
  <c r="J8" i="8"/>
  <c r="Q7" i="8"/>
  <c r="N7" i="8"/>
  <c r="M7" i="8"/>
  <c r="K7" i="8"/>
  <c r="L7" i="8" s="1"/>
  <c r="J7" i="8"/>
  <c r="Q6" i="8"/>
  <c r="N6" i="8"/>
  <c r="M6" i="8"/>
  <c r="L6" i="8"/>
  <c r="K6" i="8"/>
  <c r="J6" i="8"/>
  <c r="Q5" i="8"/>
  <c r="N5" i="8"/>
  <c r="M5" i="8"/>
  <c r="K5" i="8"/>
  <c r="L5" i="8" s="1"/>
  <c r="J5" i="8"/>
  <c r="Q4" i="8"/>
  <c r="N4" i="8"/>
  <c r="M4" i="8"/>
  <c r="L4" i="8"/>
  <c r="K4" i="8"/>
  <c r="J4" i="8"/>
  <c r="Q3" i="8"/>
  <c r="N3" i="8"/>
  <c r="M3" i="8"/>
  <c r="K3" i="8"/>
  <c r="L3" i="8" s="1"/>
  <c r="J3" i="8"/>
  <c r="Q2" i="8"/>
  <c r="N2" i="8"/>
  <c r="M2" i="8"/>
  <c r="K2" i="8"/>
  <c r="L2" i="8" s="1"/>
  <c r="J2" i="8"/>
  <c r="Q297" i="7"/>
  <c r="M297" i="7"/>
  <c r="F297" i="7"/>
  <c r="Q296" i="7"/>
  <c r="M296" i="7"/>
  <c r="F296" i="7"/>
  <c r="Q295" i="7"/>
  <c r="M295" i="7"/>
  <c r="Q294" i="7"/>
  <c r="M294" i="7"/>
  <c r="F294" i="7"/>
  <c r="Q293" i="7"/>
  <c r="M293" i="7"/>
  <c r="F293" i="7"/>
  <c r="Q292" i="7"/>
  <c r="M292" i="7"/>
  <c r="F292" i="7"/>
  <c r="Q291" i="7"/>
  <c r="M291" i="7"/>
  <c r="Q290" i="7"/>
  <c r="M290" i="7"/>
  <c r="F290" i="7"/>
  <c r="Q289" i="7"/>
  <c r="M289" i="7"/>
  <c r="F289" i="7"/>
  <c r="Q288" i="7"/>
  <c r="M288" i="7"/>
  <c r="F288" i="7"/>
  <c r="Q287" i="7"/>
  <c r="M287" i="7"/>
  <c r="F287" i="7"/>
  <c r="Q286" i="7"/>
  <c r="M286" i="7"/>
  <c r="F286" i="7"/>
  <c r="Q285" i="7"/>
  <c r="M285" i="7"/>
  <c r="F285" i="7"/>
  <c r="Q284" i="7"/>
  <c r="H284" i="7"/>
  <c r="J284" i="7" s="1"/>
  <c r="Q283" i="7"/>
  <c r="H283" i="7"/>
  <c r="N283" i="7" s="1"/>
  <c r="Q282" i="7"/>
  <c r="N282" i="7"/>
  <c r="M282" i="7"/>
  <c r="K282" i="7"/>
  <c r="L282" i="7" s="1"/>
  <c r="J282" i="7"/>
  <c r="Q281" i="7"/>
  <c r="N281" i="7"/>
  <c r="M281" i="7"/>
  <c r="K281" i="7"/>
  <c r="L281" i="7" s="1"/>
  <c r="J281" i="7"/>
  <c r="Q280" i="7"/>
  <c r="N280" i="7"/>
  <c r="M280" i="7"/>
  <c r="K280" i="7"/>
  <c r="L280" i="7" s="1"/>
  <c r="J280" i="7"/>
  <c r="Q279" i="7"/>
  <c r="N279" i="7"/>
  <c r="M279" i="7"/>
  <c r="K279" i="7"/>
  <c r="L279" i="7" s="1"/>
  <c r="J279" i="7"/>
  <c r="Q278" i="7"/>
  <c r="N278" i="7"/>
  <c r="M278" i="7"/>
  <c r="K278" i="7"/>
  <c r="L278" i="7" s="1"/>
  <c r="J278" i="7"/>
  <c r="Q277" i="7"/>
  <c r="N277" i="7"/>
  <c r="M277" i="7"/>
  <c r="K277" i="7"/>
  <c r="L277" i="7" s="1"/>
  <c r="J277" i="7"/>
  <c r="Q276" i="7"/>
  <c r="N276" i="7"/>
  <c r="M276" i="7"/>
  <c r="K276" i="7"/>
  <c r="L276" i="7" s="1"/>
  <c r="J276" i="7"/>
  <c r="Q275" i="7"/>
  <c r="N275" i="7"/>
  <c r="M275" i="7"/>
  <c r="K275" i="7"/>
  <c r="L275" i="7" s="1"/>
  <c r="J275" i="7"/>
  <c r="Q274" i="7"/>
  <c r="N274" i="7"/>
  <c r="M274" i="7"/>
  <c r="K274" i="7"/>
  <c r="L274" i="7" s="1"/>
  <c r="J274" i="7"/>
  <c r="Q273" i="7"/>
  <c r="N273" i="7"/>
  <c r="M273" i="7"/>
  <c r="K273" i="7"/>
  <c r="L273" i="7" s="1"/>
  <c r="J273" i="7"/>
  <c r="Q272" i="7"/>
  <c r="N272" i="7"/>
  <c r="M272" i="7"/>
  <c r="K272" i="7"/>
  <c r="L272" i="7" s="1"/>
  <c r="J272" i="7"/>
  <c r="Q271" i="7"/>
  <c r="N271" i="7"/>
  <c r="M271" i="7"/>
  <c r="K271" i="7"/>
  <c r="L271" i="7" s="1"/>
  <c r="J271" i="7"/>
  <c r="Q270" i="7"/>
  <c r="N270" i="7"/>
  <c r="M270" i="7"/>
  <c r="K270" i="7"/>
  <c r="L270" i="7" s="1"/>
  <c r="J270" i="7"/>
  <c r="Q269" i="7"/>
  <c r="N269" i="7"/>
  <c r="M269" i="7"/>
  <c r="K269" i="7"/>
  <c r="L269" i="7" s="1"/>
  <c r="J269" i="7"/>
  <c r="Q268" i="7"/>
  <c r="N268" i="7"/>
  <c r="M268" i="7"/>
  <c r="K268" i="7"/>
  <c r="L268" i="7" s="1"/>
  <c r="J268" i="7"/>
  <c r="Q267" i="7"/>
  <c r="N267" i="7"/>
  <c r="M267" i="7"/>
  <c r="K267" i="7"/>
  <c r="L267" i="7" s="1"/>
  <c r="J267" i="7"/>
  <c r="Q266" i="7"/>
  <c r="N266" i="7"/>
  <c r="M266" i="7"/>
  <c r="K266" i="7"/>
  <c r="L266" i="7" s="1"/>
  <c r="J266" i="7"/>
  <c r="Q265" i="7"/>
  <c r="N265" i="7"/>
  <c r="M265" i="7"/>
  <c r="K265" i="7"/>
  <c r="L265" i="7" s="1"/>
  <c r="J265" i="7"/>
  <c r="Q264" i="7"/>
  <c r="N264" i="7"/>
  <c r="M264" i="7"/>
  <c r="K264" i="7"/>
  <c r="L264" i="7" s="1"/>
  <c r="J264" i="7"/>
  <c r="Q263" i="7"/>
  <c r="N263" i="7"/>
  <c r="M263" i="7"/>
  <c r="K263" i="7"/>
  <c r="L263" i="7" s="1"/>
  <c r="J263" i="7"/>
  <c r="Q262" i="7"/>
  <c r="N262" i="7"/>
  <c r="M262" i="7"/>
  <c r="K262" i="7"/>
  <c r="L262" i="7" s="1"/>
  <c r="J262" i="7"/>
  <c r="Q261" i="7"/>
  <c r="N261" i="7"/>
  <c r="M261" i="7"/>
  <c r="K261" i="7"/>
  <c r="L261" i="7" s="1"/>
  <c r="J261" i="7"/>
  <c r="Q260" i="7"/>
  <c r="N260" i="7"/>
  <c r="M260" i="7"/>
  <c r="K260" i="7"/>
  <c r="L260" i="7" s="1"/>
  <c r="J260" i="7"/>
  <c r="Q259" i="7"/>
  <c r="N259" i="7"/>
  <c r="M259" i="7"/>
  <c r="K259" i="7"/>
  <c r="L259" i="7" s="1"/>
  <c r="J259" i="7"/>
  <c r="Q258" i="7"/>
  <c r="N258" i="7"/>
  <c r="M258" i="7"/>
  <c r="K258" i="7"/>
  <c r="L258" i="7" s="1"/>
  <c r="J258" i="7"/>
  <c r="Q257" i="7"/>
  <c r="N257" i="7"/>
  <c r="M257" i="7"/>
  <c r="K257" i="7"/>
  <c r="L257" i="7" s="1"/>
  <c r="J257" i="7"/>
  <c r="Q256" i="7"/>
  <c r="N256" i="7"/>
  <c r="M256" i="7"/>
  <c r="K256" i="7"/>
  <c r="L256" i="7" s="1"/>
  <c r="J256" i="7"/>
  <c r="Q255" i="7"/>
  <c r="N255" i="7"/>
  <c r="M255" i="7"/>
  <c r="K255" i="7"/>
  <c r="L255" i="7" s="1"/>
  <c r="J255" i="7"/>
  <c r="Q254" i="7"/>
  <c r="N254" i="7"/>
  <c r="M254" i="7"/>
  <c r="K254" i="7"/>
  <c r="L254" i="7" s="1"/>
  <c r="J254" i="7"/>
  <c r="Q253" i="7"/>
  <c r="N253" i="7"/>
  <c r="M253" i="7"/>
  <c r="K253" i="7"/>
  <c r="L253" i="7" s="1"/>
  <c r="J253" i="7"/>
  <c r="Q252" i="7"/>
  <c r="N252" i="7"/>
  <c r="M252" i="7"/>
  <c r="K252" i="7"/>
  <c r="L252" i="7" s="1"/>
  <c r="J252" i="7"/>
  <c r="Q251" i="7"/>
  <c r="N251" i="7"/>
  <c r="M251" i="7"/>
  <c r="K251" i="7"/>
  <c r="L251" i="7" s="1"/>
  <c r="J251" i="7"/>
  <c r="Q250" i="7"/>
  <c r="N250" i="7"/>
  <c r="M250" i="7"/>
  <c r="K250" i="7"/>
  <c r="L250" i="7" s="1"/>
  <c r="J250" i="7"/>
  <c r="Q249" i="7"/>
  <c r="N249" i="7"/>
  <c r="M249" i="7"/>
  <c r="K249" i="7"/>
  <c r="L249" i="7" s="1"/>
  <c r="J249" i="7"/>
  <c r="Q248" i="7"/>
  <c r="N248" i="7"/>
  <c r="M248" i="7"/>
  <c r="K248" i="7"/>
  <c r="L248" i="7" s="1"/>
  <c r="J248" i="7"/>
  <c r="Q247" i="7"/>
  <c r="N247" i="7"/>
  <c r="M247" i="7"/>
  <c r="K247" i="7"/>
  <c r="L247" i="7" s="1"/>
  <c r="J247" i="7"/>
  <c r="Q246" i="7"/>
  <c r="N246" i="7"/>
  <c r="M246" i="7"/>
  <c r="K246" i="7"/>
  <c r="L246" i="7" s="1"/>
  <c r="J246" i="7"/>
  <c r="Q245" i="7"/>
  <c r="N245" i="7"/>
  <c r="M245" i="7"/>
  <c r="K245" i="7"/>
  <c r="L245" i="7" s="1"/>
  <c r="J245" i="7"/>
  <c r="Q244" i="7"/>
  <c r="N244" i="7"/>
  <c r="M244" i="7"/>
  <c r="K244" i="7"/>
  <c r="L244" i="7" s="1"/>
  <c r="J244" i="7"/>
  <c r="Q243" i="7"/>
  <c r="N243" i="7"/>
  <c r="M243" i="7"/>
  <c r="K243" i="7"/>
  <c r="L243" i="7" s="1"/>
  <c r="J243" i="7"/>
  <c r="Q242" i="7"/>
  <c r="N242" i="7"/>
  <c r="M242" i="7"/>
  <c r="K242" i="7"/>
  <c r="L242" i="7" s="1"/>
  <c r="J242" i="7"/>
  <c r="Q241" i="7"/>
  <c r="N241" i="7"/>
  <c r="M241" i="7"/>
  <c r="K241" i="7"/>
  <c r="L241" i="7" s="1"/>
  <c r="J241" i="7"/>
  <c r="Q240" i="7"/>
  <c r="N240" i="7"/>
  <c r="M240" i="7"/>
  <c r="K240" i="7"/>
  <c r="L240" i="7" s="1"/>
  <c r="J240" i="7"/>
  <c r="Q239" i="7"/>
  <c r="N239" i="7"/>
  <c r="M239" i="7"/>
  <c r="K239" i="7"/>
  <c r="L239" i="7" s="1"/>
  <c r="J239" i="7"/>
  <c r="Q238" i="7"/>
  <c r="N238" i="7"/>
  <c r="M238" i="7"/>
  <c r="K238" i="7"/>
  <c r="L238" i="7" s="1"/>
  <c r="J238" i="7"/>
  <c r="Q237" i="7"/>
  <c r="N237" i="7"/>
  <c r="M237" i="7"/>
  <c r="K237" i="7"/>
  <c r="L237" i="7" s="1"/>
  <c r="J237" i="7"/>
  <c r="Q236" i="7"/>
  <c r="N236" i="7"/>
  <c r="M236" i="7"/>
  <c r="K236" i="7"/>
  <c r="L236" i="7" s="1"/>
  <c r="J236" i="7"/>
  <c r="Q235" i="7"/>
  <c r="N235" i="7"/>
  <c r="M235" i="7"/>
  <c r="K235" i="7"/>
  <c r="L235" i="7" s="1"/>
  <c r="J235" i="7"/>
  <c r="Q234" i="7"/>
  <c r="N234" i="7"/>
  <c r="M234" i="7"/>
  <c r="K234" i="7"/>
  <c r="L234" i="7" s="1"/>
  <c r="J234" i="7"/>
  <c r="Q233" i="7"/>
  <c r="N233" i="7"/>
  <c r="M233" i="7"/>
  <c r="K233" i="7"/>
  <c r="L233" i="7" s="1"/>
  <c r="J233" i="7"/>
  <c r="Q232" i="7"/>
  <c r="N232" i="7"/>
  <c r="M232" i="7"/>
  <c r="K232" i="7"/>
  <c r="L232" i="7" s="1"/>
  <c r="J232" i="7"/>
  <c r="Q231" i="7"/>
  <c r="N231" i="7"/>
  <c r="M231" i="7"/>
  <c r="K231" i="7"/>
  <c r="L231" i="7" s="1"/>
  <c r="J231" i="7"/>
  <c r="Q230" i="7"/>
  <c r="N230" i="7"/>
  <c r="M230" i="7"/>
  <c r="K230" i="7"/>
  <c r="L230" i="7" s="1"/>
  <c r="J230" i="7"/>
  <c r="Q229" i="7"/>
  <c r="N229" i="7"/>
  <c r="M229" i="7"/>
  <c r="K229" i="7"/>
  <c r="L229" i="7" s="1"/>
  <c r="J229" i="7"/>
  <c r="Q228" i="7"/>
  <c r="N228" i="7"/>
  <c r="M228" i="7"/>
  <c r="K228" i="7"/>
  <c r="L228" i="7" s="1"/>
  <c r="J228" i="7"/>
  <c r="Q227" i="7"/>
  <c r="N227" i="7"/>
  <c r="M227" i="7"/>
  <c r="K227" i="7"/>
  <c r="L227" i="7" s="1"/>
  <c r="J227" i="7"/>
  <c r="Q226" i="7"/>
  <c r="N226" i="7"/>
  <c r="M226" i="7"/>
  <c r="K226" i="7"/>
  <c r="L226" i="7" s="1"/>
  <c r="J226" i="7"/>
  <c r="Q225" i="7"/>
  <c r="N225" i="7"/>
  <c r="M225" i="7"/>
  <c r="K225" i="7"/>
  <c r="L225" i="7" s="1"/>
  <c r="J225" i="7"/>
  <c r="Q224" i="7"/>
  <c r="N224" i="7"/>
  <c r="M224" i="7"/>
  <c r="K224" i="7"/>
  <c r="L224" i="7" s="1"/>
  <c r="J224" i="7"/>
  <c r="Q223" i="7"/>
  <c r="N223" i="7"/>
  <c r="M223" i="7"/>
  <c r="K223" i="7"/>
  <c r="L223" i="7" s="1"/>
  <c r="J223" i="7"/>
  <c r="Q222" i="7"/>
  <c r="N222" i="7"/>
  <c r="M222" i="7"/>
  <c r="K222" i="7"/>
  <c r="L222" i="7" s="1"/>
  <c r="J222" i="7"/>
  <c r="Q221" i="7"/>
  <c r="N221" i="7"/>
  <c r="M221" i="7"/>
  <c r="K221" i="7"/>
  <c r="L221" i="7" s="1"/>
  <c r="J221" i="7"/>
  <c r="Q220" i="7"/>
  <c r="N220" i="7"/>
  <c r="M220" i="7"/>
  <c r="K220" i="7"/>
  <c r="L220" i="7" s="1"/>
  <c r="J220" i="7"/>
  <c r="Q219" i="7"/>
  <c r="N219" i="7"/>
  <c r="M219" i="7"/>
  <c r="K219" i="7"/>
  <c r="L219" i="7" s="1"/>
  <c r="J219" i="7"/>
  <c r="Q218" i="7"/>
  <c r="N218" i="7"/>
  <c r="M218" i="7"/>
  <c r="K218" i="7"/>
  <c r="L218" i="7" s="1"/>
  <c r="J218" i="7"/>
  <c r="Q217" i="7"/>
  <c r="N217" i="7"/>
  <c r="M217" i="7"/>
  <c r="L217" i="7"/>
  <c r="K217" i="7"/>
  <c r="J217" i="7"/>
  <c r="Q216" i="7"/>
  <c r="N216" i="7"/>
  <c r="M216" i="7"/>
  <c r="K216" i="7"/>
  <c r="L216" i="7" s="1"/>
  <c r="J216" i="7"/>
  <c r="Q215" i="7"/>
  <c r="N215" i="7"/>
  <c r="M215" i="7"/>
  <c r="L215" i="7"/>
  <c r="K215" i="7"/>
  <c r="J215" i="7"/>
  <c r="Q214" i="7"/>
  <c r="N214" i="7"/>
  <c r="M214" i="7"/>
  <c r="K214" i="7"/>
  <c r="L214" i="7" s="1"/>
  <c r="J214" i="7"/>
  <c r="Q213" i="7"/>
  <c r="N213" i="7"/>
  <c r="M213" i="7"/>
  <c r="K213" i="7"/>
  <c r="L213" i="7" s="1"/>
  <c r="J213" i="7"/>
  <c r="Q212" i="7"/>
  <c r="N212" i="7"/>
  <c r="M212" i="7"/>
  <c r="K212" i="7"/>
  <c r="L212" i="7" s="1"/>
  <c r="J212" i="7"/>
  <c r="Q211" i="7"/>
  <c r="N211" i="7"/>
  <c r="M211" i="7"/>
  <c r="K211" i="7"/>
  <c r="L211" i="7" s="1"/>
  <c r="J211" i="7"/>
  <c r="Q210" i="7"/>
  <c r="N210" i="7"/>
  <c r="M210" i="7"/>
  <c r="K210" i="7"/>
  <c r="L210" i="7" s="1"/>
  <c r="J210" i="7"/>
  <c r="Q209" i="7"/>
  <c r="N209" i="7"/>
  <c r="M209" i="7"/>
  <c r="K209" i="7"/>
  <c r="L209" i="7" s="1"/>
  <c r="J209" i="7"/>
  <c r="Q208" i="7"/>
  <c r="N208" i="7"/>
  <c r="M208" i="7"/>
  <c r="K208" i="7"/>
  <c r="L208" i="7" s="1"/>
  <c r="J208" i="7"/>
  <c r="Q207" i="7"/>
  <c r="N207" i="7"/>
  <c r="M207" i="7"/>
  <c r="K207" i="7"/>
  <c r="L207" i="7" s="1"/>
  <c r="J207" i="7"/>
  <c r="Q206" i="7"/>
  <c r="N206" i="7"/>
  <c r="M206" i="7"/>
  <c r="K206" i="7"/>
  <c r="L206" i="7" s="1"/>
  <c r="J206" i="7"/>
  <c r="Q205" i="7"/>
  <c r="N205" i="7"/>
  <c r="M205" i="7"/>
  <c r="L205" i="7"/>
  <c r="K205" i="7"/>
  <c r="J205" i="7"/>
  <c r="Q204" i="7"/>
  <c r="N204" i="7"/>
  <c r="M204" i="7"/>
  <c r="K204" i="7"/>
  <c r="L204" i="7" s="1"/>
  <c r="J204" i="7"/>
  <c r="Q203" i="7"/>
  <c r="N203" i="7"/>
  <c r="M203" i="7"/>
  <c r="K203" i="7"/>
  <c r="L203" i="7" s="1"/>
  <c r="J203" i="7"/>
  <c r="Q202" i="7"/>
  <c r="N202" i="7"/>
  <c r="M202" i="7"/>
  <c r="K202" i="7"/>
  <c r="L202" i="7" s="1"/>
  <c r="J202" i="7"/>
  <c r="Q201" i="7"/>
  <c r="N201" i="7"/>
  <c r="M201" i="7"/>
  <c r="K201" i="7"/>
  <c r="L201" i="7" s="1"/>
  <c r="J201" i="7"/>
  <c r="Q200" i="7"/>
  <c r="N200" i="7"/>
  <c r="M200" i="7"/>
  <c r="K200" i="7"/>
  <c r="L200" i="7" s="1"/>
  <c r="J200" i="7"/>
  <c r="Q199" i="7"/>
  <c r="N199" i="7"/>
  <c r="M199" i="7"/>
  <c r="K199" i="7"/>
  <c r="L199" i="7" s="1"/>
  <c r="J199" i="7"/>
  <c r="Q198" i="7"/>
  <c r="N198" i="7"/>
  <c r="M198" i="7"/>
  <c r="K198" i="7"/>
  <c r="L198" i="7" s="1"/>
  <c r="J198" i="7"/>
  <c r="Q197" i="7"/>
  <c r="N197" i="7"/>
  <c r="M197" i="7"/>
  <c r="K197" i="7"/>
  <c r="L197" i="7" s="1"/>
  <c r="J197" i="7"/>
  <c r="Q196" i="7"/>
  <c r="N196" i="7"/>
  <c r="M196" i="7"/>
  <c r="K196" i="7"/>
  <c r="L196" i="7" s="1"/>
  <c r="J196" i="7"/>
  <c r="Q195" i="7"/>
  <c r="N195" i="7"/>
  <c r="M195" i="7"/>
  <c r="K195" i="7"/>
  <c r="L195" i="7" s="1"/>
  <c r="J195" i="7"/>
  <c r="Q194" i="7"/>
  <c r="N194" i="7"/>
  <c r="M194" i="7"/>
  <c r="K194" i="7"/>
  <c r="L194" i="7" s="1"/>
  <c r="J194" i="7"/>
  <c r="Q193" i="7"/>
  <c r="N193" i="7"/>
  <c r="M193" i="7"/>
  <c r="L193" i="7"/>
  <c r="K193" i="7"/>
  <c r="J193" i="7"/>
  <c r="Q192" i="7"/>
  <c r="N192" i="7"/>
  <c r="M192" i="7"/>
  <c r="K192" i="7"/>
  <c r="L192" i="7" s="1"/>
  <c r="J192" i="7"/>
  <c r="Q191" i="7"/>
  <c r="N191" i="7"/>
  <c r="M191" i="7"/>
  <c r="K191" i="7"/>
  <c r="L191" i="7" s="1"/>
  <c r="J191" i="7"/>
  <c r="Q190" i="7"/>
  <c r="N190" i="7"/>
  <c r="M190" i="7"/>
  <c r="K190" i="7"/>
  <c r="L190" i="7" s="1"/>
  <c r="J190" i="7"/>
  <c r="Q189" i="7"/>
  <c r="N189" i="7"/>
  <c r="M189" i="7"/>
  <c r="L189" i="7"/>
  <c r="K189" i="7"/>
  <c r="J189" i="7"/>
  <c r="Q188" i="7"/>
  <c r="N188" i="7"/>
  <c r="M188" i="7"/>
  <c r="K188" i="7"/>
  <c r="L188" i="7" s="1"/>
  <c r="J188" i="7"/>
  <c r="Q187" i="7"/>
  <c r="N187" i="7"/>
  <c r="M187" i="7"/>
  <c r="K187" i="7"/>
  <c r="L187" i="7" s="1"/>
  <c r="J187" i="7"/>
  <c r="Q186" i="7"/>
  <c r="N186" i="7"/>
  <c r="M186" i="7"/>
  <c r="K186" i="7"/>
  <c r="L186" i="7" s="1"/>
  <c r="J186" i="7"/>
  <c r="Q185" i="7"/>
  <c r="N185" i="7"/>
  <c r="M185" i="7"/>
  <c r="K185" i="7"/>
  <c r="L185" i="7" s="1"/>
  <c r="J185" i="7"/>
  <c r="Q184" i="7"/>
  <c r="N184" i="7"/>
  <c r="M184" i="7"/>
  <c r="K184" i="7"/>
  <c r="L184" i="7" s="1"/>
  <c r="J184" i="7"/>
  <c r="Q183" i="7"/>
  <c r="N183" i="7"/>
  <c r="M183" i="7"/>
  <c r="K183" i="7"/>
  <c r="L183" i="7" s="1"/>
  <c r="J183" i="7"/>
  <c r="Q182" i="7"/>
  <c r="N182" i="7"/>
  <c r="M182" i="7"/>
  <c r="K182" i="7"/>
  <c r="L182" i="7" s="1"/>
  <c r="J182" i="7"/>
  <c r="Q181" i="7"/>
  <c r="N181" i="7"/>
  <c r="M181" i="7"/>
  <c r="L181" i="7"/>
  <c r="K181" i="7"/>
  <c r="J181" i="7"/>
  <c r="Q180" i="7"/>
  <c r="N180" i="7"/>
  <c r="M180" i="7"/>
  <c r="K180" i="7"/>
  <c r="L180" i="7" s="1"/>
  <c r="J180" i="7"/>
  <c r="Q179" i="7"/>
  <c r="N179" i="7"/>
  <c r="M179" i="7"/>
  <c r="K179" i="7"/>
  <c r="L179" i="7" s="1"/>
  <c r="J179" i="7"/>
  <c r="Q178" i="7"/>
  <c r="N178" i="7"/>
  <c r="M178" i="7"/>
  <c r="K178" i="7"/>
  <c r="L178" i="7" s="1"/>
  <c r="J178" i="7"/>
  <c r="Q177" i="7"/>
  <c r="N177" i="7"/>
  <c r="M177" i="7"/>
  <c r="K177" i="7"/>
  <c r="L177" i="7" s="1"/>
  <c r="J177" i="7"/>
  <c r="Q176" i="7"/>
  <c r="N176" i="7"/>
  <c r="M176" i="7"/>
  <c r="K176" i="7"/>
  <c r="L176" i="7" s="1"/>
  <c r="J176" i="7"/>
  <c r="Q175" i="7"/>
  <c r="N175" i="7"/>
  <c r="M175" i="7"/>
  <c r="L175" i="7"/>
  <c r="K175" i="7"/>
  <c r="J175" i="7"/>
  <c r="Q174" i="7"/>
  <c r="N174" i="7"/>
  <c r="M174" i="7"/>
  <c r="K174" i="7"/>
  <c r="L174" i="7" s="1"/>
  <c r="J174" i="7"/>
  <c r="Q173" i="7"/>
  <c r="N173" i="7"/>
  <c r="M173" i="7"/>
  <c r="K173" i="7"/>
  <c r="L173" i="7" s="1"/>
  <c r="J173" i="7"/>
  <c r="Q172" i="7"/>
  <c r="N172" i="7"/>
  <c r="M172" i="7"/>
  <c r="K172" i="7"/>
  <c r="L172" i="7" s="1"/>
  <c r="J172" i="7"/>
  <c r="Q171" i="7"/>
  <c r="N171" i="7"/>
  <c r="M171" i="7"/>
  <c r="L171" i="7"/>
  <c r="K171" i="7"/>
  <c r="J171" i="7"/>
  <c r="Q170" i="7"/>
  <c r="N170" i="7"/>
  <c r="M170" i="7"/>
  <c r="K170" i="7"/>
  <c r="L170" i="7" s="1"/>
  <c r="J170" i="7"/>
  <c r="Q169" i="7"/>
  <c r="N169" i="7"/>
  <c r="M169" i="7"/>
  <c r="K169" i="7"/>
  <c r="L169" i="7" s="1"/>
  <c r="J169" i="7"/>
  <c r="Q168" i="7"/>
  <c r="N168" i="7"/>
  <c r="M168" i="7"/>
  <c r="K168" i="7"/>
  <c r="L168" i="7" s="1"/>
  <c r="J168" i="7"/>
  <c r="Q167" i="7"/>
  <c r="N167" i="7"/>
  <c r="M167" i="7"/>
  <c r="K167" i="7"/>
  <c r="L167" i="7" s="1"/>
  <c r="J167" i="7"/>
  <c r="Q166" i="7"/>
  <c r="N166" i="7"/>
  <c r="M166" i="7"/>
  <c r="K166" i="7"/>
  <c r="L166" i="7" s="1"/>
  <c r="J166" i="7"/>
  <c r="Q165" i="7"/>
  <c r="N165" i="7"/>
  <c r="M165" i="7"/>
  <c r="K165" i="7"/>
  <c r="L165" i="7" s="1"/>
  <c r="J165" i="7"/>
  <c r="Q164" i="7"/>
  <c r="N164" i="7"/>
  <c r="M164" i="7"/>
  <c r="K164" i="7"/>
  <c r="L164" i="7" s="1"/>
  <c r="J164" i="7"/>
  <c r="Q163" i="7"/>
  <c r="N163" i="7"/>
  <c r="M163" i="7"/>
  <c r="K163" i="7"/>
  <c r="L163" i="7" s="1"/>
  <c r="J163" i="7"/>
  <c r="Q162" i="7"/>
  <c r="N162" i="7"/>
  <c r="M162" i="7"/>
  <c r="K162" i="7"/>
  <c r="L162" i="7" s="1"/>
  <c r="J162" i="7"/>
  <c r="Q161" i="7"/>
  <c r="N161" i="7"/>
  <c r="M161" i="7"/>
  <c r="L161" i="7"/>
  <c r="K161" i="7"/>
  <c r="J161" i="7"/>
  <c r="Q160" i="7"/>
  <c r="N160" i="7"/>
  <c r="M160" i="7"/>
  <c r="K160" i="7"/>
  <c r="L160" i="7" s="1"/>
  <c r="J160" i="7"/>
  <c r="Q159" i="7"/>
  <c r="N159" i="7"/>
  <c r="M159" i="7"/>
  <c r="K159" i="7"/>
  <c r="L159" i="7" s="1"/>
  <c r="J159" i="7"/>
  <c r="Q158" i="7"/>
  <c r="N158" i="7"/>
  <c r="M158" i="7"/>
  <c r="K158" i="7"/>
  <c r="L158" i="7" s="1"/>
  <c r="J158" i="7"/>
  <c r="Q157" i="7"/>
  <c r="N157" i="7"/>
  <c r="M157" i="7"/>
  <c r="L157" i="7"/>
  <c r="K157" i="7"/>
  <c r="J157" i="7"/>
  <c r="Q156" i="7"/>
  <c r="N156" i="7"/>
  <c r="M156" i="7"/>
  <c r="K156" i="7"/>
  <c r="L156" i="7" s="1"/>
  <c r="J156" i="7"/>
  <c r="Q155" i="7"/>
  <c r="N155" i="7"/>
  <c r="M155" i="7"/>
  <c r="K155" i="7"/>
  <c r="L155" i="7" s="1"/>
  <c r="J155" i="7"/>
  <c r="Q154" i="7"/>
  <c r="N154" i="7"/>
  <c r="M154" i="7"/>
  <c r="K154" i="7"/>
  <c r="L154" i="7" s="1"/>
  <c r="J154" i="7"/>
  <c r="Q153" i="7"/>
  <c r="N153" i="7"/>
  <c r="M153" i="7"/>
  <c r="K153" i="7"/>
  <c r="L153" i="7" s="1"/>
  <c r="J153" i="7"/>
  <c r="Q152" i="7"/>
  <c r="N152" i="7"/>
  <c r="M152" i="7"/>
  <c r="K152" i="7"/>
  <c r="L152" i="7" s="1"/>
  <c r="J152" i="7"/>
  <c r="Q151" i="7"/>
  <c r="N151" i="7"/>
  <c r="M151" i="7"/>
  <c r="K151" i="7"/>
  <c r="L151" i="7" s="1"/>
  <c r="J151" i="7"/>
  <c r="Q150" i="7"/>
  <c r="N150" i="7"/>
  <c r="M150" i="7"/>
  <c r="K150" i="7"/>
  <c r="L150" i="7" s="1"/>
  <c r="J150" i="7"/>
  <c r="Q149" i="7"/>
  <c r="N149" i="7"/>
  <c r="M149" i="7"/>
  <c r="K149" i="7"/>
  <c r="L149" i="7" s="1"/>
  <c r="J149" i="7"/>
  <c r="Q148" i="7"/>
  <c r="N148" i="7"/>
  <c r="M148" i="7"/>
  <c r="K148" i="7"/>
  <c r="L148" i="7" s="1"/>
  <c r="J148" i="7"/>
  <c r="I147" i="7"/>
  <c r="Q147" i="7" s="1"/>
  <c r="H147" i="7"/>
  <c r="K147" i="7" s="1"/>
  <c r="L147" i="7" s="1"/>
  <c r="I146" i="7"/>
  <c r="Q146" i="7" s="1"/>
  <c r="H146" i="7"/>
  <c r="M146" i="7" s="1"/>
  <c r="I145" i="7"/>
  <c r="Q145" i="7" s="1"/>
  <c r="H145" i="7"/>
  <c r="N145" i="7" s="1"/>
  <c r="Q144" i="7"/>
  <c r="I144" i="7"/>
  <c r="H144" i="7"/>
  <c r="K144" i="7" s="1"/>
  <c r="L144" i="7" s="1"/>
  <c r="I143" i="7"/>
  <c r="Q143" i="7" s="1"/>
  <c r="H143" i="7"/>
  <c r="M143" i="7" s="1"/>
  <c r="I142" i="7"/>
  <c r="Q142" i="7" s="1"/>
  <c r="H142" i="7"/>
  <c r="N142" i="7" s="1"/>
  <c r="N141" i="7"/>
  <c r="I141" i="7"/>
  <c r="Q141" i="7" s="1"/>
  <c r="H141" i="7"/>
  <c r="K141" i="7" s="1"/>
  <c r="L141" i="7" s="1"/>
  <c r="I140" i="7"/>
  <c r="Q140" i="7" s="1"/>
  <c r="H140" i="7"/>
  <c r="M140" i="7" s="1"/>
  <c r="I139" i="7"/>
  <c r="Q139" i="7" s="1"/>
  <c r="H139" i="7"/>
  <c r="N139" i="7" s="1"/>
  <c r="I138" i="7"/>
  <c r="Q138" i="7" s="1"/>
  <c r="H138" i="7"/>
  <c r="K138" i="7" s="1"/>
  <c r="L138" i="7" s="1"/>
  <c r="I137" i="7"/>
  <c r="Q137" i="7" s="1"/>
  <c r="H137" i="7"/>
  <c r="J137" i="7" s="1"/>
  <c r="I136" i="7"/>
  <c r="Q136" i="7" s="1"/>
  <c r="H136" i="7"/>
  <c r="N136" i="7" s="1"/>
  <c r="Q135" i="7"/>
  <c r="I135" i="7"/>
  <c r="H135" i="7"/>
  <c r="K135" i="7" s="1"/>
  <c r="L135" i="7" s="1"/>
  <c r="I134" i="7"/>
  <c r="Q134" i="7" s="1"/>
  <c r="H134" i="7"/>
  <c r="M134" i="7" s="1"/>
  <c r="I133" i="7"/>
  <c r="Q133" i="7" s="1"/>
  <c r="H133" i="7"/>
  <c r="N133" i="7" s="1"/>
  <c r="I132" i="7"/>
  <c r="Q132" i="7" s="1"/>
  <c r="H132" i="7"/>
  <c r="K132" i="7" s="1"/>
  <c r="L132" i="7" s="1"/>
  <c r="I131" i="7"/>
  <c r="Q131" i="7" s="1"/>
  <c r="H131" i="7"/>
  <c r="J131" i="7" s="1"/>
  <c r="I130" i="7"/>
  <c r="Q130" i="7" s="1"/>
  <c r="H130" i="7"/>
  <c r="N130" i="7" s="1"/>
  <c r="I129" i="7"/>
  <c r="Q129" i="7" s="1"/>
  <c r="H129" i="7"/>
  <c r="K129" i="7" s="1"/>
  <c r="L129" i="7" s="1"/>
  <c r="I128" i="7"/>
  <c r="Q128" i="7" s="1"/>
  <c r="H128" i="7"/>
  <c r="J128" i="7" s="1"/>
  <c r="I127" i="7"/>
  <c r="Q127" i="7" s="1"/>
  <c r="H127" i="7"/>
  <c r="N127" i="7" s="1"/>
  <c r="Q126" i="7"/>
  <c r="I126" i="7"/>
  <c r="H126" i="7"/>
  <c r="K126" i="7" s="1"/>
  <c r="L126" i="7" s="1"/>
  <c r="I125" i="7"/>
  <c r="Q125" i="7" s="1"/>
  <c r="H125" i="7"/>
  <c r="N125" i="7" s="1"/>
  <c r="I124" i="7"/>
  <c r="Q124" i="7" s="1"/>
  <c r="H124" i="7"/>
  <c r="N124" i="7" s="1"/>
  <c r="I123" i="7"/>
  <c r="Q123" i="7" s="1"/>
  <c r="H123" i="7"/>
  <c r="K123" i="7" s="1"/>
  <c r="L123" i="7" s="1"/>
  <c r="I122" i="7"/>
  <c r="Q122" i="7" s="1"/>
  <c r="H122" i="7"/>
  <c r="N122" i="7" s="1"/>
  <c r="I121" i="7"/>
  <c r="Q121" i="7" s="1"/>
  <c r="H121" i="7"/>
  <c r="N121" i="7" s="1"/>
  <c r="I120" i="7"/>
  <c r="Q120" i="7" s="1"/>
  <c r="H120" i="7"/>
  <c r="K120" i="7" s="1"/>
  <c r="L120" i="7" s="1"/>
  <c r="I119" i="7"/>
  <c r="Q119" i="7" s="1"/>
  <c r="H119" i="7"/>
  <c r="J119" i="7" s="1"/>
  <c r="I118" i="7"/>
  <c r="Q118" i="7" s="1"/>
  <c r="H118" i="7"/>
  <c r="N118" i="7" s="1"/>
  <c r="Q117" i="7"/>
  <c r="I117" i="7"/>
  <c r="H117" i="7"/>
  <c r="K117" i="7" s="1"/>
  <c r="L117" i="7" s="1"/>
  <c r="I116" i="7"/>
  <c r="Q116" i="7" s="1"/>
  <c r="H116" i="7"/>
  <c r="J116" i="7" s="1"/>
  <c r="I115" i="7"/>
  <c r="Q115" i="7" s="1"/>
  <c r="H115" i="7"/>
  <c r="N115" i="7" s="1"/>
  <c r="I114" i="7"/>
  <c r="Q114" i="7" s="1"/>
  <c r="H114" i="7"/>
  <c r="K114" i="7" s="1"/>
  <c r="L114" i="7" s="1"/>
  <c r="I113" i="7"/>
  <c r="Q113" i="7" s="1"/>
  <c r="H113" i="7"/>
  <c r="N113" i="7" s="1"/>
  <c r="I112" i="7"/>
  <c r="Q112" i="7" s="1"/>
  <c r="H112" i="7"/>
  <c r="N112" i="7" s="1"/>
  <c r="Q111" i="7"/>
  <c r="I111" i="7"/>
  <c r="H111" i="7"/>
  <c r="K111" i="7" s="1"/>
  <c r="L111" i="7" s="1"/>
  <c r="I110" i="7"/>
  <c r="Q110" i="7" s="1"/>
  <c r="H110" i="7"/>
  <c r="J110" i="7" s="1"/>
  <c r="I109" i="7"/>
  <c r="Q109" i="7" s="1"/>
  <c r="H109" i="7"/>
  <c r="N109" i="7" s="1"/>
  <c r="Q108" i="7"/>
  <c r="I108" i="7"/>
  <c r="H108" i="7"/>
  <c r="K108" i="7" s="1"/>
  <c r="L108" i="7" s="1"/>
  <c r="I107" i="7"/>
  <c r="Q107" i="7" s="1"/>
  <c r="H107" i="7"/>
  <c r="J107" i="7" s="1"/>
  <c r="I106" i="7"/>
  <c r="Q106" i="7" s="1"/>
  <c r="H106" i="7"/>
  <c r="N106" i="7" s="1"/>
  <c r="I105" i="7"/>
  <c r="Q105" i="7" s="1"/>
  <c r="H105" i="7"/>
  <c r="K105" i="7" s="1"/>
  <c r="L105" i="7" s="1"/>
  <c r="I104" i="7"/>
  <c r="Q104" i="7" s="1"/>
  <c r="H104" i="7"/>
  <c r="J104" i="7" s="1"/>
  <c r="I103" i="7"/>
  <c r="Q103" i="7" s="1"/>
  <c r="H103" i="7"/>
  <c r="N103" i="7" s="1"/>
  <c r="I102" i="7"/>
  <c r="Q102" i="7" s="1"/>
  <c r="H102" i="7"/>
  <c r="K102" i="7" s="1"/>
  <c r="L102" i="7" s="1"/>
  <c r="I101" i="7"/>
  <c r="Q101" i="7" s="1"/>
  <c r="H101" i="7"/>
  <c r="J101" i="7" s="1"/>
  <c r="I100" i="7"/>
  <c r="Q100" i="7" s="1"/>
  <c r="H100" i="7"/>
  <c r="N100" i="7" s="1"/>
  <c r="Q99" i="7"/>
  <c r="I99" i="7"/>
  <c r="H99" i="7"/>
  <c r="K99" i="7" s="1"/>
  <c r="L99" i="7" s="1"/>
  <c r="I98" i="7"/>
  <c r="Q98" i="7" s="1"/>
  <c r="H98" i="7"/>
  <c r="N98" i="7" s="1"/>
  <c r="I97" i="7"/>
  <c r="Q97" i="7" s="1"/>
  <c r="H97" i="7"/>
  <c r="N97" i="7" s="1"/>
  <c r="I96" i="7"/>
  <c r="Q96" i="7" s="1"/>
  <c r="H96" i="7"/>
  <c r="K96" i="7" s="1"/>
  <c r="L96" i="7" s="1"/>
  <c r="I95" i="7"/>
  <c r="Q95" i="7" s="1"/>
  <c r="H95" i="7"/>
  <c r="J95" i="7" s="1"/>
  <c r="I94" i="7"/>
  <c r="Q94" i="7" s="1"/>
  <c r="H94" i="7"/>
  <c r="N94" i="7" s="1"/>
  <c r="I93" i="7"/>
  <c r="Q93" i="7" s="1"/>
  <c r="H93" i="7"/>
  <c r="K93" i="7" s="1"/>
  <c r="L93" i="7" s="1"/>
  <c r="I92" i="7"/>
  <c r="Q92" i="7" s="1"/>
  <c r="H92" i="7"/>
  <c r="N92" i="7" s="1"/>
  <c r="I91" i="7"/>
  <c r="Q91" i="7" s="1"/>
  <c r="H91" i="7"/>
  <c r="N91" i="7" s="1"/>
  <c r="Q90" i="7"/>
  <c r="I90" i="7"/>
  <c r="H90" i="7"/>
  <c r="K90" i="7" s="1"/>
  <c r="L90" i="7" s="1"/>
  <c r="I89" i="7"/>
  <c r="Q89" i="7" s="1"/>
  <c r="H89" i="7"/>
  <c r="J89" i="7" s="1"/>
  <c r="I88" i="7"/>
  <c r="Q88" i="7" s="1"/>
  <c r="H88" i="7"/>
  <c r="N88" i="7" s="1"/>
  <c r="N87" i="7"/>
  <c r="I87" i="7"/>
  <c r="Q87" i="7" s="1"/>
  <c r="H87" i="7"/>
  <c r="K87" i="7" s="1"/>
  <c r="L87" i="7" s="1"/>
  <c r="I86" i="7"/>
  <c r="Q86" i="7" s="1"/>
  <c r="H86" i="7"/>
  <c r="J86" i="7" s="1"/>
  <c r="I85" i="7"/>
  <c r="Q85" i="7" s="1"/>
  <c r="H85" i="7"/>
  <c r="N85" i="7" s="1"/>
  <c r="I84" i="7"/>
  <c r="Q84" i="7" s="1"/>
  <c r="H84" i="7"/>
  <c r="K84" i="7" s="1"/>
  <c r="L84" i="7" s="1"/>
  <c r="I83" i="7"/>
  <c r="Q83" i="7" s="1"/>
  <c r="H83" i="7"/>
  <c r="J83" i="7" s="1"/>
  <c r="I82" i="7"/>
  <c r="Q82" i="7" s="1"/>
  <c r="H82" i="7"/>
  <c r="N82" i="7" s="1"/>
  <c r="Q81" i="7"/>
  <c r="I81" i="7"/>
  <c r="H81" i="7"/>
  <c r="K81" i="7" s="1"/>
  <c r="L81" i="7" s="1"/>
  <c r="I80" i="7"/>
  <c r="Q80" i="7" s="1"/>
  <c r="H80" i="7"/>
  <c r="J80" i="7" s="1"/>
  <c r="I79" i="7"/>
  <c r="Q79" i="7" s="1"/>
  <c r="H79" i="7"/>
  <c r="N79" i="7" s="1"/>
  <c r="N78" i="7"/>
  <c r="I78" i="7"/>
  <c r="Q78" i="7" s="1"/>
  <c r="H78" i="7"/>
  <c r="K78" i="7" s="1"/>
  <c r="L78" i="7" s="1"/>
  <c r="I77" i="7"/>
  <c r="H77" i="7"/>
  <c r="J77" i="7" s="1"/>
  <c r="Q76" i="7"/>
  <c r="N76" i="7"/>
  <c r="M76" i="7"/>
  <c r="L76" i="7"/>
  <c r="K76" i="7"/>
  <c r="J76" i="7"/>
  <c r="Q75" i="7"/>
  <c r="N75" i="7"/>
  <c r="M75" i="7"/>
  <c r="K75" i="7"/>
  <c r="L75" i="7" s="1"/>
  <c r="J75" i="7"/>
  <c r="Q74" i="7"/>
  <c r="N74" i="7"/>
  <c r="M74" i="7"/>
  <c r="L74" i="7"/>
  <c r="K74" i="7"/>
  <c r="J74" i="7"/>
  <c r="Q73" i="7"/>
  <c r="N73" i="7"/>
  <c r="M73" i="7"/>
  <c r="K73" i="7"/>
  <c r="L73" i="7" s="1"/>
  <c r="J73" i="7"/>
  <c r="Q72" i="7"/>
  <c r="N72" i="7"/>
  <c r="M72" i="7"/>
  <c r="L72" i="7"/>
  <c r="K72" i="7"/>
  <c r="J72" i="7"/>
  <c r="Q71" i="7"/>
  <c r="N71" i="7"/>
  <c r="M71" i="7"/>
  <c r="K71" i="7"/>
  <c r="L71" i="7" s="1"/>
  <c r="J71" i="7"/>
  <c r="Q70" i="7"/>
  <c r="N70" i="7"/>
  <c r="M70" i="7"/>
  <c r="L70" i="7"/>
  <c r="K70" i="7"/>
  <c r="J70" i="7"/>
  <c r="Q69" i="7"/>
  <c r="N69" i="7"/>
  <c r="M69" i="7"/>
  <c r="K69" i="7"/>
  <c r="L69" i="7" s="1"/>
  <c r="J69" i="7"/>
  <c r="Q68" i="7"/>
  <c r="N68" i="7"/>
  <c r="M68" i="7"/>
  <c r="L68" i="7"/>
  <c r="K68" i="7"/>
  <c r="J68" i="7"/>
  <c r="Q67" i="7"/>
  <c r="N67" i="7"/>
  <c r="M67" i="7"/>
  <c r="K67" i="7"/>
  <c r="L67" i="7" s="1"/>
  <c r="J67" i="7"/>
  <c r="Q66" i="7"/>
  <c r="N66" i="7"/>
  <c r="M66" i="7"/>
  <c r="L66" i="7"/>
  <c r="K66" i="7"/>
  <c r="J66" i="7"/>
  <c r="Q65" i="7"/>
  <c r="N65" i="7"/>
  <c r="M65" i="7"/>
  <c r="K65" i="7"/>
  <c r="L65" i="7" s="1"/>
  <c r="J65" i="7"/>
  <c r="Q64" i="7"/>
  <c r="N64" i="7"/>
  <c r="M64" i="7"/>
  <c r="L64" i="7"/>
  <c r="K64" i="7"/>
  <c r="J64" i="7"/>
  <c r="Q63" i="7"/>
  <c r="N63" i="7"/>
  <c r="M63" i="7"/>
  <c r="K63" i="7"/>
  <c r="L63" i="7" s="1"/>
  <c r="J63" i="7"/>
  <c r="Q62" i="7"/>
  <c r="N62" i="7"/>
  <c r="M62" i="7"/>
  <c r="L62" i="7"/>
  <c r="K62" i="7"/>
  <c r="J62" i="7"/>
  <c r="Q61" i="7"/>
  <c r="N61" i="7"/>
  <c r="M61" i="7"/>
  <c r="K61" i="7"/>
  <c r="L61" i="7" s="1"/>
  <c r="J61" i="7"/>
  <c r="Q60" i="7"/>
  <c r="N60" i="7"/>
  <c r="M60" i="7"/>
  <c r="L60" i="7"/>
  <c r="K60" i="7"/>
  <c r="J60" i="7"/>
  <c r="Q59" i="7"/>
  <c r="N59" i="7"/>
  <c r="M59" i="7"/>
  <c r="K59" i="7"/>
  <c r="L59" i="7" s="1"/>
  <c r="J59" i="7"/>
  <c r="Q58" i="7"/>
  <c r="N58" i="7"/>
  <c r="M58" i="7"/>
  <c r="L58" i="7"/>
  <c r="K58" i="7"/>
  <c r="J58" i="7"/>
  <c r="Q57" i="7"/>
  <c r="N57" i="7"/>
  <c r="M57" i="7"/>
  <c r="K57" i="7"/>
  <c r="L57" i="7" s="1"/>
  <c r="J57" i="7"/>
  <c r="Q56" i="7"/>
  <c r="N56" i="7"/>
  <c r="M56" i="7"/>
  <c r="L56" i="7"/>
  <c r="K56" i="7"/>
  <c r="J56" i="7"/>
  <c r="Q55" i="7"/>
  <c r="N55" i="7"/>
  <c r="M55" i="7"/>
  <c r="K55" i="7"/>
  <c r="L55" i="7" s="1"/>
  <c r="J55" i="7"/>
  <c r="Q54" i="7"/>
  <c r="N54" i="7"/>
  <c r="M54" i="7"/>
  <c r="K54" i="7"/>
  <c r="L54" i="7" s="1"/>
  <c r="J54" i="7"/>
  <c r="Q53" i="7"/>
  <c r="N53" i="7"/>
  <c r="M53" i="7"/>
  <c r="K53" i="7"/>
  <c r="L53" i="7" s="1"/>
  <c r="J53" i="7"/>
  <c r="Q52" i="7"/>
  <c r="N52" i="7"/>
  <c r="M52" i="7"/>
  <c r="K52" i="7"/>
  <c r="L52" i="7" s="1"/>
  <c r="J52" i="7"/>
  <c r="Q51" i="7"/>
  <c r="N51" i="7"/>
  <c r="M51" i="7"/>
  <c r="K51" i="7"/>
  <c r="L51" i="7" s="1"/>
  <c r="J51" i="7"/>
  <c r="Q50" i="7"/>
  <c r="N50" i="7"/>
  <c r="M50" i="7"/>
  <c r="L50" i="7"/>
  <c r="K50" i="7"/>
  <c r="J50" i="7"/>
  <c r="Q49" i="7"/>
  <c r="N49" i="7"/>
  <c r="M49" i="7"/>
  <c r="K49" i="7"/>
  <c r="L49" i="7" s="1"/>
  <c r="J49" i="7"/>
  <c r="Q48" i="7"/>
  <c r="N48" i="7"/>
  <c r="M48" i="7"/>
  <c r="K48" i="7"/>
  <c r="L48" i="7" s="1"/>
  <c r="J48" i="7"/>
  <c r="Q47" i="7"/>
  <c r="N47" i="7"/>
  <c r="M47" i="7"/>
  <c r="K47" i="7"/>
  <c r="L47" i="7" s="1"/>
  <c r="J47" i="7"/>
  <c r="Q46" i="7"/>
  <c r="N46" i="7"/>
  <c r="M46" i="7"/>
  <c r="K46" i="7"/>
  <c r="L46" i="7" s="1"/>
  <c r="J46" i="7"/>
  <c r="Q45" i="7"/>
  <c r="N45" i="7"/>
  <c r="M45" i="7"/>
  <c r="K45" i="7"/>
  <c r="L45" i="7" s="1"/>
  <c r="J45" i="7"/>
  <c r="Q44" i="7"/>
  <c r="N44" i="7"/>
  <c r="M44" i="7"/>
  <c r="L44" i="7"/>
  <c r="K44" i="7"/>
  <c r="J44" i="7"/>
  <c r="Q43" i="7"/>
  <c r="N43" i="7"/>
  <c r="M43" i="7"/>
  <c r="K43" i="7"/>
  <c r="L43" i="7" s="1"/>
  <c r="J43" i="7"/>
  <c r="Q42" i="7"/>
  <c r="N42" i="7"/>
  <c r="M42" i="7"/>
  <c r="K42" i="7"/>
  <c r="L42" i="7" s="1"/>
  <c r="J42" i="7"/>
  <c r="Q41" i="7"/>
  <c r="N41" i="7"/>
  <c r="M41" i="7"/>
  <c r="K41" i="7"/>
  <c r="L41" i="7" s="1"/>
  <c r="J41" i="7"/>
  <c r="Q40" i="7"/>
  <c r="N40" i="7"/>
  <c r="M40" i="7"/>
  <c r="K40" i="7"/>
  <c r="L40" i="7" s="1"/>
  <c r="J40" i="7"/>
  <c r="Q39" i="7"/>
  <c r="N39" i="7"/>
  <c r="M39" i="7"/>
  <c r="K39" i="7"/>
  <c r="L39" i="7" s="1"/>
  <c r="J39" i="7"/>
  <c r="Q38" i="7"/>
  <c r="N38" i="7"/>
  <c r="M38" i="7"/>
  <c r="K38" i="7"/>
  <c r="L38" i="7" s="1"/>
  <c r="J38" i="7"/>
  <c r="Q37" i="7"/>
  <c r="N37" i="7"/>
  <c r="M37" i="7"/>
  <c r="K37" i="7"/>
  <c r="L37" i="7" s="1"/>
  <c r="J37" i="7"/>
  <c r="Q36" i="7"/>
  <c r="N36" i="7"/>
  <c r="M36" i="7"/>
  <c r="K36" i="7"/>
  <c r="L36" i="7" s="1"/>
  <c r="J36" i="7"/>
  <c r="Q35" i="7"/>
  <c r="N35" i="7"/>
  <c r="M35" i="7"/>
  <c r="K35" i="7"/>
  <c r="L35" i="7" s="1"/>
  <c r="J35" i="7"/>
  <c r="Q34" i="7"/>
  <c r="N34" i="7"/>
  <c r="M34" i="7"/>
  <c r="K34" i="7"/>
  <c r="L34" i="7" s="1"/>
  <c r="J34" i="7"/>
  <c r="Q33" i="7"/>
  <c r="N33" i="7"/>
  <c r="M33" i="7"/>
  <c r="K33" i="7"/>
  <c r="L33" i="7" s="1"/>
  <c r="J33" i="7"/>
  <c r="Q32" i="7"/>
  <c r="N32" i="7"/>
  <c r="M32" i="7"/>
  <c r="K32" i="7"/>
  <c r="L32" i="7" s="1"/>
  <c r="J32" i="7"/>
  <c r="Q31" i="7"/>
  <c r="N31" i="7"/>
  <c r="M31" i="7"/>
  <c r="K31" i="7"/>
  <c r="L31" i="7" s="1"/>
  <c r="J31" i="7"/>
  <c r="Q30" i="7"/>
  <c r="N30" i="7"/>
  <c r="M30" i="7"/>
  <c r="K30" i="7"/>
  <c r="L30" i="7" s="1"/>
  <c r="J30" i="7"/>
  <c r="Q29" i="7"/>
  <c r="N29" i="7"/>
  <c r="M29" i="7"/>
  <c r="K29" i="7"/>
  <c r="L29" i="7" s="1"/>
  <c r="J29" i="7"/>
  <c r="Q28" i="7"/>
  <c r="N28" i="7"/>
  <c r="M28" i="7"/>
  <c r="K28" i="7"/>
  <c r="L28" i="7" s="1"/>
  <c r="J28" i="7"/>
  <c r="Q27" i="7"/>
  <c r="N27" i="7"/>
  <c r="M27" i="7"/>
  <c r="K27" i="7"/>
  <c r="L27" i="7" s="1"/>
  <c r="J27" i="7"/>
  <c r="Q26" i="7"/>
  <c r="N26" i="7"/>
  <c r="M26" i="7"/>
  <c r="K26" i="7"/>
  <c r="L26" i="7" s="1"/>
  <c r="J26" i="7"/>
  <c r="Q25" i="7"/>
  <c r="N25" i="7"/>
  <c r="M25" i="7"/>
  <c r="K25" i="7"/>
  <c r="L25" i="7" s="1"/>
  <c r="J25" i="7"/>
  <c r="Q24" i="7"/>
  <c r="N24" i="7"/>
  <c r="M24" i="7"/>
  <c r="L24" i="7"/>
  <c r="K24" i="7"/>
  <c r="J24" i="7"/>
  <c r="Q23" i="7"/>
  <c r="N23" i="7"/>
  <c r="M23" i="7"/>
  <c r="K23" i="7"/>
  <c r="L23" i="7" s="1"/>
  <c r="J23" i="7"/>
  <c r="Q22" i="7"/>
  <c r="N22" i="7"/>
  <c r="M22" i="7"/>
  <c r="K22" i="7"/>
  <c r="L22" i="7" s="1"/>
  <c r="J22" i="7"/>
  <c r="Q21" i="7"/>
  <c r="N21" i="7"/>
  <c r="M21" i="7"/>
  <c r="K21" i="7"/>
  <c r="L21" i="7" s="1"/>
  <c r="J21" i="7"/>
  <c r="Q20" i="7"/>
  <c r="N20" i="7"/>
  <c r="M20" i="7"/>
  <c r="K20" i="7"/>
  <c r="L20" i="7" s="1"/>
  <c r="J20" i="7"/>
  <c r="Q19" i="7"/>
  <c r="N19" i="7"/>
  <c r="M19" i="7"/>
  <c r="K19" i="7"/>
  <c r="L19" i="7" s="1"/>
  <c r="J19" i="7"/>
  <c r="Q18" i="7"/>
  <c r="N18" i="7"/>
  <c r="M18" i="7"/>
  <c r="K18" i="7"/>
  <c r="L18" i="7" s="1"/>
  <c r="J18" i="7"/>
  <c r="Q17" i="7"/>
  <c r="N17" i="7"/>
  <c r="M17" i="7"/>
  <c r="K17" i="7"/>
  <c r="L17" i="7" s="1"/>
  <c r="J17" i="7"/>
  <c r="Q16" i="7"/>
  <c r="N16" i="7"/>
  <c r="M16" i="7"/>
  <c r="K16" i="7"/>
  <c r="L16" i="7" s="1"/>
  <c r="J16" i="7"/>
  <c r="Q15" i="7"/>
  <c r="N15" i="7"/>
  <c r="M15" i="7"/>
  <c r="K15" i="7"/>
  <c r="L15" i="7" s="1"/>
  <c r="J15" i="7"/>
  <c r="Q14" i="7"/>
  <c r="N14" i="7"/>
  <c r="M14" i="7"/>
  <c r="K14" i="7"/>
  <c r="L14" i="7" s="1"/>
  <c r="J14" i="7"/>
  <c r="Q13" i="7"/>
  <c r="N13" i="7"/>
  <c r="M13" i="7"/>
  <c r="K13" i="7"/>
  <c r="L13" i="7" s="1"/>
  <c r="J13" i="7"/>
  <c r="Q12" i="7"/>
  <c r="N12" i="7"/>
  <c r="M12" i="7"/>
  <c r="K12" i="7"/>
  <c r="L12" i="7" s="1"/>
  <c r="J12" i="7"/>
  <c r="Q11" i="7"/>
  <c r="N11" i="7"/>
  <c r="M11" i="7"/>
  <c r="K11" i="7"/>
  <c r="L11" i="7" s="1"/>
  <c r="J11" i="7"/>
  <c r="Q10" i="7"/>
  <c r="N10" i="7"/>
  <c r="M10" i="7"/>
  <c r="L10" i="7"/>
  <c r="K10" i="7"/>
  <c r="J10" i="7"/>
  <c r="Q9" i="7"/>
  <c r="N9" i="7"/>
  <c r="M9" i="7"/>
  <c r="K9" i="7"/>
  <c r="L9" i="7" s="1"/>
  <c r="J9" i="7"/>
  <c r="Q8" i="7"/>
  <c r="N8" i="7"/>
  <c r="M8" i="7"/>
  <c r="L8" i="7"/>
  <c r="K8" i="7"/>
  <c r="J8" i="7"/>
  <c r="Q7" i="7"/>
  <c r="N7" i="7"/>
  <c r="M7" i="7"/>
  <c r="K7" i="7"/>
  <c r="L7" i="7" s="1"/>
  <c r="J7" i="7"/>
  <c r="Q6" i="7"/>
  <c r="N6" i="7"/>
  <c r="M6" i="7"/>
  <c r="L6" i="7"/>
  <c r="K6" i="7"/>
  <c r="J6" i="7"/>
  <c r="Q5" i="7"/>
  <c r="N5" i="7"/>
  <c r="M5" i="7"/>
  <c r="K5" i="7"/>
  <c r="L5" i="7" s="1"/>
  <c r="J5" i="7"/>
  <c r="Q4" i="7"/>
  <c r="N4" i="7"/>
  <c r="M4" i="7"/>
  <c r="K4" i="7"/>
  <c r="L4" i="7" s="1"/>
  <c r="J4" i="7"/>
  <c r="Q3" i="7"/>
  <c r="N3" i="7"/>
  <c r="M3" i="7"/>
  <c r="K3" i="7"/>
  <c r="L3" i="7" s="1"/>
  <c r="J3" i="7"/>
  <c r="Q2" i="7"/>
  <c r="N2" i="7"/>
  <c r="M2" i="7"/>
  <c r="L2" i="7"/>
  <c r="K2" i="7"/>
  <c r="J2" i="7"/>
  <c r="N1806" i="2"/>
  <c r="N1805" i="2"/>
  <c r="N1804" i="2"/>
  <c r="N1803" i="2"/>
  <c r="N1802" i="2"/>
  <c r="N1801" i="2"/>
  <c r="N1800" i="2"/>
  <c r="N1799" i="2"/>
  <c r="N1798" i="2"/>
  <c r="N1797" i="2"/>
  <c r="N1796" i="2"/>
  <c r="N92" i="10" l="1"/>
  <c r="N97" i="10"/>
  <c r="J102" i="10"/>
  <c r="J107" i="10"/>
  <c r="M114" i="10"/>
  <c r="J117" i="10"/>
  <c r="J122" i="10"/>
  <c r="N127" i="10"/>
  <c r="M132" i="10"/>
  <c r="J135" i="10"/>
  <c r="J140" i="10"/>
  <c r="N145" i="10"/>
  <c r="M150" i="10"/>
  <c r="J90" i="10"/>
  <c r="J95" i="10"/>
  <c r="K102" i="10"/>
  <c r="L102" i="10" s="1"/>
  <c r="N107" i="10"/>
  <c r="K117" i="10"/>
  <c r="L117" i="10" s="1"/>
  <c r="N122" i="10"/>
  <c r="K135" i="10"/>
  <c r="L135" i="10" s="1"/>
  <c r="N140" i="10"/>
  <c r="K90" i="10"/>
  <c r="L90" i="10" s="1"/>
  <c r="N95" i="10"/>
  <c r="N102" i="10"/>
  <c r="M90" i="10"/>
  <c r="N103" i="10"/>
  <c r="J108" i="10"/>
  <c r="K123" i="10"/>
  <c r="L123" i="10" s="1"/>
  <c r="N128" i="10"/>
  <c r="K141" i="10"/>
  <c r="L141" i="10" s="1"/>
  <c r="N146" i="10"/>
  <c r="J96" i="10"/>
  <c r="K108" i="10"/>
  <c r="L108" i="10" s="1"/>
  <c r="J113" i="10"/>
  <c r="N118" i="10"/>
  <c r="M123" i="10"/>
  <c r="J126" i="10"/>
  <c r="J131" i="10"/>
  <c r="N136" i="10"/>
  <c r="M141" i="10"/>
  <c r="J144" i="10"/>
  <c r="J149" i="10"/>
  <c r="N91" i="10"/>
  <c r="K96" i="10"/>
  <c r="L96" i="10" s="1"/>
  <c r="J101" i="10"/>
  <c r="M108" i="10"/>
  <c r="N113" i="10"/>
  <c r="K126" i="10"/>
  <c r="L126" i="10" s="1"/>
  <c r="N131" i="10"/>
  <c r="K144" i="10"/>
  <c r="L144" i="10" s="1"/>
  <c r="N149" i="10"/>
  <c r="M96" i="10"/>
  <c r="M126" i="10"/>
  <c r="M144" i="10"/>
  <c r="I503" i="10"/>
  <c r="K89" i="10"/>
  <c r="L89" i="10" s="1"/>
  <c r="K92" i="10"/>
  <c r="L92" i="10" s="1"/>
  <c r="K95" i="10"/>
  <c r="L95" i="10" s="1"/>
  <c r="L503" i="10" s="1"/>
  <c r="L506" i="10" s="1"/>
  <c r="K98" i="10"/>
  <c r="L98" i="10" s="1"/>
  <c r="K101" i="10"/>
  <c r="L101" i="10" s="1"/>
  <c r="K104" i="10"/>
  <c r="L104" i="10" s="1"/>
  <c r="K107" i="10"/>
  <c r="L107" i="10" s="1"/>
  <c r="K110" i="10"/>
  <c r="L110" i="10" s="1"/>
  <c r="K113" i="10"/>
  <c r="L113" i="10" s="1"/>
  <c r="K116" i="10"/>
  <c r="L116" i="10" s="1"/>
  <c r="K119" i="10"/>
  <c r="L119" i="10" s="1"/>
  <c r="K122" i="10"/>
  <c r="L122" i="10" s="1"/>
  <c r="K125" i="10"/>
  <c r="L125" i="10" s="1"/>
  <c r="K128" i="10"/>
  <c r="L128" i="10" s="1"/>
  <c r="K131" i="10"/>
  <c r="L131" i="10" s="1"/>
  <c r="K134" i="10"/>
  <c r="L134" i="10" s="1"/>
  <c r="K137" i="10"/>
  <c r="L137" i="10" s="1"/>
  <c r="K140" i="10"/>
  <c r="L140" i="10" s="1"/>
  <c r="K143" i="10"/>
  <c r="L143" i="10" s="1"/>
  <c r="K146" i="10"/>
  <c r="L146" i="10" s="1"/>
  <c r="K149" i="10"/>
  <c r="L149" i="10" s="1"/>
  <c r="J91" i="10"/>
  <c r="J503" i="10" s="1"/>
  <c r="J94" i="10"/>
  <c r="J97" i="10"/>
  <c r="J100" i="10"/>
  <c r="J103" i="10"/>
  <c r="J106" i="10"/>
  <c r="J109" i="10"/>
  <c r="J112" i="10"/>
  <c r="J115" i="10"/>
  <c r="J118" i="10"/>
  <c r="J121" i="10"/>
  <c r="J124" i="10"/>
  <c r="J127" i="10"/>
  <c r="J130" i="10"/>
  <c r="J133" i="10"/>
  <c r="J136" i="10"/>
  <c r="J139" i="10"/>
  <c r="J142" i="10"/>
  <c r="J145" i="10"/>
  <c r="J148" i="10"/>
  <c r="J151" i="10"/>
  <c r="K91" i="10"/>
  <c r="L91" i="10" s="1"/>
  <c r="K94" i="10"/>
  <c r="L94" i="10" s="1"/>
  <c r="K97" i="10"/>
  <c r="L97" i="10" s="1"/>
  <c r="K100" i="10"/>
  <c r="L100" i="10" s="1"/>
  <c r="K103" i="10"/>
  <c r="L103" i="10" s="1"/>
  <c r="K106" i="10"/>
  <c r="L106" i="10" s="1"/>
  <c r="K109" i="10"/>
  <c r="L109" i="10" s="1"/>
  <c r="K112" i="10"/>
  <c r="L112" i="10" s="1"/>
  <c r="K115" i="10"/>
  <c r="L115" i="10" s="1"/>
  <c r="K118" i="10"/>
  <c r="L118" i="10" s="1"/>
  <c r="K121" i="10"/>
  <c r="L121" i="10" s="1"/>
  <c r="K124" i="10"/>
  <c r="L124" i="10" s="1"/>
  <c r="K127" i="10"/>
  <c r="L127" i="10" s="1"/>
  <c r="K130" i="10"/>
  <c r="L130" i="10" s="1"/>
  <c r="K133" i="10"/>
  <c r="L133" i="10" s="1"/>
  <c r="K136" i="10"/>
  <c r="L136" i="10" s="1"/>
  <c r="K139" i="10"/>
  <c r="L139" i="10" s="1"/>
  <c r="K142" i="10"/>
  <c r="L142" i="10" s="1"/>
  <c r="K145" i="10"/>
  <c r="L145" i="10" s="1"/>
  <c r="K148" i="10"/>
  <c r="L148" i="10" s="1"/>
  <c r="K151" i="10"/>
  <c r="L151" i="10" s="1"/>
  <c r="J143" i="9"/>
  <c r="N119" i="9"/>
  <c r="J131" i="9"/>
  <c r="N143" i="9"/>
  <c r="J111" i="9"/>
  <c r="J128" i="9"/>
  <c r="N131" i="9"/>
  <c r="J161" i="9"/>
  <c r="M521" i="9"/>
  <c r="J116" i="9"/>
  <c r="J132" i="9"/>
  <c r="J129" i="9"/>
  <c r="J167" i="9"/>
  <c r="J105" i="9"/>
  <c r="J155" i="9"/>
  <c r="N134" i="9"/>
  <c r="M125" i="9"/>
  <c r="N125" i="9"/>
  <c r="M149" i="9"/>
  <c r="J149" i="9"/>
  <c r="J176" i="9"/>
  <c r="J110" i="9"/>
  <c r="N176" i="9"/>
  <c r="M152" i="9"/>
  <c r="N152" i="9"/>
  <c r="J107" i="9"/>
  <c r="M158" i="9"/>
  <c r="N158" i="9"/>
  <c r="J104" i="9"/>
  <c r="N107" i="9"/>
  <c r="J122" i="9"/>
  <c r="N104" i="9"/>
  <c r="N122" i="9"/>
  <c r="J150" i="9"/>
  <c r="J158" i="9"/>
  <c r="N162" i="9"/>
  <c r="J170" i="9"/>
  <c r="J101" i="9"/>
  <c r="J119" i="9"/>
  <c r="N170" i="9"/>
  <c r="N144" i="9"/>
  <c r="J144" i="9"/>
  <c r="M113" i="9"/>
  <c r="J113" i="9"/>
  <c r="N116" i="9"/>
  <c r="N137" i="9"/>
  <c r="J171" i="9"/>
  <c r="K154" i="9"/>
  <c r="L154" i="9" s="1"/>
  <c r="J154" i="9"/>
  <c r="M154" i="9"/>
  <c r="N154" i="9"/>
  <c r="K166" i="9"/>
  <c r="L166" i="9" s="1"/>
  <c r="J166" i="9"/>
  <c r="M166" i="9"/>
  <c r="N166" i="9"/>
  <c r="I526" i="9"/>
  <c r="K130" i="9"/>
  <c r="L130" i="9" s="1"/>
  <c r="J130" i="9"/>
  <c r="M130" i="9"/>
  <c r="N130" i="9"/>
  <c r="K172" i="9"/>
  <c r="L172" i="9" s="1"/>
  <c r="J172" i="9"/>
  <c r="M172" i="9"/>
  <c r="N172" i="9"/>
  <c r="M177" i="9"/>
  <c r="K177" i="9"/>
  <c r="L177" i="9" s="1"/>
  <c r="N177" i="9"/>
  <c r="M99" i="9"/>
  <c r="K99" i="9"/>
  <c r="L99" i="9" s="1"/>
  <c r="N99" i="9"/>
  <c r="K106" i="9"/>
  <c r="L106" i="9" s="1"/>
  <c r="J106" i="9"/>
  <c r="M106" i="9"/>
  <c r="N106" i="9"/>
  <c r="J177" i="9"/>
  <c r="J99" i="9"/>
  <c r="M120" i="9"/>
  <c r="K120" i="9"/>
  <c r="L120" i="9" s="1"/>
  <c r="N120" i="9"/>
  <c r="M123" i="9"/>
  <c r="K123" i="9"/>
  <c r="L123" i="9" s="1"/>
  <c r="N123" i="9"/>
  <c r="J123" i="9"/>
  <c r="M114" i="9"/>
  <c r="K114" i="9"/>
  <c r="L114" i="9" s="1"/>
  <c r="N114" i="9"/>
  <c r="J114" i="9"/>
  <c r="J120" i="9"/>
  <c r="M165" i="9"/>
  <c r="K165" i="9"/>
  <c r="L165" i="9" s="1"/>
  <c r="N165" i="9"/>
  <c r="J165" i="9"/>
  <c r="K142" i="9"/>
  <c r="L142" i="9" s="1"/>
  <c r="J142" i="9"/>
  <c r="M142" i="9"/>
  <c r="N142" i="9"/>
  <c r="M102" i="9"/>
  <c r="K102" i="9"/>
  <c r="L102" i="9" s="1"/>
  <c r="K115" i="9"/>
  <c r="L115" i="9" s="1"/>
  <c r="J115" i="9"/>
  <c r="M115" i="9"/>
  <c r="M135" i="9"/>
  <c r="K135" i="9"/>
  <c r="L135" i="9" s="1"/>
  <c r="M147" i="9"/>
  <c r="K147" i="9"/>
  <c r="L147" i="9" s="1"/>
  <c r="K169" i="9"/>
  <c r="L169" i="9" s="1"/>
  <c r="J169" i="9"/>
  <c r="M169" i="9"/>
  <c r="J102" i="9"/>
  <c r="M105" i="9"/>
  <c r="K105" i="9"/>
  <c r="L105" i="9" s="1"/>
  <c r="K118" i="9"/>
  <c r="L118" i="9" s="1"/>
  <c r="J118" i="9"/>
  <c r="M118" i="9"/>
  <c r="K133" i="9"/>
  <c r="L133" i="9" s="1"/>
  <c r="J133" i="9"/>
  <c r="M133" i="9"/>
  <c r="J135" i="9"/>
  <c r="K145" i="9"/>
  <c r="L145" i="9" s="1"/>
  <c r="J145" i="9"/>
  <c r="M145" i="9"/>
  <c r="J147" i="9"/>
  <c r="M150" i="9"/>
  <c r="K150" i="9"/>
  <c r="L150" i="9" s="1"/>
  <c r="K175" i="9"/>
  <c r="L175" i="9" s="1"/>
  <c r="J175" i="9"/>
  <c r="M175" i="9"/>
  <c r="K100" i="9"/>
  <c r="L100" i="9" s="1"/>
  <c r="J100" i="9"/>
  <c r="M100" i="9"/>
  <c r="M126" i="9"/>
  <c r="K126" i="9"/>
  <c r="L126" i="9" s="1"/>
  <c r="M138" i="9"/>
  <c r="K138" i="9"/>
  <c r="L138" i="9" s="1"/>
  <c r="M153" i="9"/>
  <c r="K153" i="9"/>
  <c r="L153" i="9" s="1"/>
  <c r="K520" i="9"/>
  <c r="L520" i="9" s="1"/>
  <c r="J520" i="9"/>
  <c r="N520" i="9"/>
  <c r="M108" i="9"/>
  <c r="K108" i="9"/>
  <c r="L108" i="9" s="1"/>
  <c r="K121" i="9"/>
  <c r="L121" i="9" s="1"/>
  <c r="J121" i="9"/>
  <c r="M121" i="9"/>
  <c r="M156" i="9"/>
  <c r="K156" i="9"/>
  <c r="L156" i="9" s="1"/>
  <c r="M520" i="9"/>
  <c r="K103" i="9"/>
  <c r="L103" i="9" s="1"/>
  <c r="J103" i="9"/>
  <c r="M103" i="9"/>
  <c r="J126" i="9"/>
  <c r="K136" i="9"/>
  <c r="L136" i="9" s="1"/>
  <c r="J136" i="9"/>
  <c r="M136" i="9"/>
  <c r="J138" i="9"/>
  <c r="K148" i="9"/>
  <c r="L148" i="9" s="1"/>
  <c r="J148" i="9"/>
  <c r="M148" i="9"/>
  <c r="J153" i="9"/>
  <c r="M159" i="9"/>
  <c r="K159" i="9"/>
  <c r="L159" i="9" s="1"/>
  <c r="N100" i="9"/>
  <c r="J108" i="9"/>
  <c r="M111" i="9"/>
  <c r="K111" i="9"/>
  <c r="L111" i="9" s="1"/>
  <c r="K124" i="9"/>
  <c r="L124" i="9" s="1"/>
  <c r="J124" i="9"/>
  <c r="M124" i="9"/>
  <c r="N126" i="9"/>
  <c r="M129" i="9"/>
  <c r="K129" i="9"/>
  <c r="L129" i="9" s="1"/>
  <c r="N138" i="9"/>
  <c r="M141" i="9"/>
  <c r="K141" i="9"/>
  <c r="L141" i="9" s="1"/>
  <c r="K151" i="9"/>
  <c r="L151" i="9" s="1"/>
  <c r="J151" i="9"/>
  <c r="M151" i="9"/>
  <c r="N153" i="9"/>
  <c r="J156" i="9"/>
  <c r="M162" i="9"/>
  <c r="K162" i="9"/>
  <c r="L162" i="9" s="1"/>
  <c r="N103" i="9"/>
  <c r="K127" i="9"/>
  <c r="L127" i="9" s="1"/>
  <c r="J127" i="9"/>
  <c r="M127" i="9"/>
  <c r="N136" i="9"/>
  <c r="K139" i="9"/>
  <c r="L139" i="9" s="1"/>
  <c r="J139" i="9"/>
  <c r="M139" i="9"/>
  <c r="N148" i="9"/>
  <c r="K157" i="9"/>
  <c r="L157" i="9" s="1"/>
  <c r="J157" i="9"/>
  <c r="M157" i="9"/>
  <c r="N159" i="9"/>
  <c r="M168" i="9"/>
  <c r="K168" i="9"/>
  <c r="L168" i="9" s="1"/>
  <c r="K109" i="9"/>
  <c r="L109" i="9" s="1"/>
  <c r="J109" i="9"/>
  <c r="M109" i="9"/>
  <c r="M117" i="9"/>
  <c r="K117" i="9"/>
  <c r="L117" i="9" s="1"/>
  <c r="M132" i="9"/>
  <c r="K132" i="9"/>
  <c r="L132" i="9" s="1"/>
  <c r="M144" i="9"/>
  <c r="K144" i="9"/>
  <c r="L144" i="9" s="1"/>
  <c r="K160" i="9"/>
  <c r="L160" i="9" s="1"/>
  <c r="J160" i="9"/>
  <c r="M160" i="9"/>
  <c r="M171" i="9"/>
  <c r="K171" i="9"/>
  <c r="L171" i="9" s="1"/>
  <c r="K112" i="9"/>
  <c r="L112" i="9" s="1"/>
  <c r="J112" i="9"/>
  <c r="M112" i="9"/>
  <c r="K163" i="9"/>
  <c r="L163" i="9" s="1"/>
  <c r="J163" i="9"/>
  <c r="M163" i="9"/>
  <c r="J168" i="9"/>
  <c r="M174" i="9"/>
  <c r="K174" i="9"/>
  <c r="L174" i="9" s="1"/>
  <c r="K101" i="9"/>
  <c r="L101" i="9" s="1"/>
  <c r="K104" i="9"/>
  <c r="L104" i="9" s="1"/>
  <c r="K107" i="9"/>
  <c r="L107" i="9" s="1"/>
  <c r="K110" i="9"/>
  <c r="L110" i="9" s="1"/>
  <c r="K113" i="9"/>
  <c r="L113" i="9" s="1"/>
  <c r="K116" i="9"/>
  <c r="L116" i="9" s="1"/>
  <c r="K119" i="9"/>
  <c r="L119" i="9" s="1"/>
  <c r="K122" i="9"/>
  <c r="L122" i="9" s="1"/>
  <c r="K125" i="9"/>
  <c r="L125" i="9" s="1"/>
  <c r="K128" i="9"/>
  <c r="L128" i="9" s="1"/>
  <c r="K131" i="9"/>
  <c r="L131" i="9" s="1"/>
  <c r="K134" i="9"/>
  <c r="L134" i="9" s="1"/>
  <c r="K137" i="9"/>
  <c r="L137" i="9" s="1"/>
  <c r="K140" i="9"/>
  <c r="L140" i="9" s="1"/>
  <c r="K143" i="9"/>
  <c r="L143" i="9" s="1"/>
  <c r="K146" i="9"/>
  <c r="L146" i="9" s="1"/>
  <c r="K149" i="9"/>
  <c r="L149" i="9" s="1"/>
  <c r="K152" i="9"/>
  <c r="L152" i="9" s="1"/>
  <c r="K155" i="9"/>
  <c r="L155" i="9" s="1"/>
  <c r="K158" i="9"/>
  <c r="L158" i="9" s="1"/>
  <c r="K161" i="9"/>
  <c r="L161" i="9" s="1"/>
  <c r="K164" i="9"/>
  <c r="L164" i="9" s="1"/>
  <c r="K167" i="9"/>
  <c r="L167" i="9" s="1"/>
  <c r="K170" i="9"/>
  <c r="L170" i="9" s="1"/>
  <c r="K173" i="9"/>
  <c r="L173" i="9" s="1"/>
  <c r="K176" i="9"/>
  <c r="L176" i="9" s="1"/>
  <c r="M97" i="8"/>
  <c r="N107" i="8"/>
  <c r="N115" i="8"/>
  <c r="N119" i="8"/>
  <c r="N138" i="8"/>
  <c r="N151" i="8"/>
  <c r="N97" i="8"/>
  <c r="N101" i="8"/>
  <c r="N104" i="8"/>
  <c r="J128" i="8"/>
  <c r="J148" i="8"/>
  <c r="M156" i="8"/>
  <c r="N116" i="8"/>
  <c r="N156" i="8"/>
  <c r="M91" i="8"/>
  <c r="J96" i="8"/>
  <c r="N109" i="8"/>
  <c r="M157" i="8"/>
  <c r="M106" i="8"/>
  <c r="N137" i="8"/>
  <c r="K103" i="8"/>
  <c r="L103" i="8" s="1"/>
  <c r="K127" i="8"/>
  <c r="L127" i="8" s="1"/>
  <c r="M130" i="8"/>
  <c r="M100" i="8"/>
  <c r="M103" i="8"/>
  <c r="K115" i="8"/>
  <c r="L115" i="8" s="1"/>
  <c r="M127" i="8"/>
  <c r="M134" i="8"/>
  <c r="M112" i="8"/>
  <c r="K121" i="8"/>
  <c r="L121" i="8" s="1"/>
  <c r="M422" i="8"/>
  <c r="K422" i="8"/>
  <c r="L422" i="8" s="1"/>
  <c r="M94" i="8"/>
  <c r="N121" i="8"/>
  <c r="K130" i="8"/>
  <c r="L130" i="8" s="1"/>
  <c r="K135" i="8"/>
  <c r="L135" i="8" s="1"/>
  <c r="J150" i="8"/>
  <c r="J159" i="8"/>
  <c r="N422" i="8"/>
  <c r="J121" i="8"/>
  <c r="M92" i="8"/>
  <c r="J105" i="8"/>
  <c r="M110" i="8"/>
  <c r="J133" i="8"/>
  <c r="M135" i="8"/>
  <c r="J147" i="8"/>
  <c r="J153" i="8"/>
  <c r="K94" i="8"/>
  <c r="L94" i="8" s="1"/>
  <c r="J110" i="8"/>
  <c r="J135" i="8"/>
  <c r="N92" i="8"/>
  <c r="N110" i="8"/>
  <c r="J138" i="8"/>
  <c r="N140" i="8"/>
  <c r="N150" i="8"/>
  <c r="K112" i="8"/>
  <c r="L112" i="8" s="1"/>
  <c r="J92" i="8"/>
  <c r="J116" i="8"/>
  <c r="M119" i="8"/>
  <c r="J157" i="8"/>
  <c r="N122" i="8"/>
  <c r="N125" i="8"/>
  <c r="N144" i="8"/>
  <c r="K91" i="8"/>
  <c r="L91" i="8" s="1"/>
  <c r="K93" i="8"/>
  <c r="L93" i="8" s="1"/>
  <c r="N98" i="8"/>
  <c r="M101" i="8"/>
  <c r="M109" i="8"/>
  <c r="N111" i="8"/>
  <c r="M128" i="8"/>
  <c r="M141" i="8"/>
  <c r="N157" i="8"/>
  <c r="N91" i="8"/>
  <c r="N93" i="8"/>
  <c r="K132" i="8"/>
  <c r="L132" i="8" s="1"/>
  <c r="N134" i="8"/>
  <c r="N145" i="8"/>
  <c r="M90" i="8"/>
  <c r="K90" i="8"/>
  <c r="L90" i="8" s="1"/>
  <c r="N96" i="8"/>
  <c r="M108" i="8"/>
  <c r="K108" i="8"/>
  <c r="L108" i="8" s="1"/>
  <c r="M114" i="8"/>
  <c r="J123" i="8"/>
  <c r="M126" i="8"/>
  <c r="K126" i="8"/>
  <c r="L126" i="8" s="1"/>
  <c r="K133" i="8"/>
  <c r="L133" i="8" s="1"/>
  <c r="N133" i="8"/>
  <c r="K149" i="8"/>
  <c r="L149" i="8" s="1"/>
  <c r="M149" i="8"/>
  <c r="J154" i="8"/>
  <c r="J90" i="8"/>
  <c r="M99" i="8"/>
  <c r="K99" i="8"/>
  <c r="L99" i="8" s="1"/>
  <c r="N114" i="8"/>
  <c r="K143" i="8"/>
  <c r="L143" i="8" s="1"/>
  <c r="M143" i="8"/>
  <c r="M117" i="8"/>
  <c r="K117" i="8"/>
  <c r="L117" i="8" s="1"/>
  <c r="K155" i="8"/>
  <c r="L155" i="8" s="1"/>
  <c r="M155" i="8"/>
  <c r="N90" i="8"/>
  <c r="K95" i="8"/>
  <c r="L95" i="8" s="1"/>
  <c r="M95" i="8"/>
  <c r="J95" i="8"/>
  <c r="J99" i="8"/>
  <c r="J143" i="8"/>
  <c r="I490" i="8"/>
  <c r="M102" i="8"/>
  <c r="K102" i="8"/>
  <c r="L102" i="8" s="1"/>
  <c r="N108" i="8"/>
  <c r="K113" i="8"/>
  <c r="L113" i="8" s="1"/>
  <c r="M113" i="8"/>
  <c r="J113" i="8"/>
  <c r="J117" i="8"/>
  <c r="N126" i="8"/>
  <c r="K136" i="8"/>
  <c r="L136" i="8" s="1"/>
  <c r="N136" i="8"/>
  <c r="N143" i="8"/>
  <c r="K147" i="8"/>
  <c r="L147" i="8" s="1"/>
  <c r="N147" i="8"/>
  <c r="J155" i="8"/>
  <c r="M120" i="8"/>
  <c r="K120" i="8"/>
  <c r="L120" i="8" s="1"/>
  <c r="N95" i="8"/>
  <c r="J100" i="8"/>
  <c r="N100" i="8"/>
  <c r="N117" i="8"/>
  <c r="K153" i="8"/>
  <c r="L153" i="8" s="1"/>
  <c r="N153" i="8"/>
  <c r="K123" i="8"/>
  <c r="L123" i="8" s="1"/>
  <c r="M123" i="8"/>
  <c r="K154" i="8"/>
  <c r="L154" i="8" s="1"/>
  <c r="N154" i="8"/>
  <c r="M129" i="8"/>
  <c r="K129" i="8"/>
  <c r="L129" i="8" s="1"/>
  <c r="J111" i="8"/>
  <c r="J118" i="8"/>
  <c r="N118" i="8"/>
  <c r="J120" i="8"/>
  <c r="J129" i="8"/>
  <c r="K139" i="8"/>
  <c r="L139" i="8" s="1"/>
  <c r="N139" i="8"/>
  <c r="K148" i="8"/>
  <c r="L148" i="8" s="1"/>
  <c r="N148" i="8"/>
  <c r="K105" i="8"/>
  <c r="L105" i="8" s="1"/>
  <c r="M105" i="8"/>
  <c r="N120" i="8"/>
  <c r="N129" i="8"/>
  <c r="K142" i="8"/>
  <c r="L142" i="8" s="1"/>
  <c r="N142" i="8"/>
  <c r="K159" i="8"/>
  <c r="L159" i="8" s="1"/>
  <c r="N159" i="8"/>
  <c r="J94" i="8"/>
  <c r="J107" i="8"/>
  <c r="J112" i="8"/>
  <c r="J125" i="8"/>
  <c r="J130" i="8"/>
  <c r="J137" i="8"/>
  <c r="J104" i="8"/>
  <c r="M107" i="8"/>
  <c r="J122" i="8"/>
  <c r="M125" i="8"/>
  <c r="M137" i="8"/>
  <c r="J145" i="8"/>
  <c r="M151" i="8"/>
  <c r="K158" i="8"/>
  <c r="L158" i="8" s="1"/>
  <c r="M158" i="8"/>
  <c r="J422" i="8"/>
  <c r="J101" i="8"/>
  <c r="M104" i="8"/>
  <c r="J106" i="8"/>
  <c r="J119" i="8"/>
  <c r="M122" i="8"/>
  <c r="J124" i="8"/>
  <c r="J134" i="8"/>
  <c r="M145" i="8"/>
  <c r="K152" i="8"/>
  <c r="L152" i="8" s="1"/>
  <c r="M152" i="8"/>
  <c r="J156" i="8"/>
  <c r="J158" i="8"/>
  <c r="K146" i="8"/>
  <c r="L146" i="8" s="1"/>
  <c r="M146" i="8"/>
  <c r="M421" i="8"/>
  <c r="K421" i="8"/>
  <c r="L421" i="8" s="1"/>
  <c r="J477" i="8"/>
  <c r="N477" i="8"/>
  <c r="M98" i="8"/>
  <c r="M116" i="8"/>
  <c r="J131" i="8"/>
  <c r="J140" i="8"/>
  <c r="J144" i="8"/>
  <c r="J146" i="8"/>
  <c r="M150" i="8"/>
  <c r="N152" i="8"/>
  <c r="K477" i="8"/>
  <c r="L477" i="8" s="1"/>
  <c r="M131" i="8"/>
  <c r="M140" i="8"/>
  <c r="M144" i="8"/>
  <c r="N146" i="8"/>
  <c r="N96" i="7"/>
  <c r="N105" i="7"/>
  <c r="N114" i="7"/>
  <c r="N123" i="7"/>
  <c r="N132" i="7"/>
  <c r="N84" i="7"/>
  <c r="N93" i="7"/>
  <c r="N102" i="7"/>
  <c r="N111" i="7"/>
  <c r="N120" i="7"/>
  <c r="N129" i="7"/>
  <c r="N138" i="7"/>
  <c r="N147" i="7"/>
  <c r="K284" i="7"/>
  <c r="L284" i="7" s="1"/>
  <c r="N284" i="7"/>
  <c r="N81" i="7"/>
  <c r="N90" i="7"/>
  <c r="N99" i="7"/>
  <c r="N108" i="7"/>
  <c r="N117" i="7"/>
  <c r="N126" i="7"/>
  <c r="N135" i="7"/>
  <c r="N144" i="7"/>
  <c r="I300" i="7"/>
  <c r="M78" i="7"/>
  <c r="M81" i="7"/>
  <c r="M84" i="7"/>
  <c r="M87" i="7"/>
  <c r="M90" i="7"/>
  <c r="M93" i="7"/>
  <c r="M96" i="7"/>
  <c r="M99" i="7"/>
  <c r="M102" i="7"/>
  <c r="M105" i="7"/>
  <c r="M108" i="7"/>
  <c r="M111" i="7"/>
  <c r="M114" i="7"/>
  <c r="M117" i="7"/>
  <c r="M120" i="7"/>
  <c r="M123" i="7"/>
  <c r="M126" i="7"/>
  <c r="M129" i="7"/>
  <c r="M132" i="7"/>
  <c r="M135" i="7"/>
  <c r="M138" i="7"/>
  <c r="M141" i="7"/>
  <c r="M144" i="7"/>
  <c r="M147" i="7"/>
  <c r="M284" i="7"/>
  <c r="J134" i="7"/>
  <c r="J143" i="7"/>
  <c r="J122" i="7"/>
  <c r="J140" i="7"/>
  <c r="J146" i="7"/>
  <c r="K77" i="7"/>
  <c r="L77" i="7" s="1"/>
  <c r="K80" i="7"/>
  <c r="L80" i="7" s="1"/>
  <c r="K83" i="7"/>
  <c r="L83" i="7" s="1"/>
  <c r="K86" i="7"/>
  <c r="L86" i="7" s="1"/>
  <c r="K89" i="7"/>
  <c r="L89" i="7" s="1"/>
  <c r="K92" i="7"/>
  <c r="L92" i="7" s="1"/>
  <c r="K95" i="7"/>
  <c r="L95" i="7" s="1"/>
  <c r="K98" i="7"/>
  <c r="L98" i="7" s="1"/>
  <c r="K101" i="7"/>
  <c r="L101" i="7" s="1"/>
  <c r="K104" i="7"/>
  <c r="L104" i="7" s="1"/>
  <c r="K107" i="7"/>
  <c r="L107" i="7" s="1"/>
  <c r="K110" i="7"/>
  <c r="L110" i="7" s="1"/>
  <c r="K113" i="7"/>
  <c r="L113" i="7" s="1"/>
  <c r="K116" i="7"/>
  <c r="L116" i="7" s="1"/>
  <c r="K119" i="7"/>
  <c r="L119" i="7" s="1"/>
  <c r="K122" i="7"/>
  <c r="L122" i="7" s="1"/>
  <c r="K125" i="7"/>
  <c r="L125" i="7" s="1"/>
  <c r="K128" i="7"/>
  <c r="L128" i="7" s="1"/>
  <c r="K131" i="7"/>
  <c r="L131" i="7" s="1"/>
  <c r="K134" i="7"/>
  <c r="L134" i="7" s="1"/>
  <c r="K137" i="7"/>
  <c r="L137" i="7" s="1"/>
  <c r="K140" i="7"/>
  <c r="L140" i="7" s="1"/>
  <c r="K143" i="7"/>
  <c r="L143" i="7" s="1"/>
  <c r="K146" i="7"/>
  <c r="L146" i="7" s="1"/>
  <c r="J98" i="7"/>
  <c r="J92" i="7"/>
  <c r="J113" i="7"/>
  <c r="J125" i="7"/>
  <c r="M77" i="7"/>
  <c r="M80" i="7"/>
  <c r="M83" i="7"/>
  <c r="M86" i="7"/>
  <c r="M89" i="7"/>
  <c r="M92" i="7"/>
  <c r="M95" i="7"/>
  <c r="M98" i="7"/>
  <c r="M101" i="7"/>
  <c r="M104" i="7"/>
  <c r="M107" i="7"/>
  <c r="M110" i="7"/>
  <c r="M113" i="7"/>
  <c r="M116" i="7"/>
  <c r="M119" i="7"/>
  <c r="M122" i="7"/>
  <c r="M125" i="7"/>
  <c r="M128" i="7"/>
  <c r="N77" i="7"/>
  <c r="J79" i="7"/>
  <c r="N80" i="7"/>
  <c r="J82" i="7"/>
  <c r="N83" i="7"/>
  <c r="J85" i="7"/>
  <c r="N86" i="7"/>
  <c r="J88" i="7"/>
  <c r="N89" i="7"/>
  <c r="J91" i="7"/>
  <c r="J94" i="7"/>
  <c r="N95" i="7"/>
  <c r="J97" i="7"/>
  <c r="J100" i="7"/>
  <c r="N101" i="7"/>
  <c r="J103" i="7"/>
  <c r="N104" i="7"/>
  <c r="J106" i="7"/>
  <c r="N107" i="7"/>
  <c r="J109" i="7"/>
  <c r="N110" i="7"/>
  <c r="J112" i="7"/>
  <c r="J115" i="7"/>
  <c r="N116" i="7"/>
  <c r="J118" i="7"/>
  <c r="N119" i="7"/>
  <c r="J121" i="7"/>
  <c r="J124" i="7"/>
  <c r="J127" i="7"/>
  <c r="N128" i="7"/>
  <c r="J130" i="7"/>
  <c r="N131" i="7"/>
  <c r="J133" i="7"/>
  <c r="N134" i="7"/>
  <c r="J136" i="7"/>
  <c r="N137" i="7"/>
  <c r="J139" i="7"/>
  <c r="N140" i="7"/>
  <c r="J142" i="7"/>
  <c r="N143" i="7"/>
  <c r="J145" i="7"/>
  <c r="N146" i="7"/>
  <c r="M283" i="7"/>
  <c r="K283" i="7"/>
  <c r="L283" i="7" s="1"/>
  <c r="M131" i="7"/>
  <c r="M137" i="7"/>
  <c r="Q77" i="7"/>
  <c r="K79" i="7"/>
  <c r="L79" i="7" s="1"/>
  <c r="K82" i="7"/>
  <c r="L82" i="7" s="1"/>
  <c r="K85" i="7"/>
  <c r="L85" i="7" s="1"/>
  <c r="K88" i="7"/>
  <c r="L88" i="7" s="1"/>
  <c r="K91" i="7"/>
  <c r="L91" i="7" s="1"/>
  <c r="K94" i="7"/>
  <c r="L94" i="7" s="1"/>
  <c r="K97" i="7"/>
  <c r="L97" i="7" s="1"/>
  <c r="K100" i="7"/>
  <c r="L100" i="7" s="1"/>
  <c r="K103" i="7"/>
  <c r="L103" i="7" s="1"/>
  <c r="K106" i="7"/>
  <c r="L106" i="7" s="1"/>
  <c r="K109" i="7"/>
  <c r="L109" i="7" s="1"/>
  <c r="K112" i="7"/>
  <c r="L112" i="7" s="1"/>
  <c r="K115" i="7"/>
  <c r="L115" i="7" s="1"/>
  <c r="K118" i="7"/>
  <c r="L118" i="7" s="1"/>
  <c r="K121" i="7"/>
  <c r="L121" i="7" s="1"/>
  <c r="K124" i="7"/>
  <c r="L124" i="7" s="1"/>
  <c r="K127" i="7"/>
  <c r="L127" i="7" s="1"/>
  <c r="K130" i="7"/>
  <c r="L130" i="7" s="1"/>
  <c r="K133" i="7"/>
  <c r="L133" i="7" s="1"/>
  <c r="K136" i="7"/>
  <c r="L136" i="7" s="1"/>
  <c r="K139" i="7"/>
  <c r="L139" i="7" s="1"/>
  <c r="K142" i="7"/>
  <c r="L142" i="7" s="1"/>
  <c r="K145" i="7"/>
  <c r="L145" i="7" s="1"/>
  <c r="J283" i="7"/>
  <c r="M79" i="7"/>
  <c r="M82" i="7"/>
  <c r="M85" i="7"/>
  <c r="M88" i="7"/>
  <c r="M91" i="7"/>
  <c r="M94" i="7"/>
  <c r="M97" i="7"/>
  <c r="M100" i="7"/>
  <c r="M103" i="7"/>
  <c r="M106" i="7"/>
  <c r="M109" i="7"/>
  <c r="M112" i="7"/>
  <c r="M115" i="7"/>
  <c r="M118" i="7"/>
  <c r="M121" i="7"/>
  <c r="M124" i="7"/>
  <c r="M127" i="7"/>
  <c r="M130" i="7"/>
  <c r="M133" i="7"/>
  <c r="M136" i="7"/>
  <c r="M139" i="7"/>
  <c r="M142" i="7"/>
  <c r="M145" i="7"/>
  <c r="J78" i="7"/>
  <c r="J81" i="7"/>
  <c r="J84" i="7"/>
  <c r="J87" i="7"/>
  <c r="J90" i="7"/>
  <c r="J93" i="7"/>
  <c r="J96" i="7"/>
  <c r="J99" i="7"/>
  <c r="J102" i="7"/>
  <c r="J105" i="7"/>
  <c r="J108" i="7"/>
  <c r="J111" i="7"/>
  <c r="J114" i="7"/>
  <c r="J117" i="7"/>
  <c r="J120" i="7"/>
  <c r="J123" i="7"/>
  <c r="J126" i="7"/>
  <c r="J129" i="7"/>
  <c r="J132" i="7"/>
  <c r="J135" i="7"/>
  <c r="J138" i="7"/>
  <c r="J141" i="7"/>
  <c r="J144" i="7"/>
  <c r="J147" i="7"/>
  <c r="N1795" i="2"/>
  <c r="N1307" i="2"/>
  <c r="N774" i="2"/>
  <c r="N1794" i="2"/>
  <c r="N1306" i="2"/>
  <c r="N1305" i="2"/>
  <c r="N1793" i="2"/>
  <c r="N772" i="2"/>
  <c r="N282" i="2"/>
  <c r="N281" i="2"/>
  <c r="N280" i="2"/>
  <c r="N1792" i="2"/>
  <c r="N1791" i="2"/>
  <c r="N1790" i="2"/>
  <c r="N1302" i="2"/>
  <c r="N1301" i="2"/>
  <c r="N1300" i="2"/>
  <c r="N771" i="2"/>
  <c r="N770" i="2"/>
  <c r="N279" i="2"/>
  <c r="N278" i="2"/>
  <c r="N1299" i="2"/>
  <c r="N1298" i="2"/>
  <c r="N1789" i="2"/>
  <c r="N1788" i="2"/>
  <c r="N1787" i="2"/>
  <c r="N1786" i="2"/>
  <c r="N1785" i="2"/>
  <c r="N1297" i="2"/>
  <c r="N1296" i="2"/>
  <c r="N769" i="2"/>
  <c r="N1784" i="2"/>
  <c r="N1783" i="2"/>
  <c r="N1782" i="2"/>
  <c r="N1781" i="2"/>
  <c r="N1780" i="2"/>
  <c r="N1779" i="2"/>
  <c r="N1778" i="2"/>
  <c r="N1777" i="2"/>
  <c r="N1776" i="2"/>
  <c r="N1775" i="2"/>
  <c r="N1774" i="2"/>
  <c r="N1773" i="2"/>
  <c r="N1772" i="2"/>
  <c r="N1771" i="2"/>
  <c r="N1770" i="2"/>
  <c r="N1769" i="2"/>
  <c r="N1768" i="2"/>
  <c r="N1767" i="2"/>
  <c r="N1766" i="2"/>
  <c r="N1765" i="2"/>
  <c r="N1764" i="2"/>
  <c r="N1295" i="2"/>
  <c r="N1294" i="2"/>
  <c r="N1293" i="2"/>
  <c r="N1763" i="2"/>
  <c r="N1292" i="2"/>
  <c r="N1291" i="2"/>
  <c r="N1290" i="2"/>
  <c r="N1289" i="2"/>
  <c r="N1288" i="2"/>
  <c r="N1287" i="2"/>
  <c r="N1762" i="2"/>
  <c r="N1761" i="2"/>
  <c r="N1760" i="2"/>
  <c r="N1759" i="2"/>
  <c r="N1286" i="2"/>
  <c r="N1285" i="2"/>
  <c r="N1284" i="2"/>
  <c r="N1283" i="2"/>
  <c r="N1282" i="2"/>
  <c r="N1281" i="2"/>
  <c r="N1280" i="2"/>
  <c r="N1279" i="2"/>
  <c r="N1758" i="2"/>
  <c r="N1278" i="2"/>
  <c r="N1277" i="2"/>
  <c r="N1276" i="2"/>
  <c r="N1275" i="2"/>
  <c r="N768" i="2"/>
  <c r="N1274" i="2"/>
  <c r="N767" i="2"/>
  <c r="N1273" i="2"/>
  <c r="N766" i="2"/>
  <c r="N1757" i="2"/>
  <c r="N1756" i="2"/>
  <c r="N1755" i="2"/>
  <c r="N765" i="2"/>
  <c r="N1754" i="2"/>
  <c r="N1272" i="2"/>
  <c r="N1271" i="2"/>
  <c r="N1270" i="2"/>
  <c r="N764" i="2"/>
  <c r="N763" i="2"/>
  <c r="N762" i="2"/>
  <c r="N1753" i="2"/>
  <c r="N1752" i="2"/>
  <c r="N1751" i="2"/>
  <c r="N1269" i="2"/>
  <c r="N1268" i="2"/>
  <c r="N1267" i="2"/>
  <c r="N1266" i="2"/>
  <c r="N761" i="2"/>
  <c r="N760" i="2"/>
  <c r="N759" i="2"/>
  <c r="N758" i="2"/>
  <c r="N1750" i="2"/>
  <c r="N1265" i="2"/>
  <c r="N757" i="2"/>
  <c r="N756" i="2"/>
  <c r="N277" i="2"/>
  <c r="N276" i="2"/>
  <c r="N1749" i="2"/>
  <c r="N1748" i="2"/>
  <c r="N1747" i="2"/>
  <c r="N1264" i="2"/>
  <c r="N755" i="2"/>
  <c r="N754" i="2"/>
  <c r="N275" i="2"/>
  <c r="N1746" i="2"/>
  <c r="N1745" i="2"/>
  <c r="N1744" i="2"/>
  <c r="N1743" i="2"/>
  <c r="N1742" i="2"/>
  <c r="N1263" i="2"/>
  <c r="N1262" i="2"/>
  <c r="N1261" i="2"/>
  <c r="N1260" i="2"/>
  <c r="N1259" i="2"/>
  <c r="N1258" i="2"/>
  <c r="N753" i="2"/>
  <c r="N752" i="2"/>
  <c r="N751" i="2"/>
  <c r="N750" i="2"/>
  <c r="N274" i="2"/>
  <c r="N273" i="2"/>
  <c r="N272" i="2"/>
  <c r="N1257" i="2"/>
  <c r="N271" i="2"/>
  <c r="N1741" i="2"/>
  <c r="N270" i="2"/>
  <c r="N269" i="2"/>
  <c r="N1256" i="2"/>
  <c r="N1255" i="2"/>
  <c r="N1254" i="2"/>
  <c r="N268" i="2"/>
  <c r="N267" i="2"/>
  <c r="N266" i="2"/>
  <c r="N265" i="2"/>
  <c r="N264" i="2"/>
  <c r="N1740" i="2"/>
  <c r="N1739" i="2"/>
  <c r="N1738" i="2"/>
  <c r="N1737" i="2"/>
  <c r="N1253" i="2"/>
  <c r="N1252" i="2"/>
  <c r="N1251" i="2"/>
  <c r="N749" i="2"/>
  <c r="N748" i="2"/>
  <c r="N263" i="2"/>
  <c r="N1736" i="2"/>
  <c r="N1735" i="2"/>
  <c r="N262" i="2"/>
  <c r="N261" i="2"/>
  <c r="N1250" i="2"/>
  <c r="N260" i="2"/>
  <c r="N1734" i="2"/>
  <c r="N747" i="2"/>
  <c r="N746" i="2"/>
  <c r="N745" i="2"/>
  <c r="N744" i="2"/>
  <c r="N1733" i="2"/>
  <c r="N259" i="2"/>
  <c r="N1732" i="2"/>
  <c r="N1249" i="2"/>
  <c r="N1248" i="2"/>
  <c r="N1247" i="2"/>
  <c r="N1246" i="2"/>
  <c r="N1731" i="2"/>
  <c r="N1730" i="2"/>
  <c r="N1729" i="2"/>
  <c r="N1245" i="2"/>
  <c r="N1244" i="2"/>
  <c r="N1243" i="2"/>
  <c r="N743" i="2"/>
  <c r="N742" i="2"/>
  <c r="N741" i="2"/>
  <c r="N258" i="2"/>
  <c r="N740" i="2"/>
  <c r="N739" i="2"/>
  <c r="N738" i="2"/>
  <c r="N1728" i="2"/>
  <c r="N1727" i="2"/>
  <c r="N1726" i="2"/>
  <c r="N257" i="2"/>
  <c r="N1725" i="2"/>
  <c r="N1724" i="2"/>
  <c r="N1723" i="2"/>
  <c r="N1242" i="2"/>
  <c r="N1722" i="2"/>
  <c r="N1241" i="2"/>
  <c r="N1240" i="2"/>
  <c r="N1239" i="2"/>
  <c r="N737" i="2"/>
  <c r="N736" i="2"/>
  <c r="N256" i="2"/>
  <c r="N735" i="2"/>
  <c r="N255" i="2"/>
  <c r="N1721" i="2"/>
  <c r="N1720" i="2"/>
  <c r="N734" i="2"/>
  <c r="N1719" i="2"/>
  <c r="N1718" i="2"/>
  <c r="N1717" i="2"/>
  <c r="N1716" i="2"/>
  <c r="N1715" i="2"/>
  <c r="N1714" i="2"/>
  <c r="N1713" i="2"/>
  <c r="N1238" i="2"/>
  <c r="N733" i="2"/>
  <c r="N732" i="2"/>
  <c r="N731" i="2"/>
  <c r="N730" i="2"/>
  <c r="N729" i="2"/>
  <c r="N1712" i="2"/>
  <c r="N728" i="2"/>
  <c r="N254" i="2"/>
  <c r="N1237" i="2"/>
  <c r="N727" i="2"/>
  <c r="N726" i="2"/>
  <c r="N725" i="2"/>
  <c r="N1711" i="2"/>
  <c r="N1710" i="2"/>
  <c r="N1236" i="2"/>
  <c r="N1235" i="2"/>
  <c r="N1234" i="2"/>
  <c r="N1233" i="2"/>
  <c r="N1232" i="2"/>
  <c r="N724" i="2"/>
  <c r="N253" i="2"/>
  <c r="N252" i="2"/>
  <c r="N251" i="2"/>
  <c r="N1709" i="2"/>
  <c r="N1708" i="2"/>
  <c r="N1231" i="2"/>
  <c r="N723" i="2"/>
  <c r="N722" i="2"/>
  <c r="N250" i="2"/>
  <c r="N721" i="2"/>
  <c r="N249" i="2"/>
  <c r="N248" i="2"/>
  <c r="N1707" i="2"/>
  <c r="N1706" i="2"/>
  <c r="N247" i="2"/>
  <c r="N1705" i="2"/>
  <c r="N246" i="2"/>
  <c r="N1704" i="2"/>
  <c r="N1230" i="2"/>
  <c r="N720" i="2"/>
  <c r="N245" i="2"/>
  <c r="N244" i="2"/>
  <c r="N1229" i="2"/>
  <c r="N1228" i="2"/>
  <c r="N1227" i="2"/>
  <c r="N1703" i="2"/>
  <c r="N719" i="2"/>
  <c r="N1702" i="2"/>
  <c r="N716" i="2"/>
  <c r="N243" i="2"/>
  <c r="N715" i="2"/>
  <c r="N714" i="2"/>
  <c r="N242" i="2"/>
  <c r="N241" i="2"/>
  <c r="N240" i="2"/>
  <c r="N1226" i="2"/>
  <c r="N713" i="2"/>
  <c r="N712" i="2"/>
  <c r="N711" i="2"/>
  <c r="N239" i="2"/>
  <c r="N238" i="2"/>
  <c r="N1701" i="2"/>
  <c r="N1700" i="2"/>
  <c r="N1699" i="2"/>
  <c r="N1698" i="2"/>
  <c r="N1697" i="2"/>
  <c r="N1696" i="2"/>
  <c r="N1695" i="2"/>
  <c r="N1694" i="2"/>
  <c r="N1225" i="2"/>
  <c r="N1224" i="2"/>
  <c r="N1223" i="2"/>
  <c r="N1222" i="2"/>
  <c r="N1221" i="2"/>
  <c r="N1220" i="2"/>
  <c r="N1219" i="2"/>
  <c r="N1218" i="2"/>
  <c r="N710" i="2"/>
  <c r="N709" i="2"/>
  <c r="N708" i="2"/>
  <c r="N707" i="2"/>
  <c r="N706" i="2"/>
  <c r="N705" i="2"/>
  <c r="N704" i="2"/>
  <c r="N703" i="2"/>
  <c r="N702" i="2"/>
  <c r="N701" i="2"/>
  <c r="N700" i="2"/>
  <c r="N237" i="2"/>
  <c r="N236" i="2"/>
  <c r="N235" i="2"/>
  <c r="N234" i="2"/>
  <c r="N233" i="2"/>
  <c r="N232" i="2"/>
  <c r="N699" i="2"/>
  <c r="N1693" i="2"/>
  <c r="N1692" i="2"/>
  <c r="N1691" i="2"/>
  <c r="N1690" i="2"/>
  <c r="N1217" i="2"/>
  <c r="N1216" i="2"/>
  <c r="N1215" i="2"/>
  <c r="N1214" i="2"/>
  <c r="N1213" i="2"/>
  <c r="N698" i="2"/>
  <c r="N697" i="2"/>
  <c r="N696" i="2"/>
  <c r="N231" i="2"/>
  <c r="N230" i="2"/>
  <c r="N229" i="2"/>
  <c r="N228" i="2"/>
  <c r="N1212" i="2"/>
  <c r="N227" i="2"/>
  <c r="N695" i="2"/>
  <c r="N1689" i="2"/>
  <c r="N1688" i="2"/>
  <c r="N1687" i="2"/>
  <c r="N1686" i="2"/>
  <c r="N1685" i="2"/>
  <c r="N1684" i="2"/>
  <c r="N1683" i="2"/>
  <c r="N1682" i="2"/>
  <c r="N1681" i="2"/>
  <c r="N1680" i="2"/>
  <c r="N1679" i="2"/>
  <c r="N1678" i="2"/>
  <c r="N1677" i="2"/>
  <c r="N1676" i="2"/>
  <c r="N1675" i="2"/>
  <c r="N1674" i="2"/>
  <c r="N1673" i="2"/>
  <c r="N1672" i="2"/>
  <c r="N1671" i="2"/>
  <c r="N1670" i="2"/>
  <c r="N1669" i="2"/>
  <c r="N1668" i="2"/>
  <c r="N1667" i="2"/>
  <c r="N1666" i="2"/>
  <c r="N1665" i="2"/>
  <c r="N1664" i="2"/>
  <c r="N1663" i="2"/>
  <c r="N1662" i="2"/>
  <c r="N1661" i="2"/>
  <c r="N1660" i="2"/>
  <c r="N1659" i="2"/>
  <c r="N1658" i="2"/>
  <c r="N1657" i="2"/>
  <c r="N1656" i="2"/>
  <c r="N1655" i="2"/>
  <c r="N1654" i="2"/>
  <c r="N1653" i="2"/>
  <c r="N1652" i="2"/>
  <c r="N1651" i="2"/>
  <c r="N1650" i="2"/>
  <c r="N1649" i="2"/>
  <c r="N1648" i="2"/>
  <c r="N1647" i="2"/>
  <c r="N1646" i="2"/>
  <c r="N1645" i="2"/>
  <c r="N1644" i="2"/>
  <c r="N1643" i="2"/>
  <c r="N1642" i="2"/>
  <c r="N1641" i="2"/>
  <c r="N1640" i="2"/>
  <c r="N1639" i="2"/>
  <c r="N1638" i="2"/>
  <c r="N1637" i="2"/>
  <c r="N1636" i="2"/>
  <c r="N1635" i="2"/>
  <c r="N1634" i="2"/>
  <c r="N1633" i="2"/>
  <c r="N1632" i="2"/>
  <c r="N1631" i="2"/>
  <c r="N1630" i="2"/>
  <c r="N1629" i="2"/>
  <c r="N1628" i="2"/>
  <c r="N1627" i="2"/>
  <c r="N1626" i="2"/>
  <c r="N1625" i="2"/>
  <c r="N1624" i="2"/>
  <c r="N1623" i="2"/>
  <c r="N1622" i="2"/>
  <c r="N1621" i="2"/>
  <c r="N1620" i="2"/>
  <c r="N1619" i="2"/>
  <c r="N1618" i="2"/>
  <c r="N1617" i="2"/>
  <c r="N1616" i="2"/>
  <c r="N1615" i="2"/>
  <c r="N1614" i="2"/>
  <c r="N1613" i="2"/>
  <c r="N1612" i="2"/>
  <c r="N1611" i="2"/>
  <c r="N1610" i="2"/>
  <c r="N1609" i="2"/>
  <c r="N1608" i="2"/>
  <c r="N1607" i="2"/>
  <c r="N1606" i="2"/>
  <c r="N1605" i="2"/>
  <c r="N1604" i="2"/>
  <c r="N1603" i="2"/>
  <c r="N1602" i="2"/>
  <c r="N1601" i="2"/>
  <c r="N1600" i="2"/>
  <c r="N1599" i="2"/>
  <c r="N1598" i="2"/>
  <c r="N1597" i="2"/>
  <c r="N1596" i="2"/>
  <c r="N1595" i="2"/>
  <c r="N1594" i="2"/>
  <c r="N1593" i="2"/>
  <c r="N1592" i="2"/>
  <c r="N1591" i="2"/>
  <c r="N1590" i="2"/>
  <c r="N1589" i="2"/>
  <c r="N1588" i="2"/>
  <c r="N1587" i="2"/>
  <c r="N1586" i="2"/>
  <c r="N1585" i="2"/>
  <c r="N1584" i="2"/>
  <c r="N1583" i="2"/>
  <c r="N1582" i="2"/>
  <c r="N1581" i="2"/>
  <c r="N1580" i="2"/>
  <c r="N1579" i="2"/>
  <c r="N1578" i="2"/>
  <c r="N1577" i="2"/>
  <c r="N1576" i="2"/>
  <c r="N1575" i="2"/>
  <c r="N1574" i="2"/>
  <c r="N1573" i="2"/>
  <c r="N1572" i="2"/>
  <c r="N1571" i="2"/>
  <c r="N1570" i="2"/>
  <c r="N1569" i="2"/>
  <c r="N1568" i="2"/>
  <c r="N1567" i="2"/>
  <c r="N1566" i="2"/>
  <c r="N1565" i="2"/>
  <c r="N1564" i="2"/>
  <c r="N1563" i="2"/>
  <c r="N1562" i="2"/>
  <c r="N1561" i="2"/>
  <c r="N1560" i="2"/>
  <c r="N1559" i="2"/>
  <c r="N1558" i="2"/>
  <c r="N1557" i="2"/>
  <c r="N1556" i="2"/>
  <c r="N1555" i="2"/>
  <c r="N1554" i="2"/>
  <c r="N1553" i="2"/>
  <c r="N1552" i="2"/>
  <c r="N1551" i="2"/>
  <c r="N1550" i="2"/>
  <c r="N1549" i="2"/>
  <c r="N1548" i="2"/>
  <c r="N1547" i="2"/>
  <c r="N1546" i="2"/>
  <c r="N1545" i="2"/>
  <c r="N1544" i="2"/>
  <c r="N1543" i="2"/>
  <c r="N1542" i="2"/>
  <c r="N1541" i="2"/>
  <c r="N1540" i="2"/>
  <c r="N1539" i="2"/>
  <c r="N1538" i="2"/>
  <c r="N1537" i="2"/>
  <c r="N1536" i="2"/>
  <c r="N1535" i="2"/>
  <c r="N1534" i="2"/>
  <c r="N1533" i="2"/>
  <c r="N1532" i="2"/>
  <c r="N1531" i="2"/>
  <c r="N1530" i="2"/>
  <c r="N1529" i="2"/>
  <c r="N1528" i="2"/>
  <c r="N1527" i="2"/>
  <c r="N1526" i="2"/>
  <c r="N1525" i="2"/>
  <c r="N1524" i="2"/>
  <c r="N1523" i="2"/>
  <c r="N1522" i="2"/>
  <c r="N1521" i="2"/>
  <c r="N1520" i="2"/>
  <c r="N1519" i="2"/>
  <c r="N1518" i="2"/>
  <c r="N1517" i="2"/>
  <c r="N1516" i="2"/>
  <c r="N1515" i="2"/>
  <c r="N1514" i="2"/>
  <c r="N1513" i="2"/>
  <c r="N1512" i="2"/>
  <c r="N1511" i="2"/>
  <c r="N1510" i="2"/>
  <c r="N1509" i="2"/>
  <c r="N1508" i="2"/>
  <c r="N1507" i="2"/>
  <c r="N1506" i="2"/>
  <c r="N1505" i="2"/>
  <c r="N1504" i="2"/>
  <c r="N1503" i="2"/>
  <c r="N1502" i="2"/>
  <c r="N1501" i="2"/>
  <c r="N1500" i="2"/>
  <c r="N1499" i="2"/>
  <c r="N1498" i="2"/>
  <c r="N1497" i="2"/>
  <c r="N1496" i="2"/>
  <c r="N1495" i="2"/>
  <c r="N1494" i="2"/>
  <c r="N1493" i="2"/>
  <c r="N1492" i="2"/>
  <c r="N1491" i="2"/>
  <c r="N1490" i="2"/>
  <c r="N1489" i="2"/>
  <c r="N1488" i="2"/>
  <c r="N1487" i="2"/>
  <c r="N1486" i="2"/>
  <c r="N1485" i="2"/>
  <c r="N1484" i="2"/>
  <c r="N1483" i="2"/>
  <c r="N1482" i="2"/>
  <c r="N1481" i="2"/>
  <c r="N1480" i="2"/>
  <c r="N1479" i="2"/>
  <c r="N1478" i="2"/>
  <c r="N1477" i="2"/>
  <c r="N1211" i="2"/>
  <c r="N1210" i="2"/>
  <c r="N1209" i="2"/>
  <c r="N1208" i="2"/>
  <c r="N1207" i="2"/>
  <c r="N1206" i="2"/>
  <c r="N1205" i="2"/>
  <c r="N1204" i="2"/>
  <c r="N1203" i="2"/>
  <c r="N1202" i="2"/>
  <c r="N1201" i="2"/>
  <c r="N1200" i="2"/>
  <c r="N1199" i="2"/>
  <c r="N1198" i="2"/>
  <c r="N1197" i="2"/>
  <c r="N1196" i="2"/>
  <c r="N1195" i="2"/>
  <c r="N1194" i="2"/>
  <c r="N1193" i="2"/>
  <c r="N1192" i="2"/>
  <c r="N1191" i="2"/>
  <c r="N1190" i="2"/>
  <c r="N1189" i="2"/>
  <c r="N1188" i="2"/>
  <c r="N1187" i="2"/>
  <c r="N1186" i="2"/>
  <c r="N1185" i="2"/>
  <c r="N1184" i="2"/>
  <c r="N1183" i="2"/>
  <c r="N1182" i="2"/>
  <c r="N1181" i="2"/>
  <c r="N1180" i="2"/>
  <c r="N1179" i="2"/>
  <c r="N1178" i="2"/>
  <c r="N1177" i="2"/>
  <c r="N1176" i="2"/>
  <c r="N1175" i="2"/>
  <c r="N1174" i="2"/>
  <c r="N1173" i="2"/>
  <c r="N1172" i="2"/>
  <c r="N1171" i="2"/>
  <c r="N1170" i="2"/>
  <c r="N1169" i="2"/>
  <c r="N1168" i="2"/>
  <c r="N1167" i="2"/>
  <c r="N1166" i="2"/>
  <c r="N1165" i="2"/>
  <c r="N1164" i="2"/>
  <c r="N1163" i="2"/>
  <c r="N1162" i="2"/>
  <c r="N1161" i="2"/>
  <c r="N1160" i="2"/>
  <c r="N1159" i="2"/>
  <c r="N1158" i="2"/>
  <c r="N1157" i="2"/>
  <c r="N1156" i="2"/>
  <c r="N1155" i="2"/>
  <c r="N1154" i="2"/>
  <c r="N1153" i="2"/>
  <c r="N1152" i="2"/>
  <c r="N1151" i="2"/>
  <c r="N1150" i="2"/>
  <c r="N1149" i="2"/>
  <c r="N1148" i="2"/>
  <c r="N1147" i="2"/>
  <c r="N1146" i="2"/>
  <c r="N1145" i="2"/>
  <c r="N1144" i="2"/>
  <c r="N1143" i="2"/>
  <c r="N1142" i="2"/>
  <c r="N1141" i="2"/>
  <c r="N1140" i="2"/>
  <c r="N1139" i="2"/>
  <c r="N1138" i="2"/>
  <c r="N1137" i="2"/>
  <c r="N1136" i="2"/>
  <c r="N1135" i="2"/>
  <c r="N1134" i="2"/>
  <c r="N1133" i="2"/>
  <c r="N1132" i="2"/>
  <c r="N1131" i="2"/>
  <c r="N1130" i="2"/>
  <c r="N1129" i="2"/>
  <c r="N1128" i="2"/>
  <c r="N1127" i="2"/>
  <c r="N1126" i="2"/>
  <c r="N1125" i="2"/>
  <c r="N1124" i="2"/>
  <c r="N1123" i="2"/>
  <c r="N1122" i="2"/>
  <c r="N1121" i="2"/>
  <c r="N1120" i="2"/>
  <c r="N1119" i="2"/>
  <c r="N1118" i="2"/>
  <c r="N1117" i="2"/>
  <c r="N1116" i="2"/>
  <c r="N1115" i="2"/>
  <c r="N1114" i="2"/>
  <c r="N1113" i="2"/>
  <c r="N1112" i="2"/>
  <c r="N1111" i="2"/>
  <c r="N1110" i="2"/>
  <c r="N1109" i="2"/>
  <c r="N1108" i="2"/>
  <c r="N1107" i="2"/>
  <c r="N1106" i="2"/>
  <c r="N1105" i="2"/>
  <c r="N1104" i="2"/>
  <c r="N1103" i="2"/>
  <c r="N1102" i="2"/>
  <c r="N1101" i="2"/>
  <c r="N1100" i="2"/>
  <c r="N1099" i="2"/>
  <c r="N1098" i="2"/>
  <c r="N1097" i="2"/>
  <c r="N1096" i="2"/>
  <c r="N1095" i="2"/>
  <c r="N1094" i="2"/>
  <c r="N1093" i="2"/>
  <c r="N1092" i="2"/>
  <c r="N1091" i="2"/>
  <c r="N1090" i="2"/>
  <c r="N1089" i="2"/>
  <c r="N1088" i="2"/>
  <c r="N1087" i="2"/>
  <c r="N1086" i="2"/>
  <c r="N1085" i="2"/>
  <c r="N1084" i="2"/>
  <c r="N1083" i="2"/>
  <c r="N1082" i="2"/>
  <c r="N1081" i="2"/>
  <c r="N1080" i="2"/>
  <c r="N1079" i="2"/>
  <c r="N1078" i="2"/>
  <c r="N1077" i="2"/>
  <c r="N1076" i="2"/>
  <c r="N1075" i="2"/>
  <c r="N1074" i="2"/>
  <c r="N1073" i="2"/>
  <c r="N1072" i="2"/>
  <c r="N1071" i="2"/>
  <c r="N1070" i="2"/>
  <c r="N1069" i="2"/>
  <c r="N1068" i="2"/>
  <c r="N1067" i="2"/>
  <c r="N1066" i="2"/>
  <c r="N1065" i="2"/>
  <c r="N1064" i="2"/>
  <c r="N1063" i="2"/>
  <c r="N1062" i="2"/>
  <c r="N1061" i="2"/>
  <c r="N1060" i="2"/>
  <c r="N1059" i="2"/>
  <c r="N1058" i="2"/>
  <c r="N1057" i="2"/>
  <c r="N1056" i="2"/>
  <c r="N1055" i="2"/>
  <c r="N1054" i="2"/>
  <c r="N1053" i="2"/>
  <c r="N1052" i="2"/>
  <c r="N1051" i="2"/>
  <c r="N1050" i="2"/>
  <c r="N1049" i="2"/>
  <c r="N1048" i="2"/>
  <c r="N1047" i="2"/>
  <c r="N1046" i="2"/>
  <c r="N1045" i="2"/>
  <c r="N1044" i="2"/>
  <c r="N1043" i="2"/>
  <c r="N1042" i="2"/>
  <c r="N1041" i="2"/>
  <c r="N1040" i="2"/>
  <c r="N1039" i="2"/>
  <c r="N1038" i="2"/>
  <c r="N1037" i="2"/>
  <c r="N1036" i="2"/>
  <c r="N1035" i="2"/>
  <c r="N1034" i="2"/>
  <c r="N1033" i="2"/>
  <c r="N1032" i="2"/>
  <c r="N1031" i="2"/>
  <c r="N1030" i="2"/>
  <c r="N1029" i="2"/>
  <c r="N1028" i="2"/>
  <c r="N1027" i="2"/>
  <c r="N1026" i="2"/>
  <c r="N1025" i="2"/>
  <c r="N1024" i="2"/>
  <c r="N1023" i="2"/>
  <c r="N1022" i="2"/>
  <c r="N1021" i="2"/>
  <c r="N1020" i="2"/>
  <c r="N1019" i="2"/>
  <c r="N1018" i="2"/>
  <c r="N1017" i="2"/>
  <c r="N1016" i="2"/>
  <c r="N1015" i="2"/>
  <c r="N1014" i="2"/>
  <c r="N1013" i="2"/>
  <c r="N1012" i="2"/>
  <c r="N1011" i="2"/>
  <c r="N1010" i="2"/>
  <c r="N1009" i="2"/>
  <c r="N1008" i="2"/>
  <c r="N1007" i="2"/>
  <c r="N1006" i="2"/>
  <c r="N1005" i="2"/>
  <c r="N1004" i="2"/>
  <c r="N1003" i="2"/>
  <c r="N1002" i="2"/>
  <c r="N1001" i="2"/>
  <c r="N1000" i="2"/>
  <c r="N999" i="2"/>
  <c r="N998" i="2"/>
  <c r="N997" i="2"/>
  <c r="N996" i="2"/>
  <c r="N995" i="2"/>
  <c r="N994" i="2"/>
  <c r="N993" i="2"/>
  <c r="N992" i="2"/>
  <c r="N991" i="2"/>
  <c r="N990" i="2"/>
  <c r="N989" i="2"/>
  <c r="N988" i="2"/>
  <c r="N987" i="2"/>
  <c r="N986" i="2"/>
  <c r="N985" i="2"/>
  <c r="N984" i="2"/>
  <c r="N983" i="2"/>
  <c r="N982" i="2"/>
  <c r="N694" i="2"/>
  <c r="N693" i="2"/>
  <c r="N692" i="2"/>
  <c r="N691" i="2"/>
  <c r="N690" i="2"/>
  <c r="N689" i="2"/>
  <c r="N688" i="2"/>
  <c r="N687" i="2"/>
  <c r="N686" i="2"/>
  <c r="N685" i="2"/>
  <c r="N684" i="2"/>
  <c r="N683" i="2"/>
  <c r="N682" i="2"/>
  <c r="N681" i="2"/>
  <c r="N680" i="2"/>
  <c r="N679" i="2"/>
  <c r="N678" i="2"/>
  <c r="N677" i="2"/>
  <c r="N676" i="2"/>
  <c r="N675" i="2"/>
  <c r="N674" i="2"/>
  <c r="N673" i="2"/>
  <c r="N672" i="2"/>
  <c r="N671" i="2"/>
  <c r="N670" i="2"/>
  <c r="N669" i="2"/>
  <c r="N668" i="2"/>
  <c r="N667" i="2"/>
  <c r="N666" i="2"/>
  <c r="N665" i="2"/>
  <c r="N664" i="2"/>
  <c r="N663" i="2"/>
  <c r="N662" i="2"/>
  <c r="N661" i="2"/>
  <c r="N660" i="2"/>
  <c r="N659" i="2"/>
  <c r="N658" i="2"/>
  <c r="N657" i="2"/>
  <c r="N656" i="2"/>
  <c r="N655" i="2"/>
  <c r="N654" i="2"/>
  <c r="N653" i="2"/>
  <c r="N652" i="2"/>
  <c r="N651" i="2"/>
  <c r="N650" i="2"/>
  <c r="N649" i="2"/>
  <c r="N648" i="2"/>
  <c r="N647" i="2"/>
  <c r="N646" i="2"/>
  <c r="N645" i="2"/>
  <c r="N644" i="2"/>
  <c r="N643" i="2"/>
  <c r="N642" i="2"/>
  <c r="N641" i="2"/>
  <c r="N640" i="2"/>
  <c r="N639" i="2"/>
  <c r="N638" i="2"/>
  <c r="N637" i="2"/>
  <c r="N636" i="2"/>
  <c r="N635" i="2"/>
  <c r="N634" i="2"/>
  <c r="N633" i="2"/>
  <c r="N632" i="2"/>
  <c r="N631" i="2"/>
  <c r="N630" i="2"/>
  <c r="N629" i="2"/>
  <c r="N628" i="2"/>
  <c r="N627" i="2"/>
  <c r="N626" i="2"/>
  <c r="N625" i="2"/>
  <c r="N624" i="2"/>
  <c r="N623" i="2"/>
  <c r="N622" i="2"/>
  <c r="N621" i="2"/>
  <c r="N620" i="2"/>
  <c r="N619" i="2"/>
  <c r="N618" i="2"/>
  <c r="N617" i="2"/>
  <c r="N616" i="2"/>
  <c r="N615" i="2"/>
  <c r="N614" i="2"/>
  <c r="N613" i="2"/>
  <c r="N612" i="2"/>
  <c r="N611" i="2"/>
  <c r="N610" i="2"/>
  <c r="N609" i="2"/>
  <c r="N608" i="2"/>
  <c r="N607" i="2"/>
  <c r="N606" i="2"/>
  <c r="N605" i="2"/>
  <c r="N604" i="2"/>
  <c r="N603" i="2"/>
  <c r="N602" i="2"/>
  <c r="N601" i="2"/>
  <c r="N600" i="2"/>
  <c r="N599" i="2"/>
  <c r="N598" i="2"/>
  <c r="N597" i="2"/>
  <c r="N596" i="2"/>
  <c r="N595" i="2"/>
  <c r="N594" i="2"/>
  <c r="N593" i="2"/>
  <c r="N592" i="2"/>
  <c r="N591" i="2"/>
  <c r="N590" i="2"/>
  <c r="N589" i="2"/>
  <c r="N588" i="2"/>
  <c r="N587" i="2"/>
  <c r="N586" i="2"/>
  <c r="N585" i="2"/>
  <c r="N584" i="2"/>
  <c r="N583" i="2"/>
  <c r="N582" i="2"/>
  <c r="N581" i="2"/>
  <c r="N580" i="2"/>
  <c r="N579" i="2"/>
  <c r="N578" i="2"/>
  <c r="N577" i="2"/>
  <c r="N576" i="2"/>
  <c r="N575" i="2"/>
  <c r="N574" i="2"/>
  <c r="N573" i="2"/>
  <c r="N572" i="2"/>
  <c r="N571" i="2"/>
  <c r="N570" i="2"/>
  <c r="N569" i="2"/>
  <c r="N568" i="2"/>
  <c r="N567" i="2"/>
  <c r="N566" i="2"/>
  <c r="N565" i="2"/>
  <c r="N564" i="2"/>
  <c r="N563" i="2"/>
  <c r="N562" i="2"/>
  <c r="N561" i="2"/>
  <c r="N560" i="2"/>
  <c r="N559" i="2"/>
  <c r="N558" i="2"/>
  <c r="N557" i="2"/>
  <c r="N556" i="2"/>
  <c r="N555" i="2"/>
  <c r="N554" i="2"/>
  <c r="N553" i="2"/>
  <c r="N552" i="2"/>
  <c r="N551" i="2"/>
  <c r="N550" i="2"/>
  <c r="N549" i="2"/>
  <c r="N548" i="2"/>
  <c r="N547" i="2"/>
  <c r="N546" i="2"/>
  <c r="N545" i="2"/>
  <c r="N544" i="2"/>
  <c r="N543" i="2"/>
  <c r="N542" i="2"/>
  <c r="N541" i="2"/>
  <c r="N540" i="2"/>
  <c r="N539" i="2"/>
  <c r="N538" i="2"/>
  <c r="N537" i="2"/>
  <c r="N536" i="2"/>
  <c r="N535" i="2"/>
  <c r="N534" i="2"/>
  <c r="N533" i="2"/>
  <c r="N532" i="2"/>
  <c r="N531" i="2"/>
  <c r="N530" i="2"/>
  <c r="N529" i="2"/>
  <c r="N528" i="2"/>
  <c r="N527" i="2"/>
  <c r="N526" i="2"/>
  <c r="N525" i="2"/>
  <c r="N524" i="2"/>
  <c r="N523" i="2"/>
  <c r="N522" i="2"/>
  <c r="N521" i="2"/>
  <c r="N520" i="2"/>
  <c r="N519" i="2"/>
  <c r="N518" i="2"/>
  <c r="N517" i="2"/>
  <c r="N516" i="2"/>
  <c r="N515" i="2"/>
  <c r="N514" i="2"/>
  <c r="N513" i="2"/>
  <c r="N512" i="2"/>
  <c r="N511" i="2"/>
  <c r="N510" i="2"/>
  <c r="N509" i="2"/>
  <c r="N508" i="2"/>
  <c r="N507" i="2"/>
  <c r="N506" i="2"/>
  <c r="N505" i="2"/>
  <c r="N504" i="2"/>
  <c r="N503" i="2"/>
  <c r="N502" i="2"/>
  <c r="N501" i="2"/>
  <c r="N500" i="2"/>
  <c r="N499" i="2"/>
  <c r="N498" i="2"/>
  <c r="N497" i="2"/>
  <c r="N496" i="2"/>
  <c r="N495" i="2"/>
  <c r="N494" i="2"/>
  <c r="N493" i="2"/>
  <c r="N492" i="2"/>
  <c r="N491" i="2"/>
  <c r="N490" i="2"/>
  <c r="N489" i="2"/>
  <c r="N488" i="2"/>
  <c r="N487" i="2"/>
  <c r="N486" i="2"/>
  <c r="N485" i="2"/>
  <c r="N484" i="2"/>
  <c r="N483" i="2"/>
  <c r="N482" i="2"/>
  <c r="N226" i="2"/>
  <c r="N225" i="2"/>
  <c r="N224" i="2"/>
  <c r="N223" i="2"/>
  <c r="N222" i="2"/>
  <c r="N221" i="2"/>
  <c r="N220" i="2"/>
  <c r="N219" i="2"/>
  <c r="N218" i="2"/>
  <c r="N217" i="2"/>
  <c r="N216" i="2"/>
  <c r="N215" i="2"/>
  <c r="N214" i="2"/>
  <c r="N213" i="2"/>
  <c r="N212" i="2"/>
  <c r="N211" i="2"/>
  <c r="N210" i="2"/>
  <c r="N209" i="2"/>
  <c r="N208" i="2"/>
  <c r="N207" i="2"/>
  <c r="N206" i="2"/>
  <c r="N205" i="2"/>
  <c r="N204" i="2"/>
  <c r="N203" i="2"/>
  <c r="N202" i="2"/>
  <c r="N201" i="2"/>
  <c r="N200" i="2"/>
  <c r="N199" i="2"/>
  <c r="N198" i="2"/>
  <c r="N197" i="2"/>
  <c r="N196" i="2"/>
  <c r="N195" i="2"/>
  <c r="N194" i="2"/>
  <c r="N193" i="2"/>
  <c r="N192" i="2"/>
  <c r="N191" i="2"/>
  <c r="N190" i="2"/>
  <c r="N189" i="2"/>
  <c r="N188" i="2"/>
  <c r="N187" i="2"/>
  <c r="N186" i="2"/>
  <c r="N185" i="2"/>
  <c r="N184" i="2"/>
  <c r="N183" i="2"/>
  <c r="N182" i="2"/>
  <c r="N181" i="2"/>
  <c r="N180" i="2"/>
  <c r="N179" i="2"/>
  <c r="N178" i="2"/>
  <c r="N177" i="2"/>
  <c r="N176" i="2"/>
  <c r="N175" i="2"/>
  <c r="N174" i="2"/>
  <c r="N173" i="2"/>
  <c r="N172" i="2"/>
  <c r="N171" i="2"/>
  <c r="N170" i="2"/>
  <c r="N169" i="2"/>
  <c r="N1476" i="2"/>
  <c r="N1475" i="2"/>
  <c r="N1474" i="2"/>
  <c r="N1473" i="2"/>
  <c r="N1472" i="2"/>
  <c r="N981" i="2"/>
  <c r="N980" i="2"/>
  <c r="N979" i="2"/>
  <c r="N978" i="2"/>
  <c r="N481" i="2"/>
  <c r="N480" i="2"/>
  <c r="N479" i="2"/>
  <c r="N478" i="2"/>
  <c r="N477" i="2"/>
  <c r="N476" i="2"/>
  <c r="N475" i="2"/>
  <c r="N168" i="2"/>
  <c r="N167" i="2"/>
  <c r="N166" i="2"/>
  <c r="N165" i="2"/>
  <c r="N164" i="2"/>
  <c r="N474" i="2"/>
  <c r="N163" i="2"/>
  <c r="N1471" i="2"/>
  <c r="N473" i="2"/>
  <c r="N1470" i="2"/>
  <c r="N1469" i="2"/>
  <c r="N977" i="2"/>
  <c r="N472" i="2"/>
  <c r="N471" i="2"/>
  <c r="N162" i="2"/>
  <c r="N1468" i="2"/>
  <c r="N1467" i="2"/>
  <c r="N976" i="2"/>
  <c r="N975" i="2"/>
  <c r="N974" i="2"/>
  <c r="N973" i="2"/>
  <c r="N470" i="2"/>
  <c r="N469" i="2"/>
  <c r="N161" i="2"/>
  <c r="N160" i="2"/>
  <c r="N1466" i="2"/>
  <c r="N1465" i="2"/>
  <c r="N1464" i="2"/>
  <c r="N972" i="2"/>
  <c r="N971" i="2"/>
  <c r="N970" i="2"/>
  <c r="N468" i="2"/>
  <c r="N467" i="2"/>
  <c r="N466" i="2"/>
  <c r="N465" i="2"/>
  <c r="N159" i="2"/>
  <c r="N158" i="2"/>
  <c r="N157" i="2"/>
  <c r="N156" i="2"/>
  <c r="N155" i="2"/>
  <c r="N154" i="2"/>
  <c r="N1463" i="2"/>
  <c r="N1462" i="2"/>
  <c r="N1461" i="2"/>
  <c r="N969" i="2"/>
  <c r="N968" i="2"/>
  <c r="N967" i="2"/>
  <c r="N966" i="2"/>
  <c r="N464" i="2"/>
  <c r="N463" i="2"/>
  <c r="N462" i="2"/>
  <c r="N461" i="2"/>
  <c r="N153" i="2"/>
  <c r="N152" i="2"/>
  <c r="N151" i="2"/>
  <c r="N1460" i="2"/>
  <c r="N1459" i="2"/>
  <c r="N1458" i="2"/>
  <c r="N965" i="2"/>
  <c r="N964" i="2"/>
  <c r="N963" i="2"/>
  <c r="N460" i="2"/>
  <c r="N459" i="2"/>
  <c r="N458" i="2"/>
  <c r="N150" i="2"/>
  <c r="N149" i="2"/>
  <c r="N148" i="2"/>
  <c r="N962" i="2"/>
  <c r="N961" i="2"/>
  <c r="N457" i="2"/>
  <c r="N456" i="2"/>
  <c r="N1394" i="2"/>
  <c r="N881" i="2"/>
  <c r="N385" i="2"/>
  <c r="N1393" i="2"/>
  <c r="N880" i="2"/>
  <c r="N879" i="2"/>
  <c r="N384" i="2"/>
  <c r="N76" i="2"/>
  <c r="N1392" i="2"/>
  <c r="N878" i="2"/>
  <c r="N877" i="2"/>
  <c r="N876" i="2"/>
  <c r="N875" i="2"/>
  <c r="N874" i="2"/>
  <c r="N873" i="2"/>
  <c r="N872" i="2"/>
  <c r="N871" i="2"/>
  <c r="N870" i="2"/>
  <c r="N869" i="2"/>
  <c r="N868" i="2"/>
  <c r="N867" i="2"/>
  <c r="N383" i="2"/>
  <c r="N382" i="2"/>
  <c r="N381" i="2"/>
  <c r="N380" i="2"/>
  <c r="N379" i="2"/>
  <c r="N378" i="2"/>
  <c r="N377" i="2"/>
  <c r="N376" i="2"/>
  <c r="N375" i="2"/>
  <c r="N374" i="2"/>
  <c r="N75" i="2"/>
  <c r="N74" i="2"/>
  <c r="N73" i="2"/>
  <c r="N72" i="2"/>
  <c r="N1391" i="2"/>
  <c r="N1390" i="2"/>
  <c r="N1389" i="2"/>
  <c r="N866" i="2"/>
  <c r="N865" i="2"/>
  <c r="N864" i="2"/>
  <c r="N373" i="2"/>
  <c r="N372" i="2"/>
  <c r="N371" i="2"/>
  <c r="N370" i="2"/>
  <c r="N369" i="2"/>
  <c r="N71" i="2"/>
  <c r="N1388" i="2"/>
  <c r="N1387" i="2"/>
  <c r="N1386" i="2"/>
  <c r="N1385" i="2"/>
  <c r="N1384" i="2"/>
  <c r="N1383" i="2"/>
  <c r="N1382" i="2"/>
  <c r="N1381" i="2"/>
  <c r="N1380" i="2"/>
  <c r="N1379" i="2"/>
  <c r="N1378" i="2"/>
  <c r="N863" i="2"/>
  <c r="N862" i="2"/>
  <c r="N861" i="2"/>
  <c r="N860" i="2"/>
  <c r="N859" i="2"/>
  <c r="N858" i="2"/>
  <c r="N857" i="2"/>
  <c r="N856" i="2"/>
  <c r="N855" i="2"/>
  <c r="N854" i="2"/>
  <c r="N853" i="2"/>
  <c r="N852" i="2"/>
  <c r="N851" i="2"/>
  <c r="N368" i="2"/>
  <c r="N367" i="2"/>
  <c r="N366" i="2"/>
  <c r="N365" i="2"/>
  <c r="N364" i="2"/>
  <c r="N363" i="2"/>
  <c r="N362" i="2"/>
  <c r="N361" i="2"/>
  <c r="N360" i="2"/>
  <c r="N359" i="2"/>
  <c r="N358" i="2"/>
  <c r="N357" i="2"/>
  <c r="N356" i="2"/>
  <c r="N355" i="2"/>
  <c r="N70" i="2"/>
  <c r="N69" i="2"/>
  <c r="N68" i="2"/>
  <c r="N67" i="2"/>
  <c r="N66" i="2"/>
  <c r="N65" i="2"/>
  <c r="N64" i="2"/>
  <c r="N63" i="2"/>
  <c r="N62" i="2"/>
  <c r="N61" i="2"/>
  <c r="N1377" i="2"/>
  <c r="N1376" i="2"/>
  <c r="N1375" i="2"/>
  <c r="N1374" i="2"/>
  <c r="N1373" i="2"/>
  <c r="N1372" i="2"/>
  <c r="N1371" i="2"/>
  <c r="N1370" i="2"/>
  <c r="N1369" i="2"/>
  <c r="N1368" i="2"/>
  <c r="N1367" i="2"/>
  <c r="N1366" i="2"/>
  <c r="N1365" i="2"/>
  <c r="N1364" i="2"/>
  <c r="N1363" i="2"/>
  <c r="N1362" i="2"/>
  <c r="N1361" i="2"/>
  <c r="N1360" i="2"/>
  <c r="N1359" i="2"/>
  <c r="N1358" i="2"/>
  <c r="N1357" i="2"/>
  <c r="N1356" i="2"/>
  <c r="N1355" i="2"/>
  <c r="N1354" i="2"/>
  <c r="N1353" i="2"/>
  <c r="N1352" i="2"/>
  <c r="N1351" i="2"/>
  <c r="N1350" i="2"/>
  <c r="N1349" i="2"/>
  <c r="N1348" i="2"/>
  <c r="N1347" i="2"/>
  <c r="N1346" i="2"/>
  <c r="N1345" i="2"/>
  <c r="N1344" i="2"/>
  <c r="N1343" i="2"/>
  <c r="N1342" i="2"/>
  <c r="N1341" i="2"/>
  <c r="N1340" i="2"/>
  <c r="N1339" i="2"/>
  <c r="N1338" i="2"/>
  <c r="N1337" i="2"/>
  <c r="N1336" i="2"/>
  <c r="N1335" i="2"/>
  <c r="N1334" i="2"/>
  <c r="N1333" i="2"/>
  <c r="N1332" i="2"/>
  <c r="N1331" i="2"/>
  <c r="N1330" i="2"/>
  <c r="N1329" i="2"/>
  <c r="N1328" i="2"/>
  <c r="N1327" i="2"/>
  <c r="N1326" i="2"/>
  <c r="N1325" i="2"/>
  <c r="N1324" i="2"/>
  <c r="N1323" i="2"/>
  <c r="N1322" i="2"/>
  <c r="N1321" i="2"/>
  <c r="N1320" i="2"/>
  <c r="N1319" i="2"/>
  <c r="N1318" i="2"/>
  <c r="N1317" i="2"/>
  <c r="N1316" i="2"/>
  <c r="N1315" i="2"/>
  <c r="N1314" i="2"/>
  <c r="N850" i="2"/>
  <c r="N849" i="2"/>
  <c r="N848" i="2"/>
  <c r="N847" i="2"/>
  <c r="N846" i="2"/>
  <c r="N845" i="2"/>
  <c r="N844" i="2"/>
  <c r="N843" i="2"/>
  <c r="N842" i="2"/>
  <c r="N841" i="2"/>
  <c r="N840" i="2"/>
  <c r="N839" i="2"/>
  <c r="N838" i="2"/>
  <c r="N837" i="2"/>
  <c r="N836" i="2"/>
  <c r="N835" i="2"/>
  <c r="N834" i="2"/>
  <c r="N833" i="2"/>
  <c r="N832" i="2"/>
  <c r="N831" i="2"/>
  <c r="N830" i="2"/>
  <c r="N829" i="2"/>
  <c r="N828" i="2"/>
  <c r="N827" i="2"/>
  <c r="N826" i="2"/>
  <c r="N825" i="2"/>
  <c r="N824" i="2"/>
  <c r="N823" i="2"/>
  <c r="N822" i="2"/>
  <c r="N821" i="2"/>
  <c r="N820" i="2"/>
  <c r="N819" i="2"/>
  <c r="N818" i="2"/>
  <c r="N817" i="2"/>
  <c r="N816" i="2"/>
  <c r="N815" i="2"/>
  <c r="N814" i="2"/>
  <c r="N813" i="2"/>
  <c r="N812" i="2"/>
  <c r="N811" i="2"/>
  <c r="N810" i="2"/>
  <c r="N809" i="2"/>
  <c r="N808" i="2"/>
  <c r="N807" i="2"/>
  <c r="N806" i="2"/>
  <c r="N805" i="2"/>
  <c r="N804" i="2"/>
  <c r="N803" i="2"/>
  <c r="N802" i="2"/>
  <c r="N801" i="2"/>
  <c r="N800" i="2"/>
  <c r="N354" i="2"/>
  <c r="N353" i="2"/>
  <c r="N352" i="2"/>
  <c r="N351" i="2"/>
  <c r="N350" i="2"/>
  <c r="N349" i="2"/>
  <c r="N348" i="2"/>
  <c r="N347" i="2"/>
  <c r="N346" i="2"/>
  <c r="N345" i="2"/>
  <c r="N344" i="2"/>
  <c r="N343" i="2"/>
  <c r="N342" i="2"/>
  <c r="N341" i="2"/>
  <c r="N340" i="2"/>
  <c r="N339" i="2"/>
  <c r="N338" i="2"/>
  <c r="N337" i="2"/>
  <c r="N336" i="2"/>
  <c r="N335" i="2"/>
  <c r="N334" i="2"/>
  <c r="N333" i="2"/>
  <c r="N332" i="2"/>
  <c r="N331" i="2"/>
  <c r="N330" i="2"/>
  <c r="N329" i="2"/>
  <c r="N328" i="2"/>
  <c r="N327" i="2"/>
  <c r="N326" i="2"/>
  <c r="N325" i="2"/>
  <c r="N324" i="2"/>
  <c r="N323" i="2"/>
  <c r="N322" i="2"/>
  <c r="N321" i="2"/>
  <c r="N320" i="2"/>
  <c r="N319" i="2"/>
  <c r="N318" i="2"/>
  <c r="N317" i="2"/>
  <c r="N316" i="2"/>
  <c r="N315" i="2"/>
  <c r="N314" i="2"/>
  <c r="N313" i="2"/>
  <c r="N312" i="2"/>
  <c r="N311" i="2"/>
  <c r="N310" i="2"/>
  <c r="N309" i="2"/>
  <c r="N308" i="2"/>
  <c r="N307" i="2"/>
  <c r="N306" i="2"/>
  <c r="N305" i="2"/>
  <c r="N60" i="2"/>
  <c r="N59" i="2"/>
  <c r="N58" i="2"/>
  <c r="N57" i="2"/>
  <c r="N56" i="2"/>
  <c r="N55" i="2"/>
  <c r="N54" i="2"/>
  <c r="N53" i="2"/>
  <c r="N52" i="2"/>
  <c r="N51" i="2"/>
  <c r="N50" i="2"/>
  <c r="N49" i="2"/>
  <c r="N48" i="2"/>
  <c r="N47" i="2"/>
  <c r="N46" i="2"/>
  <c r="N45" i="2"/>
  <c r="N44" i="2"/>
  <c r="N43" i="2"/>
  <c r="N42" i="2"/>
  <c r="N41" i="2"/>
  <c r="N40" i="2"/>
  <c r="N39" i="2"/>
  <c r="N38" i="2"/>
  <c r="N37" i="2"/>
  <c r="N36" i="2"/>
  <c r="N35" i="2"/>
  <c r="N34" i="2"/>
  <c r="N33" i="2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313" i="2"/>
  <c r="N799" i="2"/>
  <c r="N798" i="2"/>
  <c r="N304" i="2"/>
  <c r="N14" i="2"/>
  <c r="N13" i="2"/>
  <c r="N12" i="2"/>
  <c r="N11" i="2"/>
  <c r="N10" i="2"/>
  <c r="N9" i="2"/>
  <c r="N8" i="2"/>
  <c r="N7" i="2"/>
  <c r="N6" i="2"/>
  <c r="N1312" i="2"/>
  <c r="N1311" i="2"/>
  <c r="N1310" i="2"/>
  <c r="N1309" i="2"/>
  <c r="N1308" i="2"/>
  <c r="N303" i="2"/>
  <c r="N302" i="2"/>
  <c r="N301" i="2"/>
  <c r="N300" i="2"/>
  <c r="N299" i="2"/>
  <c r="N5" i="2"/>
  <c r="N4" i="2"/>
  <c r="N3" i="2"/>
  <c r="N797" i="2"/>
  <c r="N298" i="2"/>
  <c r="N2" i="2"/>
  <c r="J2" i="2"/>
  <c r="K2" i="2"/>
  <c r="L2" i="2" s="1"/>
  <c r="J298" i="2"/>
  <c r="K298" i="2"/>
  <c r="L298" i="2" s="1"/>
  <c r="J797" i="2"/>
  <c r="K797" i="2"/>
  <c r="L797" i="2" s="1"/>
  <c r="J3" i="2"/>
  <c r="K3" i="2"/>
  <c r="L3" i="2" s="1"/>
  <c r="J4" i="2"/>
  <c r="K4" i="2"/>
  <c r="L4" i="2" s="1"/>
  <c r="J5" i="2"/>
  <c r="K5" i="2"/>
  <c r="L5" i="2" s="1"/>
  <c r="J299" i="2"/>
  <c r="K299" i="2"/>
  <c r="L299" i="2" s="1"/>
  <c r="J300" i="2"/>
  <c r="K300" i="2"/>
  <c r="L300" i="2" s="1"/>
  <c r="J301" i="2"/>
  <c r="K301" i="2"/>
  <c r="L301" i="2" s="1"/>
  <c r="J302" i="2"/>
  <c r="K302" i="2"/>
  <c r="L302" i="2" s="1"/>
  <c r="J303" i="2"/>
  <c r="K303" i="2"/>
  <c r="L303" i="2" s="1"/>
  <c r="J1308" i="2"/>
  <c r="K1308" i="2"/>
  <c r="L1308" i="2" s="1"/>
  <c r="J1309" i="2"/>
  <c r="K1309" i="2"/>
  <c r="L1309" i="2" s="1"/>
  <c r="J1310" i="2"/>
  <c r="K1310" i="2"/>
  <c r="L1310" i="2" s="1"/>
  <c r="J1311" i="2"/>
  <c r="K1311" i="2"/>
  <c r="L1311" i="2" s="1"/>
  <c r="J1312" i="2"/>
  <c r="K1312" i="2"/>
  <c r="L1312" i="2" s="1"/>
  <c r="J6" i="2"/>
  <c r="K6" i="2"/>
  <c r="L6" i="2" s="1"/>
  <c r="J7" i="2"/>
  <c r="K7" i="2"/>
  <c r="L7" i="2" s="1"/>
  <c r="J8" i="2"/>
  <c r="K8" i="2"/>
  <c r="L8" i="2" s="1"/>
  <c r="J9" i="2"/>
  <c r="K9" i="2"/>
  <c r="L9" i="2" s="1"/>
  <c r="J10" i="2"/>
  <c r="K10" i="2"/>
  <c r="L10" i="2" s="1"/>
  <c r="J11" i="2"/>
  <c r="K11" i="2"/>
  <c r="L11" i="2" s="1"/>
  <c r="J12" i="2"/>
  <c r="K12" i="2"/>
  <c r="L12" i="2" s="1"/>
  <c r="J13" i="2"/>
  <c r="K13" i="2"/>
  <c r="L13" i="2" s="1"/>
  <c r="J14" i="2"/>
  <c r="K14" i="2"/>
  <c r="L14" i="2" s="1"/>
  <c r="J304" i="2"/>
  <c r="K304" i="2"/>
  <c r="L304" i="2" s="1"/>
  <c r="J798" i="2"/>
  <c r="K798" i="2"/>
  <c r="L798" i="2" s="1"/>
  <c r="J799" i="2"/>
  <c r="K799" i="2"/>
  <c r="L799" i="2" s="1"/>
  <c r="J1313" i="2"/>
  <c r="K1313" i="2"/>
  <c r="L1313" i="2" s="1"/>
  <c r="J15" i="2"/>
  <c r="K15" i="2"/>
  <c r="L15" i="2" s="1"/>
  <c r="J16" i="2"/>
  <c r="K16" i="2"/>
  <c r="L16" i="2" s="1"/>
  <c r="J17" i="2"/>
  <c r="K17" i="2"/>
  <c r="L17" i="2" s="1"/>
  <c r="J18" i="2"/>
  <c r="K18" i="2"/>
  <c r="L18" i="2" s="1"/>
  <c r="J19" i="2"/>
  <c r="K19" i="2"/>
  <c r="L19" i="2" s="1"/>
  <c r="J20" i="2"/>
  <c r="K20" i="2"/>
  <c r="L20" i="2" s="1"/>
  <c r="J21" i="2"/>
  <c r="K21" i="2"/>
  <c r="L21" i="2" s="1"/>
  <c r="J22" i="2"/>
  <c r="K22" i="2"/>
  <c r="L22" i="2" s="1"/>
  <c r="J23" i="2"/>
  <c r="K23" i="2"/>
  <c r="L23" i="2" s="1"/>
  <c r="J24" i="2"/>
  <c r="K24" i="2"/>
  <c r="L24" i="2" s="1"/>
  <c r="J25" i="2"/>
  <c r="K25" i="2"/>
  <c r="L25" i="2" s="1"/>
  <c r="J26" i="2"/>
  <c r="K26" i="2"/>
  <c r="L26" i="2" s="1"/>
  <c r="J27" i="2"/>
  <c r="K27" i="2"/>
  <c r="L27" i="2" s="1"/>
  <c r="J28" i="2"/>
  <c r="K28" i="2"/>
  <c r="L28" i="2" s="1"/>
  <c r="J29" i="2"/>
  <c r="K29" i="2"/>
  <c r="L29" i="2" s="1"/>
  <c r="J30" i="2"/>
  <c r="K30" i="2"/>
  <c r="L30" i="2" s="1"/>
  <c r="J31" i="2"/>
  <c r="K31" i="2"/>
  <c r="L31" i="2" s="1"/>
  <c r="J32" i="2"/>
  <c r="K32" i="2"/>
  <c r="L32" i="2" s="1"/>
  <c r="J33" i="2"/>
  <c r="K33" i="2"/>
  <c r="L33" i="2" s="1"/>
  <c r="J34" i="2"/>
  <c r="K34" i="2"/>
  <c r="L34" i="2" s="1"/>
  <c r="J35" i="2"/>
  <c r="K35" i="2"/>
  <c r="L35" i="2" s="1"/>
  <c r="J36" i="2"/>
  <c r="K36" i="2"/>
  <c r="L36" i="2" s="1"/>
  <c r="J37" i="2"/>
  <c r="K37" i="2"/>
  <c r="L37" i="2" s="1"/>
  <c r="J38" i="2"/>
  <c r="K38" i="2"/>
  <c r="L38" i="2" s="1"/>
  <c r="J39" i="2"/>
  <c r="K39" i="2"/>
  <c r="L39" i="2" s="1"/>
  <c r="J40" i="2"/>
  <c r="K40" i="2"/>
  <c r="L40" i="2" s="1"/>
  <c r="J41" i="2"/>
  <c r="K41" i="2"/>
  <c r="L41" i="2" s="1"/>
  <c r="J42" i="2"/>
  <c r="K42" i="2"/>
  <c r="L42" i="2" s="1"/>
  <c r="J43" i="2"/>
  <c r="K43" i="2"/>
  <c r="L43" i="2" s="1"/>
  <c r="J44" i="2"/>
  <c r="K44" i="2"/>
  <c r="L44" i="2" s="1"/>
  <c r="J45" i="2"/>
  <c r="K45" i="2"/>
  <c r="L45" i="2" s="1"/>
  <c r="J46" i="2"/>
  <c r="K46" i="2"/>
  <c r="L46" i="2" s="1"/>
  <c r="J47" i="2"/>
  <c r="K47" i="2"/>
  <c r="L47" i="2" s="1"/>
  <c r="J48" i="2"/>
  <c r="K48" i="2"/>
  <c r="L48" i="2" s="1"/>
  <c r="J49" i="2"/>
  <c r="K49" i="2"/>
  <c r="L49" i="2" s="1"/>
  <c r="J50" i="2"/>
  <c r="K50" i="2"/>
  <c r="L50" i="2" s="1"/>
  <c r="J51" i="2"/>
  <c r="K51" i="2"/>
  <c r="L51" i="2" s="1"/>
  <c r="J52" i="2"/>
  <c r="K52" i="2"/>
  <c r="L52" i="2" s="1"/>
  <c r="J53" i="2"/>
  <c r="K53" i="2"/>
  <c r="L53" i="2" s="1"/>
  <c r="J54" i="2"/>
  <c r="K54" i="2"/>
  <c r="L54" i="2" s="1"/>
  <c r="J55" i="2"/>
  <c r="K55" i="2"/>
  <c r="L55" i="2" s="1"/>
  <c r="J56" i="2"/>
  <c r="K56" i="2"/>
  <c r="L56" i="2" s="1"/>
  <c r="J57" i="2"/>
  <c r="K57" i="2"/>
  <c r="L57" i="2" s="1"/>
  <c r="J58" i="2"/>
  <c r="K58" i="2"/>
  <c r="L58" i="2" s="1"/>
  <c r="J59" i="2"/>
  <c r="K59" i="2"/>
  <c r="L59" i="2" s="1"/>
  <c r="J60" i="2"/>
  <c r="K60" i="2"/>
  <c r="L60" i="2" s="1"/>
  <c r="J305" i="2"/>
  <c r="K305" i="2"/>
  <c r="L305" i="2" s="1"/>
  <c r="J306" i="2"/>
  <c r="K306" i="2"/>
  <c r="L306" i="2" s="1"/>
  <c r="J307" i="2"/>
  <c r="K307" i="2"/>
  <c r="L307" i="2" s="1"/>
  <c r="J308" i="2"/>
  <c r="K308" i="2"/>
  <c r="L308" i="2" s="1"/>
  <c r="J309" i="2"/>
  <c r="K309" i="2"/>
  <c r="L309" i="2" s="1"/>
  <c r="J310" i="2"/>
  <c r="K310" i="2"/>
  <c r="L310" i="2" s="1"/>
  <c r="J311" i="2"/>
  <c r="K311" i="2"/>
  <c r="L311" i="2" s="1"/>
  <c r="J312" i="2"/>
  <c r="K312" i="2"/>
  <c r="L312" i="2" s="1"/>
  <c r="J313" i="2"/>
  <c r="K313" i="2"/>
  <c r="L313" i="2" s="1"/>
  <c r="J314" i="2"/>
  <c r="K314" i="2"/>
  <c r="L314" i="2" s="1"/>
  <c r="J315" i="2"/>
  <c r="K315" i="2"/>
  <c r="L315" i="2" s="1"/>
  <c r="J316" i="2"/>
  <c r="K316" i="2"/>
  <c r="L316" i="2" s="1"/>
  <c r="J317" i="2"/>
  <c r="K317" i="2"/>
  <c r="L317" i="2" s="1"/>
  <c r="J318" i="2"/>
  <c r="K318" i="2"/>
  <c r="L318" i="2" s="1"/>
  <c r="J319" i="2"/>
  <c r="K319" i="2"/>
  <c r="L319" i="2" s="1"/>
  <c r="J320" i="2"/>
  <c r="K320" i="2"/>
  <c r="L320" i="2" s="1"/>
  <c r="J321" i="2"/>
  <c r="K321" i="2"/>
  <c r="L321" i="2" s="1"/>
  <c r="J322" i="2"/>
  <c r="K322" i="2"/>
  <c r="L322" i="2" s="1"/>
  <c r="J323" i="2"/>
  <c r="K323" i="2"/>
  <c r="L323" i="2" s="1"/>
  <c r="J324" i="2"/>
  <c r="K324" i="2"/>
  <c r="L324" i="2" s="1"/>
  <c r="J325" i="2"/>
  <c r="K325" i="2"/>
  <c r="L325" i="2" s="1"/>
  <c r="J326" i="2"/>
  <c r="K326" i="2"/>
  <c r="L326" i="2" s="1"/>
  <c r="J327" i="2"/>
  <c r="K327" i="2"/>
  <c r="L327" i="2" s="1"/>
  <c r="J328" i="2"/>
  <c r="K328" i="2"/>
  <c r="L328" i="2" s="1"/>
  <c r="J329" i="2"/>
  <c r="K329" i="2"/>
  <c r="L329" i="2" s="1"/>
  <c r="J330" i="2"/>
  <c r="K330" i="2"/>
  <c r="L330" i="2" s="1"/>
  <c r="J331" i="2"/>
  <c r="K331" i="2"/>
  <c r="L331" i="2" s="1"/>
  <c r="J332" i="2"/>
  <c r="K332" i="2"/>
  <c r="L332" i="2" s="1"/>
  <c r="J333" i="2"/>
  <c r="K333" i="2"/>
  <c r="L333" i="2" s="1"/>
  <c r="J334" i="2"/>
  <c r="K334" i="2"/>
  <c r="L334" i="2" s="1"/>
  <c r="J335" i="2"/>
  <c r="K335" i="2"/>
  <c r="L335" i="2" s="1"/>
  <c r="J336" i="2"/>
  <c r="K336" i="2"/>
  <c r="L336" i="2" s="1"/>
  <c r="J337" i="2"/>
  <c r="K337" i="2"/>
  <c r="L337" i="2" s="1"/>
  <c r="J338" i="2"/>
  <c r="K338" i="2"/>
  <c r="L338" i="2" s="1"/>
  <c r="J339" i="2"/>
  <c r="K339" i="2"/>
  <c r="L339" i="2" s="1"/>
  <c r="J340" i="2"/>
  <c r="K340" i="2"/>
  <c r="L340" i="2" s="1"/>
  <c r="J341" i="2"/>
  <c r="K341" i="2"/>
  <c r="L341" i="2" s="1"/>
  <c r="J342" i="2"/>
  <c r="K342" i="2"/>
  <c r="L342" i="2" s="1"/>
  <c r="J343" i="2"/>
  <c r="K343" i="2"/>
  <c r="L343" i="2" s="1"/>
  <c r="J344" i="2"/>
  <c r="K344" i="2"/>
  <c r="L344" i="2" s="1"/>
  <c r="J345" i="2"/>
  <c r="K345" i="2"/>
  <c r="L345" i="2" s="1"/>
  <c r="J346" i="2"/>
  <c r="K346" i="2"/>
  <c r="L346" i="2" s="1"/>
  <c r="J347" i="2"/>
  <c r="K347" i="2"/>
  <c r="L347" i="2" s="1"/>
  <c r="J348" i="2"/>
  <c r="K348" i="2"/>
  <c r="L348" i="2" s="1"/>
  <c r="J349" i="2"/>
  <c r="K349" i="2"/>
  <c r="L349" i="2" s="1"/>
  <c r="J350" i="2"/>
  <c r="K350" i="2"/>
  <c r="L350" i="2" s="1"/>
  <c r="J351" i="2"/>
  <c r="K351" i="2"/>
  <c r="L351" i="2" s="1"/>
  <c r="J352" i="2"/>
  <c r="K352" i="2"/>
  <c r="L352" i="2" s="1"/>
  <c r="J353" i="2"/>
  <c r="K353" i="2"/>
  <c r="L353" i="2" s="1"/>
  <c r="J354" i="2"/>
  <c r="K354" i="2"/>
  <c r="L354" i="2" s="1"/>
  <c r="J800" i="2"/>
  <c r="K800" i="2"/>
  <c r="L800" i="2" s="1"/>
  <c r="J801" i="2"/>
  <c r="K801" i="2"/>
  <c r="L801" i="2" s="1"/>
  <c r="J802" i="2"/>
  <c r="K802" i="2"/>
  <c r="L802" i="2" s="1"/>
  <c r="J803" i="2"/>
  <c r="K803" i="2"/>
  <c r="L803" i="2" s="1"/>
  <c r="J804" i="2"/>
  <c r="K804" i="2"/>
  <c r="L804" i="2" s="1"/>
  <c r="J805" i="2"/>
  <c r="K805" i="2"/>
  <c r="L805" i="2" s="1"/>
  <c r="J806" i="2"/>
  <c r="K806" i="2"/>
  <c r="L806" i="2" s="1"/>
  <c r="J807" i="2"/>
  <c r="K807" i="2"/>
  <c r="L807" i="2" s="1"/>
  <c r="J808" i="2"/>
  <c r="K808" i="2"/>
  <c r="L808" i="2" s="1"/>
  <c r="J809" i="2"/>
  <c r="K809" i="2"/>
  <c r="L809" i="2" s="1"/>
  <c r="J810" i="2"/>
  <c r="K810" i="2"/>
  <c r="L810" i="2" s="1"/>
  <c r="J811" i="2"/>
  <c r="K811" i="2"/>
  <c r="L811" i="2" s="1"/>
  <c r="J812" i="2"/>
  <c r="K812" i="2"/>
  <c r="L812" i="2" s="1"/>
  <c r="J813" i="2"/>
  <c r="K813" i="2"/>
  <c r="L813" i="2" s="1"/>
  <c r="J814" i="2"/>
  <c r="K814" i="2"/>
  <c r="L814" i="2" s="1"/>
  <c r="J815" i="2"/>
  <c r="K815" i="2"/>
  <c r="L815" i="2" s="1"/>
  <c r="J816" i="2"/>
  <c r="K816" i="2"/>
  <c r="L816" i="2" s="1"/>
  <c r="J817" i="2"/>
  <c r="K817" i="2"/>
  <c r="L817" i="2" s="1"/>
  <c r="J818" i="2"/>
  <c r="K818" i="2"/>
  <c r="L818" i="2" s="1"/>
  <c r="J819" i="2"/>
  <c r="K819" i="2"/>
  <c r="L819" i="2" s="1"/>
  <c r="J820" i="2"/>
  <c r="K820" i="2"/>
  <c r="L820" i="2" s="1"/>
  <c r="J821" i="2"/>
  <c r="K821" i="2"/>
  <c r="L821" i="2" s="1"/>
  <c r="J822" i="2"/>
  <c r="K822" i="2"/>
  <c r="L822" i="2" s="1"/>
  <c r="J823" i="2"/>
  <c r="K823" i="2"/>
  <c r="L823" i="2" s="1"/>
  <c r="J824" i="2"/>
  <c r="K824" i="2"/>
  <c r="L824" i="2" s="1"/>
  <c r="J825" i="2"/>
  <c r="K825" i="2"/>
  <c r="L825" i="2" s="1"/>
  <c r="J826" i="2"/>
  <c r="K826" i="2"/>
  <c r="L826" i="2" s="1"/>
  <c r="J827" i="2"/>
  <c r="K827" i="2"/>
  <c r="L827" i="2" s="1"/>
  <c r="J828" i="2"/>
  <c r="K828" i="2"/>
  <c r="L828" i="2" s="1"/>
  <c r="J829" i="2"/>
  <c r="K829" i="2"/>
  <c r="L829" i="2" s="1"/>
  <c r="J830" i="2"/>
  <c r="K830" i="2"/>
  <c r="L830" i="2" s="1"/>
  <c r="J831" i="2"/>
  <c r="K831" i="2"/>
  <c r="L831" i="2" s="1"/>
  <c r="J832" i="2"/>
  <c r="K832" i="2"/>
  <c r="L832" i="2" s="1"/>
  <c r="J833" i="2"/>
  <c r="K833" i="2"/>
  <c r="L833" i="2" s="1"/>
  <c r="J834" i="2"/>
  <c r="K834" i="2"/>
  <c r="L834" i="2" s="1"/>
  <c r="J835" i="2"/>
  <c r="K835" i="2"/>
  <c r="L835" i="2" s="1"/>
  <c r="J836" i="2"/>
  <c r="K836" i="2"/>
  <c r="L836" i="2" s="1"/>
  <c r="J837" i="2"/>
  <c r="K837" i="2"/>
  <c r="L837" i="2" s="1"/>
  <c r="J838" i="2"/>
  <c r="K838" i="2"/>
  <c r="L838" i="2" s="1"/>
  <c r="J839" i="2"/>
  <c r="K839" i="2"/>
  <c r="L839" i="2" s="1"/>
  <c r="J840" i="2"/>
  <c r="K840" i="2"/>
  <c r="L840" i="2" s="1"/>
  <c r="J841" i="2"/>
  <c r="K841" i="2"/>
  <c r="L841" i="2" s="1"/>
  <c r="J842" i="2"/>
  <c r="K842" i="2"/>
  <c r="L842" i="2" s="1"/>
  <c r="J843" i="2"/>
  <c r="K843" i="2"/>
  <c r="L843" i="2" s="1"/>
  <c r="J844" i="2"/>
  <c r="K844" i="2"/>
  <c r="L844" i="2" s="1"/>
  <c r="J845" i="2"/>
  <c r="K845" i="2"/>
  <c r="L845" i="2" s="1"/>
  <c r="J846" i="2"/>
  <c r="K846" i="2"/>
  <c r="L846" i="2" s="1"/>
  <c r="J847" i="2"/>
  <c r="K847" i="2"/>
  <c r="L847" i="2" s="1"/>
  <c r="J848" i="2"/>
  <c r="K848" i="2"/>
  <c r="L848" i="2" s="1"/>
  <c r="J849" i="2"/>
  <c r="K849" i="2"/>
  <c r="L849" i="2" s="1"/>
  <c r="J850" i="2"/>
  <c r="K850" i="2"/>
  <c r="L850" i="2" s="1"/>
  <c r="J1314" i="2"/>
  <c r="K1314" i="2"/>
  <c r="L1314" i="2" s="1"/>
  <c r="J1315" i="2"/>
  <c r="K1315" i="2"/>
  <c r="L1315" i="2" s="1"/>
  <c r="J1316" i="2"/>
  <c r="K1316" i="2"/>
  <c r="L1316" i="2" s="1"/>
  <c r="J1317" i="2"/>
  <c r="K1317" i="2"/>
  <c r="L1317" i="2" s="1"/>
  <c r="J1318" i="2"/>
  <c r="K1318" i="2"/>
  <c r="L1318" i="2" s="1"/>
  <c r="J1319" i="2"/>
  <c r="K1319" i="2"/>
  <c r="L1319" i="2" s="1"/>
  <c r="J1320" i="2"/>
  <c r="K1320" i="2"/>
  <c r="L1320" i="2" s="1"/>
  <c r="J1321" i="2"/>
  <c r="K1321" i="2"/>
  <c r="L1321" i="2" s="1"/>
  <c r="J1322" i="2"/>
  <c r="K1322" i="2"/>
  <c r="L1322" i="2" s="1"/>
  <c r="J1323" i="2"/>
  <c r="K1323" i="2"/>
  <c r="L1323" i="2" s="1"/>
  <c r="J1324" i="2"/>
  <c r="K1324" i="2"/>
  <c r="L1324" i="2" s="1"/>
  <c r="J1325" i="2"/>
  <c r="K1325" i="2"/>
  <c r="L1325" i="2" s="1"/>
  <c r="J1326" i="2"/>
  <c r="K1326" i="2"/>
  <c r="L1326" i="2" s="1"/>
  <c r="J1327" i="2"/>
  <c r="K1327" i="2"/>
  <c r="L1327" i="2" s="1"/>
  <c r="J1328" i="2"/>
  <c r="K1328" i="2"/>
  <c r="L1328" i="2" s="1"/>
  <c r="J1329" i="2"/>
  <c r="K1329" i="2"/>
  <c r="L1329" i="2" s="1"/>
  <c r="J1330" i="2"/>
  <c r="K1330" i="2"/>
  <c r="L1330" i="2" s="1"/>
  <c r="J1331" i="2"/>
  <c r="K1331" i="2"/>
  <c r="L1331" i="2" s="1"/>
  <c r="J1332" i="2"/>
  <c r="K1332" i="2"/>
  <c r="L1332" i="2" s="1"/>
  <c r="J1333" i="2"/>
  <c r="K1333" i="2"/>
  <c r="L1333" i="2" s="1"/>
  <c r="J1334" i="2"/>
  <c r="K1334" i="2"/>
  <c r="L1334" i="2" s="1"/>
  <c r="J1335" i="2"/>
  <c r="K1335" i="2"/>
  <c r="L1335" i="2" s="1"/>
  <c r="J1336" i="2"/>
  <c r="K1336" i="2"/>
  <c r="L1336" i="2" s="1"/>
  <c r="J1337" i="2"/>
  <c r="K1337" i="2"/>
  <c r="L1337" i="2" s="1"/>
  <c r="J1338" i="2"/>
  <c r="K1338" i="2"/>
  <c r="L1338" i="2" s="1"/>
  <c r="J1339" i="2"/>
  <c r="K1339" i="2"/>
  <c r="L1339" i="2" s="1"/>
  <c r="J1340" i="2"/>
  <c r="K1340" i="2"/>
  <c r="L1340" i="2" s="1"/>
  <c r="J1341" i="2"/>
  <c r="K1341" i="2"/>
  <c r="L1341" i="2" s="1"/>
  <c r="J1342" i="2"/>
  <c r="K1342" i="2"/>
  <c r="L1342" i="2" s="1"/>
  <c r="J1343" i="2"/>
  <c r="K1343" i="2"/>
  <c r="L1343" i="2" s="1"/>
  <c r="J1344" i="2"/>
  <c r="K1344" i="2"/>
  <c r="L1344" i="2" s="1"/>
  <c r="J1345" i="2"/>
  <c r="K1345" i="2"/>
  <c r="L1345" i="2" s="1"/>
  <c r="J1346" i="2"/>
  <c r="K1346" i="2"/>
  <c r="L1346" i="2" s="1"/>
  <c r="J1347" i="2"/>
  <c r="K1347" i="2"/>
  <c r="L1347" i="2" s="1"/>
  <c r="J1348" i="2"/>
  <c r="K1348" i="2"/>
  <c r="L1348" i="2" s="1"/>
  <c r="J1349" i="2"/>
  <c r="K1349" i="2"/>
  <c r="L1349" i="2" s="1"/>
  <c r="J1350" i="2"/>
  <c r="K1350" i="2"/>
  <c r="L1350" i="2" s="1"/>
  <c r="J1351" i="2"/>
  <c r="K1351" i="2"/>
  <c r="L1351" i="2" s="1"/>
  <c r="J1352" i="2"/>
  <c r="K1352" i="2"/>
  <c r="L1352" i="2" s="1"/>
  <c r="J1353" i="2"/>
  <c r="K1353" i="2"/>
  <c r="L1353" i="2" s="1"/>
  <c r="J1354" i="2"/>
  <c r="K1354" i="2"/>
  <c r="L1354" i="2" s="1"/>
  <c r="J1355" i="2"/>
  <c r="K1355" i="2"/>
  <c r="L1355" i="2" s="1"/>
  <c r="J1356" i="2"/>
  <c r="K1356" i="2"/>
  <c r="L1356" i="2" s="1"/>
  <c r="J1357" i="2"/>
  <c r="K1357" i="2"/>
  <c r="L1357" i="2" s="1"/>
  <c r="J1358" i="2"/>
  <c r="K1358" i="2"/>
  <c r="L1358" i="2" s="1"/>
  <c r="J1359" i="2"/>
  <c r="K1359" i="2"/>
  <c r="L1359" i="2" s="1"/>
  <c r="J1360" i="2"/>
  <c r="K1360" i="2"/>
  <c r="L1360" i="2" s="1"/>
  <c r="J1361" i="2"/>
  <c r="K1361" i="2"/>
  <c r="L1361" i="2" s="1"/>
  <c r="J1362" i="2"/>
  <c r="K1362" i="2"/>
  <c r="L1362" i="2" s="1"/>
  <c r="J1363" i="2"/>
  <c r="K1363" i="2"/>
  <c r="L1363" i="2" s="1"/>
  <c r="J1364" i="2"/>
  <c r="K1364" i="2"/>
  <c r="L1364" i="2" s="1"/>
  <c r="J1365" i="2"/>
  <c r="K1365" i="2"/>
  <c r="L1365" i="2" s="1"/>
  <c r="J1366" i="2"/>
  <c r="K1366" i="2"/>
  <c r="L1366" i="2" s="1"/>
  <c r="J1367" i="2"/>
  <c r="K1367" i="2"/>
  <c r="L1367" i="2" s="1"/>
  <c r="J1368" i="2"/>
  <c r="K1368" i="2"/>
  <c r="L1368" i="2" s="1"/>
  <c r="J1369" i="2"/>
  <c r="K1369" i="2"/>
  <c r="L1369" i="2" s="1"/>
  <c r="J1370" i="2"/>
  <c r="K1370" i="2"/>
  <c r="L1370" i="2" s="1"/>
  <c r="J1371" i="2"/>
  <c r="K1371" i="2"/>
  <c r="L1371" i="2" s="1"/>
  <c r="J1372" i="2"/>
  <c r="K1372" i="2"/>
  <c r="L1372" i="2" s="1"/>
  <c r="J1373" i="2"/>
  <c r="K1373" i="2"/>
  <c r="L1373" i="2" s="1"/>
  <c r="J1374" i="2"/>
  <c r="K1374" i="2"/>
  <c r="L1374" i="2" s="1"/>
  <c r="J1375" i="2"/>
  <c r="K1375" i="2"/>
  <c r="L1375" i="2" s="1"/>
  <c r="J1376" i="2"/>
  <c r="K1376" i="2"/>
  <c r="L1376" i="2" s="1"/>
  <c r="J1377" i="2"/>
  <c r="K1377" i="2"/>
  <c r="L1377" i="2" s="1"/>
  <c r="J61" i="2"/>
  <c r="K61" i="2"/>
  <c r="L61" i="2" s="1"/>
  <c r="J62" i="2"/>
  <c r="K62" i="2"/>
  <c r="L62" i="2" s="1"/>
  <c r="J63" i="2"/>
  <c r="K63" i="2"/>
  <c r="L63" i="2" s="1"/>
  <c r="J64" i="2"/>
  <c r="K64" i="2"/>
  <c r="L64" i="2" s="1"/>
  <c r="J65" i="2"/>
  <c r="K65" i="2"/>
  <c r="L65" i="2" s="1"/>
  <c r="J66" i="2"/>
  <c r="K66" i="2"/>
  <c r="L66" i="2" s="1"/>
  <c r="J67" i="2"/>
  <c r="K67" i="2"/>
  <c r="L67" i="2" s="1"/>
  <c r="J68" i="2"/>
  <c r="K68" i="2"/>
  <c r="L68" i="2" s="1"/>
  <c r="J69" i="2"/>
  <c r="K69" i="2"/>
  <c r="L69" i="2" s="1"/>
  <c r="J70" i="2"/>
  <c r="K70" i="2"/>
  <c r="L70" i="2" s="1"/>
  <c r="J355" i="2"/>
  <c r="K355" i="2"/>
  <c r="L355" i="2" s="1"/>
  <c r="J356" i="2"/>
  <c r="K356" i="2"/>
  <c r="L356" i="2" s="1"/>
  <c r="J357" i="2"/>
  <c r="K357" i="2"/>
  <c r="L357" i="2" s="1"/>
  <c r="J358" i="2"/>
  <c r="K358" i="2"/>
  <c r="L358" i="2" s="1"/>
  <c r="J359" i="2"/>
  <c r="K359" i="2"/>
  <c r="L359" i="2" s="1"/>
  <c r="J360" i="2"/>
  <c r="K360" i="2"/>
  <c r="L360" i="2" s="1"/>
  <c r="J361" i="2"/>
  <c r="K361" i="2"/>
  <c r="L361" i="2" s="1"/>
  <c r="J362" i="2"/>
  <c r="K362" i="2"/>
  <c r="L362" i="2" s="1"/>
  <c r="J363" i="2"/>
  <c r="K363" i="2"/>
  <c r="L363" i="2" s="1"/>
  <c r="J364" i="2"/>
  <c r="K364" i="2"/>
  <c r="L364" i="2" s="1"/>
  <c r="J365" i="2"/>
  <c r="K365" i="2"/>
  <c r="L365" i="2" s="1"/>
  <c r="J366" i="2"/>
  <c r="K366" i="2"/>
  <c r="L366" i="2" s="1"/>
  <c r="J367" i="2"/>
  <c r="K367" i="2"/>
  <c r="L367" i="2" s="1"/>
  <c r="J368" i="2"/>
  <c r="K368" i="2"/>
  <c r="L368" i="2" s="1"/>
  <c r="J851" i="2"/>
  <c r="K851" i="2"/>
  <c r="L851" i="2" s="1"/>
  <c r="J852" i="2"/>
  <c r="K852" i="2"/>
  <c r="L852" i="2" s="1"/>
  <c r="J853" i="2"/>
  <c r="K853" i="2"/>
  <c r="L853" i="2" s="1"/>
  <c r="J854" i="2"/>
  <c r="K854" i="2"/>
  <c r="L854" i="2" s="1"/>
  <c r="J855" i="2"/>
  <c r="K855" i="2"/>
  <c r="L855" i="2" s="1"/>
  <c r="J856" i="2"/>
  <c r="K856" i="2"/>
  <c r="L856" i="2" s="1"/>
  <c r="J857" i="2"/>
  <c r="K857" i="2"/>
  <c r="L857" i="2" s="1"/>
  <c r="J858" i="2"/>
  <c r="K858" i="2"/>
  <c r="L858" i="2" s="1"/>
  <c r="J859" i="2"/>
  <c r="K859" i="2"/>
  <c r="L859" i="2" s="1"/>
  <c r="J860" i="2"/>
  <c r="K860" i="2"/>
  <c r="L860" i="2" s="1"/>
  <c r="J861" i="2"/>
  <c r="K861" i="2"/>
  <c r="L861" i="2" s="1"/>
  <c r="J862" i="2"/>
  <c r="K862" i="2"/>
  <c r="L862" i="2" s="1"/>
  <c r="J863" i="2"/>
  <c r="K863" i="2"/>
  <c r="L863" i="2" s="1"/>
  <c r="J1378" i="2"/>
  <c r="K1378" i="2"/>
  <c r="L1378" i="2" s="1"/>
  <c r="J1379" i="2"/>
  <c r="K1379" i="2"/>
  <c r="L1379" i="2" s="1"/>
  <c r="J1380" i="2"/>
  <c r="K1380" i="2"/>
  <c r="L1380" i="2" s="1"/>
  <c r="J1381" i="2"/>
  <c r="K1381" i="2"/>
  <c r="L1381" i="2" s="1"/>
  <c r="J1382" i="2"/>
  <c r="K1382" i="2"/>
  <c r="L1382" i="2" s="1"/>
  <c r="J1383" i="2"/>
  <c r="K1383" i="2"/>
  <c r="L1383" i="2" s="1"/>
  <c r="J1384" i="2"/>
  <c r="K1384" i="2"/>
  <c r="L1384" i="2" s="1"/>
  <c r="J1385" i="2"/>
  <c r="K1385" i="2"/>
  <c r="L1385" i="2" s="1"/>
  <c r="J1386" i="2"/>
  <c r="K1386" i="2"/>
  <c r="L1386" i="2" s="1"/>
  <c r="J1387" i="2"/>
  <c r="K1387" i="2"/>
  <c r="L1387" i="2" s="1"/>
  <c r="J1388" i="2"/>
  <c r="K1388" i="2"/>
  <c r="L1388" i="2" s="1"/>
  <c r="J71" i="2"/>
  <c r="K71" i="2"/>
  <c r="L71" i="2" s="1"/>
  <c r="J369" i="2"/>
  <c r="K369" i="2"/>
  <c r="L369" i="2" s="1"/>
  <c r="J370" i="2"/>
  <c r="K370" i="2"/>
  <c r="L370" i="2" s="1"/>
  <c r="J371" i="2"/>
  <c r="K371" i="2"/>
  <c r="L371" i="2" s="1"/>
  <c r="J372" i="2"/>
  <c r="K372" i="2"/>
  <c r="L372" i="2" s="1"/>
  <c r="J373" i="2"/>
  <c r="K373" i="2"/>
  <c r="L373" i="2" s="1"/>
  <c r="J864" i="2"/>
  <c r="K864" i="2"/>
  <c r="L864" i="2" s="1"/>
  <c r="J865" i="2"/>
  <c r="K865" i="2"/>
  <c r="L865" i="2" s="1"/>
  <c r="J866" i="2"/>
  <c r="K866" i="2"/>
  <c r="L866" i="2" s="1"/>
  <c r="J1389" i="2"/>
  <c r="K1389" i="2"/>
  <c r="L1389" i="2" s="1"/>
  <c r="J1390" i="2"/>
  <c r="K1390" i="2"/>
  <c r="L1390" i="2" s="1"/>
  <c r="J1391" i="2"/>
  <c r="K1391" i="2"/>
  <c r="L1391" i="2" s="1"/>
  <c r="J72" i="2"/>
  <c r="K72" i="2"/>
  <c r="L72" i="2" s="1"/>
  <c r="J73" i="2"/>
  <c r="K73" i="2"/>
  <c r="L73" i="2" s="1"/>
  <c r="J74" i="2"/>
  <c r="K74" i="2"/>
  <c r="L74" i="2" s="1"/>
  <c r="J75" i="2"/>
  <c r="K75" i="2"/>
  <c r="L75" i="2" s="1"/>
  <c r="J374" i="2"/>
  <c r="K374" i="2"/>
  <c r="L374" i="2" s="1"/>
  <c r="J375" i="2"/>
  <c r="K375" i="2"/>
  <c r="L375" i="2" s="1"/>
  <c r="J376" i="2"/>
  <c r="K376" i="2"/>
  <c r="L376" i="2" s="1"/>
  <c r="J377" i="2"/>
  <c r="K377" i="2"/>
  <c r="L377" i="2" s="1"/>
  <c r="J378" i="2"/>
  <c r="K378" i="2"/>
  <c r="L378" i="2" s="1"/>
  <c r="J379" i="2"/>
  <c r="K379" i="2"/>
  <c r="L379" i="2" s="1"/>
  <c r="J380" i="2"/>
  <c r="K380" i="2"/>
  <c r="L380" i="2" s="1"/>
  <c r="J381" i="2"/>
  <c r="K381" i="2"/>
  <c r="L381" i="2" s="1"/>
  <c r="J382" i="2"/>
  <c r="K382" i="2"/>
  <c r="L382" i="2" s="1"/>
  <c r="J383" i="2"/>
  <c r="K383" i="2"/>
  <c r="L383" i="2" s="1"/>
  <c r="J867" i="2"/>
  <c r="K867" i="2"/>
  <c r="L867" i="2" s="1"/>
  <c r="J868" i="2"/>
  <c r="K868" i="2"/>
  <c r="L868" i="2" s="1"/>
  <c r="J869" i="2"/>
  <c r="K869" i="2"/>
  <c r="L869" i="2" s="1"/>
  <c r="J870" i="2"/>
  <c r="K870" i="2"/>
  <c r="L870" i="2" s="1"/>
  <c r="J871" i="2"/>
  <c r="K871" i="2"/>
  <c r="L871" i="2" s="1"/>
  <c r="J872" i="2"/>
  <c r="K872" i="2"/>
  <c r="L872" i="2" s="1"/>
  <c r="J873" i="2"/>
  <c r="K873" i="2"/>
  <c r="L873" i="2" s="1"/>
  <c r="J874" i="2"/>
  <c r="K874" i="2"/>
  <c r="L874" i="2" s="1"/>
  <c r="J875" i="2"/>
  <c r="K875" i="2"/>
  <c r="L875" i="2" s="1"/>
  <c r="J876" i="2"/>
  <c r="K876" i="2"/>
  <c r="L876" i="2" s="1"/>
  <c r="J877" i="2"/>
  <c r="K877" i="2"/>
  <c r="L877" i="2" s="1"/>
  <c r="J878" i="2"/>
  <c r="K878" i="2"/>
  <c r="L878" i="2" s="1"/>
  <c r="J1392" i="2"/>
  <c r="K1392" i="2"/>
  <c r="L1392" i="2" s="1"/>
  <c r="J76" i="2"/>
  <c r="K76" i="2"/>
  <c r="L76" i="2" s="1"/>
  <c r="J384" i="2"/>
  <c r="K384" i="2"/>
  <c r="L384" i="2" s="1"/>
  <c r="J879" i="2"/>
  <c r="K879" i="2"/>
  <c r="L879" i="2" s="1"/>
  <c r="J880" i="2"/>
  <c r="K880" i="2"/>
  <c r="L880" i="2" s="1"/>
  <c r="J1393" i="2"/>
  <c r="K1393" i="2"/>
  <c r="L1393" i="2" s="1"/>
  <c r="J385" i="2"/>
  <c r="K385" i="2"/>
  <c r="L385" i="2" s="1"/>
  <c r="J881" i="2"/>
  <c r="K881" i="2"/>
  <c r="L881" i="2" s="1"/>
  <c r="J1394" i="2"/>
  <c r="K1394" i="2"/>
  <c r="L1394" i="2" s="1"/>
  <c r="H77" i="2"/>
  <c r="K77" i="2" s="1"/>
  <c r="L77" i="2" s="1"/>
  <c r="I77" i="2"/>
  <c r="H78" i="2"/>
  <c r="J78" i="2" s="1"/>
  <c r="I78" i="2"/>
  <c r="H79" i="2"/>
  <c r="N79" i="2" s="1"/>
  <c r="I79" i="2"/>
  <c r="H80" i="2"/>
  <c r="I80" i="2"/>
  <c r="H81" i="2"/>
  <c r="I81" i="2"/>
  <c r="H82" i="2"/>
  <c r="N82" i="2" s="1"/>
  <c r="I82" i="2"/>
  <c r="H83" i="2"/>
  <c r="I83" i="2"/>
  <c r="H84" i="2"/>
  <c r="I84" i="2"/>
  <c r="H85" i="2"/>
  <c r="K85" i="2" s="1"/>
  <c r="L85" i="2" s="1"/>
  <c r="I85" i="2"/>
  <c r="H86" i="2"/>
  <c r="J86" i="2" s="1"/>
  <c r="I86" i="2"/>
  <c r="H87" i="2"/>
  <c r="I87" i="2"/>
  <c r="H88" i="2"/>
  <c r="J88" i="2" s="1"/>
  <c r="I88" i="2"/>
  <c r="H89" i="2"/>
  <c r="J89" i="2" s="1"/>
  <c r="I89" i="2"/>
  <c r="H90" i="2"/>
  <c r="K90" i="2" s="1"/>
  <c r="L90" i="2" s="1"/>
  <c r="I90" i="2"/>
  <c r="H91" i="2"/>
  <c r="K91" i="2" s="1"/>
  <c r="L91" i="2" s="1"/>
  <c r="I91" i="2"/>
  <c r="H92" i="2"/>
  <c r="I92" i="2"/>
  <c r="H93" i="2"/>
  <c r="N93" i="2" s="1"/>
  <c r="I93" i="2"/>
  <c r="H94" i="2"/>
  <c r="K94" i="2" s="1"/>
  <c r="L94" i="2" s="1"/>
  <c r="I94" i="2"/>
  <c r="H95" i="2"/>
  <c r="I95" i="2"/>
  <c r="H96" i="2"/>
  <c r="I96" i="2"/>
  <c r="H97" i="2"/>
  <c r="N97" i="2" s="1"/>
  <c r="I97" i="2"/>
  <c r="H98" i="2"/>
  <c r="J98" i="2" s="1"/>
  <c r="I98" i="2"/>
  <c r="H99" i="2"/>
  <c r="J99" i="2" s="1"/>
  <c r="I99" i="2"/>
  <c r="H100" i="2"/>
  <c r="I100" i="2"/>
  <c r="H101" i="2"/>
  <c r="N101" i="2" s="1"/>
  <c r="I101" i="2"/>
  <c r="H102" i="2"/>
  <c r="I102" i="2"/>
  <c r="H103" i="2"/>
  <c r="N103" i="2" s="1"/>
  <c r="I103" i="2"/>
  <c r="H104" i="2"/>
  <c r="I104" i="2"/>
  <c r="K104" i="2"/>
  <c r="L104" i="2" s="1"/>
  <c r="H105" i="2"/>
  <c r="K105" i="2" s="1"/>
  <c r="L105" i="2" s="1"/>
  <c r="I105" i="2"/>
  <c r="H106" i="2"/>
  <c r="J106" i="2" s="1"/>
  <c r="I106" i="2"/>
  <c r="H107" i="2"/>
  <c r="I107" i="2"/>
  <c r="H108" i="2"/>
  <c r="I108" i="2"/>
  <c r="H109" i="2"/>
  <c r="N109" i="2" s="1"/>
  <c r="I109" i="2"/>
  <c r="H110" i="2"/>
  <c r="N110" i="2" s="1"/>
  <c r="I110" i="2"/>
  <c r="H111" i="2"/>
  <c r="J111" i="2" s="1"/>
  <c r="I111" i="2"/>
  <c r="H112" i="2"/>
  <c r="N112" i="2" s="1"/>
  <c r="I112" i="2"/>
  <c r="H113" i="2"/>
  <c r="I113" i="2"/>
  <c r="H114" i="2"/>
  <c r="K114" i="2" s="1"/>
  <c r="L114" i="2" s="1"/>
  <c r="I114" i="2"/>
  <c r="H115" i="2"/>
  <c r="K115" i="2" s="1"/>
  <c r="L115" i="2" s="1"/>
  <c r="I115" i="2"/>
  <c r="H116" i="2"/>
  <c r="J116" i="2" s="1"/>
  <c r="I116" i="2"/>
  <c r="H117" i="2"/>
  <c r="N117" i="2" s="1"/>
  <c r="I117" i="2"/>
  <c r="H118" i="2"/>
  <c r="N118" i="2" s="1"/>
  <c r="I118" i="2"/>
  <c r="H119" i="2"/>
  <c r="K119" i="2" s="1"/>
  <c r="L119" i="2" s="1"/>
  <c r="I119" i="2"/>
  <c r="H120" i="2"/>
  <c r="J120" i="2" s="1"/>
  <c r="I120" i="2"/>
  <c r="H121" i="2"/>
  <c r="N121" i="2" s="1"/>
  <c r="I121" i="2"/>
  <c r="H122" i="2"/>
  <c r="J122" i="2" s="1"/>
  <c r="I122" i="2"/>
  <c r="H123" i="2"/>
  <c r="J123" i="2" s="1"/>
  <c r="I123" i="2"/>
  <c r="H124" i="2"/>
  <c r="N124" i="2" s="1"/>
  <c r="I124" i="2"/>
  <c r="H125" i="2"/>
  <c r="N125" i="2" s="1"/>
  <c r="I125" i="2"/>
  <c r="H126" i="2"/>
  <c r="J126" i="2" s="1"/>
  <c r="I126" i="2"/>
  <c r="H127" i="2"/>
  <c r="K127" i="2" s="1"/>
  <c r="L127" i="2" s="1"/>
  <c r="I127" i="2"/>
  <c r="H128" i="2"/>
  <c r="I128" i="2"/>
  <c r="J128" i="2"/>
  <c r="H129" i="2"/>
  <c r="J129" i="2" s="1"/>
  <c r="I129" i="2"/>
  <c r="H130" i="2"/>
  <c r="N130" i="2" s="1"/>
  <c r="I130" i="2"/>
  <c r="H131" i="2"/>
  <c r="J131" i="2" s="1"/>
  <c r="I131" i="2"/>
  <c r="H132" i="2"/>
  <c r="K132" i="2" s="1"/>
  <c r="L132" i="2" s="1"/>
  <c r="I132" i="2"/>
  <c r="H133" i="2"/>
  <c r="J133" i="2" s="1"/>
  <c r="I133" i="2"/>
  <c r="H134" i="2"/>
  <c r="N134" i="2" s="1"/>
  <c r="I134" i="2"/>
  <c r="H135" i="2"/>
  <c r="I135" i="2"/>
  <c r="H136" i="2"/>
  <c r="I136" i="2"/>
  <c r="H137" i="2"/>
  <c r="N137" i="2" s="1"/>
  <c r="I137" i="2"/>
  <c r="H138" i="2"/>
  <c r="N138" i="2" s="1"/>
  <c r="I138" i="2"/>
  <c r="H139" i="2"/>
  <c r="K139" i="2" s="1"/>
  <c r="L139" i="2" s="1"/>
  <c r="I139" i="2"/>
  <c r="H140" i="2"/>
  <c r="I140" i="2"/>
  <c r="H141" i="2"/>
  <c r="N141" i="2" s="1"/>
  <c r="I141" i="2"/>
  <c r="H142" i="2"/>
  <c r="N142" i="2" s="1"/>
  <c r="I142" i="2"/>
  <c r="H143" i="2"/>
  <c r="J143" i="2" s="1"/>
  <c r="I143" i="2"/>
  <c r="H144" i="2"/>
  <c r="K144" i="2" s="1"/>
  <c r="L144" i="2" s="1"/>
  <c r="I144" i="2"/>
  <c r="H145" i="2"/>
  <c r="N145" i="2" s="1"/>
  <c r="I145" i="2"/>
  <c r="H146" i="2"/>
  <c r="K146" i="2" s="1"/>
  <c r="L146" i="2" s="1"/>
  <c r="I146" i="2"/>
  <c r="H147" i="2"/>
  <c r="I147" i="2"/>
  <c r="H386" i="2"/>
  <c r="K386" i="2" s="1"/>
  <c r="L386" i="2" s="1"/>
  <c r="I386" i="2"/>
  <c r="H387" i="2"/>
  <c r="N387" i="2" s="1"/>
  <c r="I387" i="2"/>
  <c r="H388" i="2"/>
  <c r="J388" i="2" s="1"/>
  <c r="I388" i="2"/>
  <c r="H389" i="2"/>
  <c r="K389" i="2" s="1"/>
  <c r="L389" i="2" s="1"/>
  <c r="I389" i="2"/>
  <c r="H390" i="2"/>
  <c r="I390" i="2"/>
  <c r="H391" i="2"/>
  <c r="I391" i="2"/>
  <c r="H392" i="2"/>
  <c r="N392" i="2" s="1"/>
  <c r="I392" i="2"/>
  <c r="H393" i="2"/>
  <c r="J393" i="2" s="1"/>
  <c r="I393" i="2"/>
  <c r="H394" i="2"/>
  <c r="I394" i="2"/>
  <c r="H395" i="2"/>
  <c r="N395" i="2" s="1"/>
  <c r="I395" i="2"/>
  <c r="H396" i="2"/>
  <c r="J396" i="2" s="1"/>
  <c r="I396" i="2"/>
  <c r="H397" i="2"/>
  <c r="K397" i="2" s="1"/>
  <c r="L397" i="2" s="1"/>
  <c r="I397" i="2"/>
  <c r="H398" i="2"/>
  <c r="I398" i="2"/>
  <c r="H399" i="2"/>
  <c r="K399" i="2" s="1"/>
  <c r="L399" i="2" s="1"/>
  <c r="I399" i="2"/>
  <c r="H400" i="2"/>
  <c r="N400" i="2" s="1"/>
  <c r="I400" i="2"/>
  <c r="H401" i="2"/>
  <c r="I401" i="2"/>
  <c r="H402" i="2"/>
  <c r="K402" i="2" s="1"/>
  <c r="L402" i="2" s="1"/>
  <c r="I402" i="2"/>
  <c r="H403" i="2"/>
  <c r="N403" i="2" s="1"/>
  <c r="I403" i="2"/>
  <c r="H404" i="2"/>
  <c r="N404" i="2" s="1"/>
  <c r="I404" i="2"/>
  <c r="H405" i="2"/>
  <c r="I405" i="2"/>
  <c r="H406" i="2"/>
  <c r="K406" i="2" s="1"/>
  <c r="L406" i="2" s="1"/>
  <c r="I406" i="2"/>
  <c r="H407" i="2"/>
  <c r="J407" i="2" s="1"/>
  <c r="I407" i="2"/>
  <c r="H408" i="2"/>
  <c r="I408" i="2"/>
  <c r="H409" i="2"/>
  <c r="K409" i="2" s="1"/>
  <c r="L409" i="2" s="1"/>
  <c r="I409" i="2"/>
  <c r="H410" i="2"/>
  <c r="K410" i="2" s="1"/>
  <c r="L410" i="2" s="1"/>
  <c r="I410" i="2"/>
  <c r="H411" i="2"/>
  <c r="N411" i="2" s="1"/>
  <c r="I411" i="2"/>
  <c r="H412" i="2"/>
  <c r="K412" i="2" s="1"/>
  <c r="L412" i="2" s="1"/>
  <c r="I412" i="2"/>
  <c r="H413" i="2"/>
  <c r="I413" i="2"/>
  <c r="H414" i="2"/>
  <c r="I414" i="2"/>
  <c r="H415" i="2"/>
  <c r="J415" i="2" s="1"/>
  <c r="I415" i="2"/>
  <c r="H416" i="2"/>
  <c r="N416" i="2" s="1"/>
  <c r="I416" i="2"/>
  <c r="H417" i="2"/>
  <c r="J417" i="2" s="1"/>
  <c r="I417" i="2"/>
  <c r="H418" i="2"/>
  <c r="I418" i="2"/>
  <c r="H419" i="2"/>
  <c r="J419" i="2" s="1"/>
  <c r="I419" i="2"/>
  <c r="H420" i="2"/>
  <c r="N420" i="2" s="1"/>
  <c r="I420" i="2"/>
  <c r="H421" i="2"/>
  <c r="I421" i="2"/>
  <c r="H422" i="2"/>
  <c r="I422" i="2"/>
  <c r="H423" i="2"/>
  <c r="N423" i="2" s="1"/>
  <c r="I423" i="2"/>
  <c r="H424" i="2"/>
  <c r="J424" i="2" s="1"/>
  <c r="I424" i="2"/>
  <c r="H425" i="2"/>
  <c r="I425" i="2"/>
  <c r="H426" i="2"/>
  <c r="K426" i="2" s="1"/>
  <c r="L426" i="2" s="1"/>
  <c r="I426" i="2"/>
  <c r="H427" i="2"/>
  <c r="N427" i="2" s="1"/>
  <c r="I427" i="2"/>
  <c r="H428" i="2"/>
  <c r="N428" i="2" s="1"/>
  <c r="I428" i="2"/>
  <c r="H429" i="2"/>
  <c r="I429" i="2"/>
  <c r="H430" i="2"/>
  <c r="K430" i="2" s="1"/>
  <c r="L430" i="2" s="1"/>
  <c r="I430" i="2"/>
  <c r="H431" i="2"/>
  <c r="N431" i="2" s="1"/>
  <c r="I431" i="2"/>
  <c r="K431" i="2"/>
  <c r="L431" i="2" s="1"/>
  <c r="H432" i="2"/>
  <c r="K432" i="2" s="1"/>
  <c r="L432" i="2" s="1"/>
  <c r="I432" i="2"/>
  <c r="H433" i="2"/>
  <c r="K433" i="2" s="1"/>
  <c r="L433" i="2" s="1"/>
  <c r="I433" i="2"/>
  <c r="H434" i="2"/>
  <c r="I434" i="2"/>
  <c r="H435" i="2"/>
  <c r="I435" i="2"/>
  <c r="H436" i="2"/>
  <c r="I436" i="2"/>
  <c r="H437" i="2"/>
  <c r="K437" i="2" s="1"/>
  <c r="L437" i="2" s="1"/>
  <c r="I437" i="2"/>
  <c r="H438" i="2"/>
  <c r="J438" i="2" s="1"/>
  <c r="I438" i="2"/>
  <c r="H439" i="2"/>
  <c r="I439" i="2"/>
  <c r="H440" i="2"/>
  <c r="N440" i="2" s="1"/>
  <c r="I440" i="2"/>
  <c r="H441" i="2"/>
  <c r="J441" i="2" s="1"/>
  <c r="I441" i="2"/>
  <c r="H442" i="2"/>
  <c r="K442" i="2" s="1"/>
  <c r="L442" i="2" s="1"/>
  <c r="I442" i="2"/>
  <c r="H443" i="2"/>
  <c r="I443" i="2"/>
  <c r="H444" i="2"/>
  <c r="J444" i="2" s="1"/>
  <c r="I444" i="2"/>
  <c r="H445" i="2"/>
  <c r="K445" i="2" s="1"/>
  <c r="L445" i="2" s="1"/>
  <c r="I445" i="2"/>
  <c r="H446" i="2"/>
  <c r="I446" i="2"/>
  <c r="H447" i="2"/>
  <c r="N447" i="2" s="1"/>
  <c r="I447" i="2"/>
  <c r="H448" i="2"/>
  <c r="I448" i="2"/>
  <c r="H449" i="2"/>
  <c r="K449" i="2" s="1"/>
  <c r="L449" i="2" s="1"/>
  <c r="I449" i="2"/>
  <c r="H450" i="2"/>
  <c r="K450" i="2" s="1"/>
  <c r="L450" i="2" s="1"/>
  <c r="I450" i="2"/>
  <c r="H451" i="2"/>
  <c r="N451" i="2" s="1"/>
  <c r="I451" i="2"/>
  <c r="H452" i="2"/>
  <c r="N452" i="2" s="1"/>
  <c r="I452" i="2"/>
  <c r="H453" i="2"/>
  <c r="J453" i="2" s="1"/>
  <c r="I453" i="2"/>
  <c r="H454" i="2"/>
  <c r="K454" i="2" s="1"/>
  <c r="L454" i="2" s="1"/>
  <c r="I454" i="2"/>
  <c r="H455" i="2"/>
  <c r="J455" i="2" s="1"/>
  <c r="I455" i="2"/>
  <c r="H882" i="2"/>
  <c r="I882" i="2"/>
  <c r="H883" i="2"/>
  <c r="I883" i="2"/>
  <c r="H884" i="2"/>
  <c r="I884" i="2"/>
  <c r="H885" i="2"/>
  <c r="N885" i="2" s="1"/>
  <c r="I885" i="2"/>
  <c r="H886" i="2"/>
  <c r="N886" i="2" s="1"/>
  <c r="I886" i="2"/>
  <c r="H887" i="2"/>
  <c r="I887" i="2"/>
  <c r="H888" i="2"/>
  <c r="J888" i="2" s="1"/>
  <c r="I888" i="2"/>
  <c r="H889" i="2"/>
  <c r="I889" i="2"/>
  <c r="H890" i="2"/>
  <c r="N890" i="2" s="1"/>
  <c r="I890" i="2"/>
  <c r="H891" i="2"/>
  <c r="I891" i="2"/>
  <c r="H892" i="2"/>
  <c r="K892" i="2" s="1"/>
  <c r="L892" i="2" s="1"/>
  <c r="I892" i="2"/>
  <c r="H893" i="2"/>
  <c r="I893" i="2"/>
  <c r="H894" i="2"/>
  <c r="J894" i="2" s="1"/>
  <c r="I894" i="2"/>
  <c r="H895" i="2"/>
  <c r="K895" i="2" s="1"/>
  <c r="L895" i="2" s="1"/>
  <c r="I895" i="2"/>
  <c r="H896" i="2"/>
  <c r="I896" i="2"/>
  <c r="H897" i="2"/>
  <c r="N897" i="2" s="1"/>
  <c r="I897" i="2"/>
  <c r="H898" i="2"/>
  <c r="J898" i="2" s="1"/>
  <c r="I898" i="2"/>
  <c r="H899" i="2"/>
  <c r="K899" i="2" s="1"/>
  <c r="L899" i="2" s="1"/>
  <c r="I899" i="2"/>
  <c r="H900" i="2"/>
  <c r="I900" i="2"/>
  <c r="H901" i="2"/>
  <c r="J901" i="2" s="1"/>
  <c r="I901" i="2"/>
  <c r="H902" i="2"/>
  <c r="N902" i="2" s="1"/>
  <c r="I902" i="2"/>
  <c r="H903" i="2"/>
  <c r="J903" i="2" s="1"/>
  <c r="I903" i="2"/>
  <c r="H904" i="2"/>
  <c r="I904" i="2"/>
  <c r="H905" i="2"/>
  <c r="J905" i="2" s="1"/>
  <c r="I905" i="2"/>
  <c r="H906" i="2"/>
  <c r="I906" i="2"/>
  <c r="H907" i="2"/>
  <c r="K907" i="2" s="1"/>
  <c r="L907" i="2" s="1"/>
  <c r="I907" i="2"/>
  <c r="H908" i="2"/>
  <c r="K908" i="2" s="1"/>
  <c r="L908" i="2" s="1"/>
  <c r="I908" i="2"/>
  <c r="H909" i="2"/>
  <c r="I909" i="2"/>
  <c r="H910" i="2"/>
  <c r="N910" i="2" s="1"/>
  <c r="I910" i="2"/>
  <c r="H911" i="2"/>
  <c r="K911" i="2" s="1"/>
  <c r="L911" i="2" s="1"/>
  <c r="I911" i="2"/>
  <c r="H912" i="2"/>
  <c r="I912" i="2"/>
  <c r="H913" i="2"/>
  <c r="I913" i="2"/>
  <c r="H914" i="2"/>
  <c r="N914" i="2" s="1"/>
  <c r="I914" i="2"/>
  <c r="H915" i="2"/>
  <c r="I915" i="2"/>
  <c r="H916" i="2"/>
  <c r="I916" i="2"/>
  <c r="H917" i="2"/>
  <c r="I917" i="2"/>
  <c r="H918" i="2"/>
  <c r="N918" i="2" s="1"/>
  <c r="I918" i="2"/>
  <c r="H919" i="2"/>
  <c r="K919" i="2" s="1"/>
  <c r="L919" i="2" s="1"/>
  <c r="I919" i="2"/>
  <c r="H920" i="2"/>
  <c r="I920" i="2"/>
  <c r="H921" i="2"/>
  <c r="N921" i="2" s="1"/>
  <c r="I921" i="2"/>
  <c r="H922" i="2"/>
  <c r="I922" i="2"/>
  <c r="H923" i="2"/>
  <c r="I923" i="2"/>
  <c r="H924" i="2"/>
  <c r="I924" i="2"/>
  <c r="H925" i="2"/>
  <c r="N925" i="2" s="1"/>
  <c r="I925" i="2"/>
  <c r="H926" i="2"/>
  <c r="N926" i="2" s="1"/>
  <c r="I926" i="2"/>
  <c r="H927" i="2"/>
  <c r="I927" i="2"/>
  <c r="H928" i="2"/>
  <c r="I928" i="2"/>
  <c r="H929" i="2"/>
  <c r="N929" i="2" s="1"/>
  <c r="I929" i="2"/>
  <c r="H930" i="2"/>
  <c r="N930" i="2" s="1"/>
  <c r="I930" i="2"/>
  <c r="H931" i="2"/>
  <c r="I931" i="2"/>
  <c r="H932" i="2"/>
  <c r="K932" i="2" s="1"/>
  <c r="L932" i="2" s="1"/>
  <c r="I932" i="2"/>
  <c r="H933" i="2"/>
  <c r="K933" i="2" s="1"/>
  <c r="L933" i="2" s="1"/>
  <c r="I933" i="2"/>
  <c r="H934" i="2"/>
  <c r="K934" i="2" s="1"/>
  <c r="L934" i="2" s="1"/>
  <c r="I934" i="2"/>
  <c r="H935" i="2"/>
  <c r="K935" i="2" s="1"/>
  <c r="L935" i="2" s="1"/>
  <c r="I935" i="2"/>
  <c r="H936" i="2"/>
  <c r="J936" i="2" s="1"/>
  <c r="I936" i="2"/>
  <c r="H937" i="2"/>
  <c r="J937" i="2" s="1"/>
  <c r="I937" i="2"/>
  <c r="H938" i="2"/>
  <c r="N938" i="2" s="1"/>
  <c r="I938" i="2"/>
  <c r="H939" i="2"/>
  <c r="I939" i="2"/>
  <c r="H940" i="2"/>
  <c r="K940" i="2" s="1"/>
  <c r="L940" i="2" s="1"/>
  <c r="I940" i="2"/>
  <c r="H941" i="2"/>
  <c r="J941" i="2" s="1"/>
  <c r="I941" i="2"/>
  <c r="H942" i="2"/>
  <c r="J942" i="2" s="1"/>
  <c r="I942" i="2"/>
  <c r="H943" i="2"/>
  <c r="K943" i="2" s="1"/>
  <c r="L943" i="2" s="1"/>
  <c r="I943" i="2"/>
  <c r="H944" i="2"/>
  <c r="I944" i="2"/>
  <c r="H945" i="2"/>
  <c r="J945" i="2" s="1"/>
  <c r="I945" i="2"/>
  <c r="H946" i="2"/>
  <c r="I946" i="2"/>
  <c r="H947" i="2"/>
  <c r="K947" i="2" s="1"/>
  <c r="L947" i="2" s="1"/>
  <c r="I947" i="2"/>
  <c r="H948" i="2"/>
  <c r="K948" i="2" s="1"/>
  <c r="L948" i="2" s="1"/>
  <c r="I948" i="2"/>
  <c r="H949" i="2"/>
  <c r="I949" i="2"/>
  <c r="H950" i="2"/>
  <c r="N950" i="2" s="1"/>
  <c r="I950" i="2"/>
  <c r="H951" i="2"/>
  <c r="J951" i="2" s="1"/>
  <c r="I951" i="2"/>
  <c r="H952" i="2"/>
  <c r="K952" i="2" s="1"/>
  <c r="L952" i="2" s="1"/>
  <c r="I952" i="2"/>
  <c r="H953" i="2"/>
  <c r="I953" i="2"/>
  <c r="H954" i="2"/>
  <c r="I954" i="2"/>
  <c r="H955" i="2"/>
  <c r="I955" i="2"/>
  <c r="H956" i="2"/>
  <c r="I956" i="2"/>
  <c r="H957" i="2"/>
  <c r="N957" i="2" s="1"/>
  <c r="I957" i="2"/>
  <c r="H958" i="2"/>
  <c r="I958" i="2"/>
  <c r="H959" i="2"/>
  <c r="I959" i="2"/>
  <c r="H960" i="2"/>
  <c r="I960" i="2"/>
  <c r="H1395" i="2"/>
  <c r="J1395" i="2" s="1"/>
  <c r="I1395" i="2"/>
  <c r="H1396" i="2"/>
  <c r="I1396" i="2"/>
  <c r="H1397" i="2"/>
  <c r="J1397" i="2" s="1"/>
  <c r="I1397" i="2"/>
  <c r="H1398" i="2"/>
  <c r="J1398" i="2" s="1"/>
  <c r="I1398" i="2"/>
  <c r="H1399" i="2"/>
  <c r="J1399" i="2" s="1"/>
  <c r="I1399" i="2"/>
  <c r="H1400" i="2"/>
  <c r="I1400" i="2"/>
  <c r="H1401" i="2"/>
  <c r="I1401" i="2"/>
  <c r="H1402" i="2"/>
  <c r="I1402" i="2"/>
  <c r="H1403" i="2"/>
  <c r="N1403" i="2" s="1"/>
  <c r="I1403" i="2"/>
  <c r="H1404" i="2"/>
  <c r="K1404" i="2" s="1"/>
  <c r="L1404" i="2" s="1"/>
  <c r="I1404" i="2"/>
  <c r="H1405" i="2"/>
  <c r="I1405" i="2"/>
  <c r="H1406" i="2"/>
  <c r="I1406" i="2"/>
  <c r="H1407" i="2"/>
  <c r="K1407" i="2" s="1"/>
  <c r="L1407" i="2" s="1"/>
  <c r="I1407" i="2"/>
  <c r="H1408" i="2"/>
  <c r="J1408" i="2" s="1"/>
  <c r="I1408" i="2"/>
  <c r="H1409" i="2"/>
  <c r="I1409" i="2"/>
  <c r="H1410" i="2"/>
  <c r="K1410" i="2" s="1"/>
  <c r="L1410" i="2" s="1"/>
  <c r="I1410" i="2"/>
  <c r="H1411" i="2"/>
  <c r="K1411" i="2" s="1"/>
  <c r="L1411" i="2" s="1"/>
  <c r="I1411" i="2"/>
  <c r="H1412" i="2"/>
  <c r="I1412" i="2"/>
  <c r="H1413" i="2"/>
  <c r="I1413" i="2"/>
  <c r="H1414" i="2"/>
  <c r="I1414" i="2"/>
  <c r="H1415" i="2"/>
  <c r="N1415" i="2" s="1"/>
  <c r="I1415" i="2"/>
  <c r="H1416" i="2"/>
  <c r="I1416" i="2"/>
  <c r="H1417" i="2"/>
  <c r="I1417" i="2"/>
  <c r="H1418" i="2"/>
  <c r="J1418" i="2" s="1"/>
  <c r="I1418" i="2"/>
  <c r="H1419" i="2"/>
  <c r="K1419" i="2" s="1"/>
  <c r="L1419" i="2" s="1"/>
  <c r="I1419" i="2"/>
  <c r="H1420" i="2"/>
  <c r="I1420" i="2"/>
  <c r="H1421" i="2"/>
  <c r="I1421" i="2"/>
  <c r="H1422" i="2"/>
  <c r="K1422" i="2" s="1"/>
  <c r="L1422" i="2" s="1"/>
  <c r="I1422" i="2"/>
  <c r="H1423" i="2"/>
  <c r="N1423" i="2" s="1"/>
  <c r="I1423" i="2"/>
  <c r="H1424" i="2"/>
  <c r="J1424" i="2" s="1"/>
  <c r="I1424" i="2"/>
  <c r="H1425" i="2"/>
  <c r="I1425" i="2"/>
  <c r="H1426" i="2"/>
  <c r="I1426" i="2"/>
  <c r="H1427" i="2"/>
  <c r="I1427" i="2"/>
  <c r="H1428" i="2"/>
  <c r="I1428" i="2"/>
  <c r="H1429" i="2"/>
  <c r="I1429" i="2"/>
  <c r="H1430" i="2"/>
  <c r="I1430" i="2"/>
  <c r="H1431" i="2"/>
  <c r="I1431" i="2"/>
  <c r="H1432" i="2"/>
  <c r="I1432" i="2"/>
  <c r="H1433" i="2"/>
  <c r="J1433" i="2" s="1"/>
  <c r="I1433" i="2"/>
  <c r="H1434" i="2"/>
  <c r="J1434" i="2" s="1"/>
  <c r="I1434" i="2"/>
  <c r="H1435" i="2"/>
  <c r="J1435" i="2" s="1"/>
  <c r="I1435" i="2"/>
  <c r="H1436" i="2"/>
  <c r="J1436" i="2" s="1"/>
  <c r="I1436" i="2"/>
  <c r="H1437" i="2"/>
  <c r="K1437" i="2" s="1"/>
  <c r="L1437" i="2" s="1"/>
  <c r="I1437" i="2"/>
  <c r="H1438" i="2"/>
  <c r="K1438" i="2" s="1"/>
  <c r="L1438" i="2" s="1"/>
  <c r="I1438" i="2"/>
  <c r="H1439" i="2"/>
  <c r="N1439" i="2" s="1"/>
  <c r="I1439" i="2"/>
  <c r="H1440" i="2"/>
  <c r="I1440" i="2"/>
  <c r="H1441" i="2"/>
  <c r="K1441" i="2" s="1"/>
  <c r="L1441" i="2" s="1"/>
  <c r="I1441" i="2"/>
  <c r="H1442" i="2"/>
  <c r="I1442" i="2"/>
  <c r="H1443" i="2"/>
  <c r="I1443" i="2"/>
  <c r="H1444" i="2"/>
  <c r="I1444" i="2"/>
  <c r="H1445" i="2"/>
  <c r="I1445" i="2"/>
  <c r="H1446" i="2"/>
  <c r="I1446" i="2"/>
  <c r="H1447" i="2"/>
  <c r="K1447" i="2" s="1"/>
  <c r="L1447" i="2" s="1"/>
  <c r="I1447" i="2"/>
  <c r="H1448" i="2"/>
  <c r="I1448" i="2"/>
  <c r="H1449" i="2"/>
  <c r="K1449" i="2" s="1"/>
  <c r="L1449" i="2" s="1"/>
  <c r="I1449" i="2"/>
  <c r="H1450" i="2"/>
  <c r="K1450" i="2" s="1"/>
  <c r="L1450" i="2" s="1"/>
  <c r="I1450" i="2"/>
  <c r="H1451" i="2"/>
  <c r="I1451" i="2"/>
  <c r="H1452" i="2"/>
  <c r="I1452" i="2"/>
  <c r="H1453" i="2"/>
  <c r="N1453" i="2" s="1"/>
  <c r="I1453" i="2"/>
  <c r="H1454" i="2"/>
  <c r="I1454" i="2"/>
  <c r="H1455" i="2"/>
  <c r="I1455" i="2"/>
  <c r="H1456" i="2"/>
  <c r="J1456" i="2" s="1"/>
  <c r="I1456" i="2"/>
  <c r="H1457" i="2"/>
  <c r="I1457" i="2"/>
  <c r="J456" i="2"/>
  <c r="K456" i="2"/>
  <c r="L456" i="2" s="1"/>
  <c r="J457" i="2"/>
  <c r="K457" i="2"/>
  <c r="L457" i="2" s="1"/>
  <c r="J961" i="2"/>
  <c r="K961" i="2"/>
  <c r="L961" i="2" s="1"/>
  <c r="J962" i="2"/>
  <c r="K962" i="2"/>
  <c r="L962" i="2" s="1"/>
  <c r="J148" i="2"/>
  <c r="K148" i="2"/>
  <c r="L148" i="2" s="1"/>
  <c r="J149" i="2"/>
  <c r="K149" i="2"/>
  <c r="L149" i="2" s="1"/>
  <c r="J150" i="2"/>
  <c r="K150" i="2"/>
  <c r="L150" i="2" s="1"/>
  <c r="J458" i="2"/>
  <c r="K458" i="2"/>
  <c r="L458" i="2" s="1"/>
  <c r="J459" i="2"/>
  <c r="K459" i="2"/>
  <c r="L459" i="2" s="1"/>
  <c r="J460" i="2"/>
  <c r="K460" i="2"/>
  <c r="L460" i="2" s="1"/>
  <c r="J963" i="2"/>
  <c r="K963" i="2"/>
  <c r="L963" i="2" s="1"/>
  <c r="J964" i="2"/>
  <c r="K964" i="2"/>
  <c r="L964" i="2" s="1"/>
  <c r="J965" i="2"/>
  <c r="K965" i="2"/>
  <c r="L965" i="2" s="1"/>
  <c r="J1458" i="2"/>
  <c r="K1458" i="2"/>
  <c r="L1458" i="2" s="1"/>
  <c r="J1459" i="2"/>
  <c r="K1459" i="2"/>
  <c r="L1459" i="2" s="1"/>
  <c r="J1460" i="2"/>
  <c r="K1460" i="2"/>
  <c r="L1460" i="2" s="1"/>
  <c r="J151" i="2"/>
  <c r="K151" i="2"/>
  <c r="L151" i="2" s="1"/>
  <c r="J152" i="2"/>
  <c r="K152" i="2"/>
  <c r="L152" i="2" s="1"/>
  <c r="J153" i="2"/>
  <c r="K153" i="2"/>
  <c r="L153" i="2" s="1"/>
  <c r="J461" i="2"/>
  <c r="K461" i="2"/>
  <c r="L461" i="2" s="1"/>
  <c r="J462" i="2"/>
  <c r="K462" i="2"/>
  <c r="L462" i="2" s="1"/>
  <c r="J463" i="2"/>
  <c r="K463" i="2"/>
  <c r="L463" i="2" s="1"/>
  <c r="J464" i="2"/>
  <c r="K464" i="2"/>
  <c r="L464" i="2" s="1"/>
  <c r="J966" i="2"/>
  <c r="K966" i="2"/>
  <c r="L966" i="2" s="1"/>
  <c r="J967" i="2"/>
  <c r="K967" i="2"/>
  <c r="L967" i="2" s="1"/>
  <c r="J968" i="2"/>
  <c r="K968" i="2"/>
  <c r="L968" i="2" s="1"/>
  <c r="J969" i="2"/>
  <c r="K969" i="2"/>
  <c r="L969" i="2" s="1"/>
  <c r="J1461" i="2"/>
  <c r="K1461" i="2"/>
  <c r="L1461" i="2" s="1"/>
  <c r="J1462" i="2"/>
  <c r="K1462" i="2"/>
  <c r="L1462" i="2" s="1"/>
  <c r="J1463" i="2"/>
  <c r="K1463" i="2"/>
  <c r="L1463" i="2" s="1"/>
  <c r="J154" i="2"/>
  <c r="K154" i="2"/>
  <c r="L154" i="2" s="1"/>
  <c r="J155" i="2"/>
  <c r="K155" i="2"/>
  <c r="L155" i="2" s="1"/>
  <c r="J156" i="2"/>
  <c r="K156" i="2"/>
  <c r="L156" i="2" s="1"/>
  <c r="J157" i="2"/>
  <c r="K157" i="2"/>
  <c r="L157" i="2" s="1"/>
  <c r="J158" i="2"/>
  <c r="K158" i="2"/>
  <c r="L158" i="2" s="1"/>
  <c r="J159" i="2"/>
  <c r="K159" i="2"/>
  <c r="L159" i="2" s="1"/>
  <c r="J465" i="2"/>
  <c r="K465" i="2"/>
  <c r="L465" i="2" s="1"/>
  <c r="J466" i="2"/>
  <c r="K466" i="2"/>
  <c r="L466" i="2" s="1"/>
  <c r="J467" i="2"/>
  <c r="K467" i="2"/>
  <c r="L467" i="2" s="1"/>
  <c r="J468" i="2"/>
  <c r="K468" i="2"/>
  <c r="L468" i="2" s="1"/>
  <c r="J970" i="2"/>
  <c r="K970" i="2"/>
  <c r="L970" i="2" s="1"/>
  <c r="J971" i="2"/>
  <c r="K971" i="2"/>
  <c r="L971" i="2" s="1"/>
  <c r="J972" i="2"/>
  <c r="K972" i="2"/>
  <c r="L972" i="2" s="1"/>
  <c r="J1464" i="2"/>
  <c r="K1464" i="2"/>
  <c r="L1464" i="2" s="1"/>
  <c r="J1465" i="2"/>
  <c r="K1465" i="2"/>
  <c r="L1465" i="2" s="1"/>
  <c r="J1466" i="2"/>
  <c r="K1466" i="2"/>
  <c r="L1466" i="2" s="1"/>
  <c r="F285" i="2"/>
  <c r="F286" i="2"/>
  <c r="J160" i="2"/>
  <c r="K160" i="2"/>
  <c r="L160" i="2" s="1"/>
  <c r="J161" i="2"/>
  <c r="K161" i="2"/>
  <c r="L161" i="2" s="1"/>
  <c r="J469" i="2"/>
  <c r="K469" i="2"/>
  <c r="L469" i="2" s="1"/>
  <c r="J470" i="2"/>
  <c r="K470" i="2"/>
  <c r="L470" i="2" s="1"/>
  <c r="F785" i="2"/>
  <c r="F786" i="2"/>
  <c r="J973" i="2"/>
  <c r="K973" i="2"/>
  <c r="L973" i="2" s="1"/>
  <c r="J974" i="2"/>
  <c r="K974" i="2"/>
  <c r="L974" i="2" s="1"/>
  <c r="J975" i="2"/>
  <c r="K975" i="2"/>
  <c r="L975" i="2" s="1"/>
  <c r="J976" i="2"/>
  <c r="K976" i="2"/>
  <c r="L976" i="2" s="1"/>
  <c r="F1796" i="2"/>
  <c r="J1467" i="2"/>
  <c r="K1467" i="2"/>
  <c r="L1467" i="2" s="1"/>
  <c r="J1468" i="2"/>
  <c r="K1468" i="2"/>
  <c r="L1468" i="2" s="1"/>
  <c r="J162" i="2"/>
  <c r="K162" i="2"/>
  <c r="L162" i="2" s="1"/>
  <c r="J471" i="2"/>
  <c r="K471" i="2"/>
  <c r="L471" i="2" s="1"/>
  <c r="J472" i="2"/>
  <c r="K472" i="2"/>
  <c r="L472" i="2" s="1"/>
  <c r="J977" i="2"/>
  <c r="K977" i="2"/>
  <c r="L977" i="2" s="1"/>
  <c r="J1469" i="2"/>
  <c r="K1469" i="2"/>
  <c r="L1469" i="2" s="1"/>
  <c r="J1470" i="2"/>
  <c r="K1470" i="2"/>
  <c r="L1470" i="2" s="1"/>
  <c r="J473" i="2"/>
  <c r="K473" i="2"/>
  <c r="L473" i="2" s="1"/>
  <c r="J1471" i="2"/>
  <c r="K1471" i="2"/>
  <c r="L1471" i="2" s="1"/>
  <c r="J163" i="2"/>
  <c r="K163" i="2"/>
  <c r="L163" i="2" s="1"/>
  <c r="J474" i="2"/>
  <c r="K474" i="2"/>
  <c r="L474" i="2" s="1"/>
  <c r="J164" i="2"/>
  <c r="K164" i="2"/>
  <c r="L164" i="2" s="1"/>
  <c r="J165" i="2"/>
  <c r="K165" i="2"/>
  <c r="L165" i="2" s="1"/>
  <c r="J166" i="2"/>
  <c r="K166" i="2"/>
  <c r="L166" i="2" s="1"/>
  <c r="J167" i="2"/>
  <c r="K167" i="2"/>
  <c r="L167" i="2" s="1"/>
  <c r="J168" i="2"/>
  <c r="K168" i="2"/>
  <c r="L168" i="2" s="1"/>
  <c r="J475" i="2"/>
  <c r="K475" i="2"/>
  <c r="L475" i="2" s="1"/>
  <c r="J476" i="2"/>
  <c r="K476" i="2"/>
  <c r="L476" i="2" s="1"/>
  <c r="J477" i="2"/>
  <c r="K477" i="2"/>
  <c r="L477" i="2" s="1"/>
  <c r="J478" i="2"/>
  <c r="K478" i="2"/>
  <c r="L478" i="2" s="1"/>
  <c r="J479" i="2"/>
  <c r="K479" i="2"/>
  <c r="L479" i="2" s="1"/>
  <c r="J480" i="2"/>
  <c r="K480" i="2"/>
  <c r="L480" i="2" s="1"/>
  <c r="J481" i="2"/>
  <c r="K481" i="2"/>
  <c r="L481" i="2" s="1"/>
  <c r="J978" i="2"/>
  <c r="K978" i="2"/>
  <c r="L978" i="2" s="1"/>
  <c r="J979" i="2"/>
  <c r="K979" i="2"/>
  <c r="L979" i="2" s="1"/>
  <c r="J980" i="2"/>
  <c r="K980" i="2"/>
  <c r="L980" i="2" s="1"/>
  <c r="J981" i="2"/>
  <c r="K981" i="2"/>
  <c r="L981" i="2" s="1"/>
  <c r="J1472" i="2"/>
  <c r="K1472" i="2"/>
  <c r="L1472" i="2" s="1"/>
  <c r="J1473" i="2"/>
  <c r="K1473" i="2"/>
  <c r="L1473" i="2" s="1"/>
  <c r="J1474" i="2"/>
  <c r="K1474" i="2"/>
  <c r="L1474" i="2" s="1"/>
  <c r="J1475" i="2"/>
  <c r="K1475" i="2"/>
  <c r="L1475" i="2" s="1"/>
  <c r="J1476" i="2"/>
  <c r="K1476" i="2"/>
  <c r="L1476" i="2" s="1"/>
  <c r="J169" i="2"/>
  <c r="K169" i="2"/>
  <c r="L169" i="2" s="1"/>
  <c r="J170" i="2"/>
  <c r="K170" i="2"/>
  <c r="L170" i="2" s="1"/>
  <c r="J171" i="2"/>
  <c r="K171" i="2"/>
  <c r="L171" i="2" s="1"/>
  <c r="J172" i="2"/>
  <c r="K172" i="2"/>
  <c r="L172" i="2" s="1"/>
  <c r="J173" i="2"/>
  <c r="K173" i="2"/>
  <c r="L173" i="2" s="1"/>
  <c r="J174" i="2"/>
  <c r="K174" i="2"/>
  <c r="L174" i="2" s="1"/>
  <c r="J175" i="2"/>
  <c r="K175" i="2"/>
  <c r="L175" i="2" s="1"/>
  <c r="J176" i="2"/>
  <c r="K176" i="2"/>
  <c r="L176" i="2" s="1"/>
  <c r="J177" i="2"/>
  <c r="K177" i="2"/>
  <c r="L177" i="2" s="1"/>
  <c r="J178" i="2"/>
  <c r="K178" i="2"/>
  <c r="L178" i="2" s="1"/>
  <c r="J179" i="2"/>
  <c r="K179" i="2"/>
  <c r="L179" i="2" s="1"/>
  <c r="J180" i="2"/>
  <c r="K180" i="2"/>
  <c r="L180" i="2" s="1"/>
  <c r="J181" i="2"/>
  <c r="K181" i="2"/>
  <c r="L181" i="2" s="1"/>
  <c r="J182" i="2"/>
  <c r="K182" i="2"/>
  <c r="L182" i="2" s="1"/>
  <c r="J183" i="2"/>
  <c r="K183" i="2"/>
  <c r="L183" i="2" s="1"/>
  <c r="J184" i="2"/>
  <c r="K184" i="2"/>
  <c r="L184" i="2" s="1"/>
  <c r="J185" i="2"/>
  <c r="K185" i="2"/>
  <c r="L185" i="2" s="1"/>
  <c r="J186" i="2"/>
  <c r="K186" i="2"/>
  <c r="L186" i="2" s="1"/>
  <c r="J187" i="2"/>
  <c r="K187" i="2"/>
  <c r="L187" i="2" s="1"/>
  <c r="J188" i="2"/>
  <c r="K188" i="2"/>
  <c r="L188" i="2" s="1"/>
  <c r="J189" i="2"/>
  <c r="K189" i="2"/>
  <c r="L189" i="2" s="1"/>
  <c r="J190" i="2"/>
  <c r="K190" i="2"/>
  <c r="L190" i="2" s="1"/>
  <c r="J191" i="2"/>
  <c r="K191" i="2"/>
  <c r="L191" i="2" s="1"/>
  <c r="J192" i="2"/>
  <c r="K192" i="2"/>
  <c r="L192" i="2" s="1"/>
  <c r="J193" i="2"/>
  <c r="K193" i="2"/>
  <c r="L193" i="2" s="1"/>
  <c r="J194" i="2"/>
  <c r="K194" i="2"/>
  <c r="L194" i="2" s="1"/>
  <c r="J195" i="2"/>
  <c r="K195" i="2"/>
  <c r="L195" i="2" s="1"/>
  <c r="J196" i="2"/>
  <c r="K196" i="2"/>
  <c r="L196" i="2" s="1"/>
  <c r="J197" i="2"/>
  <c r="K197" i="2"/>
  <c r="L197" i="2" s="1"/>
  <c r="J198" i="2"/>
  <c r="K198" i="2"/>
  <c r="L198" i="2" s="1"/>
  <c r="J199" i="2"/>
  <c r="K199" i="2"/>
  <c r="L199" i="2" s="1"/>
  <c r="J200" i="2"/>
  <c r="K200" i="2"/>
  <c r="L200" i="2" s="1"/>
  <c r="J201" i="2"/>
  <c r="K201" i="2"/>
  <c r="L201" i="2" s="1"/>
  <c r="J202" i="2"/>
  <c r="K202" i="2"/>
  <c r="L202" i="2" s="1"/>
  <c r="J203" i="2"/>
  <c r="K203" i="2"/>
  <c r="L203" i="2" s="1"/>
  <c r="J204" i="2"/>
  <c r="K204" i="2"/>
  <c r="L204" i="2" s="1"/>
  <c r="J205" i="2"/>
  <c r="K205" i="2"/>
  <c r="L205" i="2" s="1"/>
  <c r="J206" i="2"/>
  <c r="K206" i="2"/>
  <c r="L206" i="2" s="1"/>
  <c r="J207" i="2"/>
  <c r="K207" i="2"/>
  <c r="L207" i="2" s="1"/>
  <c r="J208" i="2"/>
  <c r="K208" i="2"/>
  <c r="L208" i="2" s="1"/>
  <c r="J209" i="2"/>
  <c r="K209" i="2"/>
  <c r="L209" i="2" s="1"/>
  <c r="J210" i="2"/>
  <c r="K210" i="2"/>
  <c r="L210" i="2" s="1"/>
  <c r="J211" i="2"/>
  <c r="K211" i="2"/>
  <c r="L211" i="2" s="1"/>
  <c r="J212" i="2"/>
  <c r="K212" i="2"/>
  <c r="L212" i="2" s="1"/>
  <c r="J213" i="2"/>
  <c r="K213" i="2"/>
  <c r="L213" i="2" s="1"/>
  <c r="J214" i="2"/>
  <c r="K214" i="2"/>
  <c r="L214" i="2" s="1"/>
  <c r="J215" i="2"/>
  <c r="K215" i="2"/>
  <c r="L215" i="2" s="1"/>
  <c r="J216" i="2"/>
  <c r="K216" i="2"/>
  <c r="L216" i="2" s="1"/>
  <c r="J217" i="2"/>
  <c r="K217" i="2"/>
  <c r="L217" i="2" s="1"/>
  <c r="J218" i="2"/>
  <c r="K218" i="2"/>
  <c r="L218" i="2" s="1"/>
  <c r="J219" i="2"/>
  <c r="K219" i="2"/>
  <c r="L219" i="2" s="1"/>
  <c r="J220" i="2"/>
  <c r="K220" i="2"/>
  <c r="L220" i="2" s="1"/>
  <c r="J221" i="2"/>
  <c r="K221" i="2"/>
  <c r="L221" i="2" s="1"/>
  <c r="J222" i="2"/>
  <c r="K222" i="2"/>
  <c r="L222" i="2" s="1"/>
  <c r="J223" i="2"/>
  <c r="K223" i="2"/>
  <c r="L223" i="2" s="1"/>
  <c r="J224" i="2"/>
  <c r="K224" i="2"/>
  <c r="L224" i="2" s="1"/>
  <c r="J225" i="2"/>
  <c r="K225" i="2"/>
  <c r="L225" i="2" s="1"/>
  <c r="J226" i="2"/>
  <c r="K226" i="2"/>
  <c r="L226" i="2" s="1"/>
  <c r="J482" i="2"/>
  <c r="K482" i="2"/>
  <c r="L482" i="2" s="1"/>
  <c r="J483" i="2"/>
  <c r="K483" i="2"/>
  <c r="L483" i="2" s="1"/>
  <c r="J484" i="2"/>
  <c r="K484" i="2"/>
  <c r="L484" i="2" s="1"/>
  <c r="J485" i="2"/>
  <c r="K485" i="2"/>
  <c r="L485" i="2" s="1"/>
  <c r="J486" i="2"/>
  <c r="K486" i="2"/>
  <c r="L486" i="2" s="1"/>
  <c r="J487" i="2"/>
  <c r="K487" i="2"/>
  <c r="L487" i="2" s="1"/>
  <c r="J488" i="2"/>
  <c r="K488" i="2"/>
  <c r="L488" i="2" s="1"/>
  <c r="J489" i="2"/>
  <c r="K489" i="2"/>
  <c r="L489" i="2" s="1"/>
  <c r="J490" i="2"/>
  <c r="K490" i="2"/>
  <c r="L490" i="2" s="1"/>
  <c r="J491" i="2"/>
  <c r="K491" i="2"/>
  <c r="L491" i="2" s="1"/>
  <c r="J492" i="2"/>
  <c r="K492" i="2"/>
  <c r="L492" i="2" s="1"/>
  <c r="J493" i="2"/>
  <c r="K493" i="2"/>
  <c r="L493" i="2" s="1"/>
  <c r="J494" i="2"/>
  <c r="K494" i="2"/>
  <c r="L494" i="2" s="1"/>
  <c r="J495" i="2"/>
  <c r="K495" i="2"/>
  <c r="L495" i="2" s="1"/>
  <c r="J496" i="2"/>
  <c r="K496" i="2"/>
  <c r="L496" i="2" s="1"/>
  <c r="J497" i="2"/>
  <c r="K497" i="2"/>
  <c r="L497" i="2" s="1"/>
  <c r="J498" i="2"/>
  <c r="K498" i="2"/>
  <c r="L498" i="2" s="1"/>
  <c r="J499" i="2"/>
  <c r="K499" i="2"/>
  <c r="L499" i="2" s="1"/>
  <c r="J500" i="2"/>
  <c r="K500" i="2"/>
  <c r="L500" i="2" s="1"/>
  <c r="J501" i="2"/>
  <c r="K501" i="2"/>
  <c r="L501" i="2" s="1"/>
  <c r="J502" i="2"/>
  <c r="K502" i="2"/>
  <c r="L502" i="2" s="1"/>
  <c r="J503" i="2"/>
  <c r="K503" i="2"/>
  <c r="L503" i="2" s="1"/>
  <c r="J504" i="2"/>
  <c r="K504" i="2"/>
  <c r="L504" i="2" s="1"/>
  <c r="J505" i="2"/>
  <c r="K505" i="2"/>
  <c r="L505" i="2" s="1"/>
  <c r="J506" i="2"/>
  <c r="K506" i="2"/>
  <c r="L506" i="2" s="1"/>
  <c r="J507" i="2"/>
  <c r="K507" i="2"/>
  <c r="L507" i="2" s="1"/>
  <c r="J508" i="2"/>
  <c r="K508" i="2"/>
  <c r="L508" i="2" s="1"/>
  <c r="J509" i="2"/>
  <c r="K509" i="2"/>
  <c r="L509" i="2" s="1"/>
  <c r="J510" i="2"/>
  <c r="K510" i="2"/>
  <c r="L510" i="2" s="1"/>
  <c r="J511" i="2"/>
  <c r="K511" i="2"/>
  <c r="L511" i="2" s="1"/>
  <c r="J512" i="2"/>
  <c r="K512" i="2"/>
  <c r="L512" i="2" s="1"/>
  <c r="J513" i="2"/>
  <c r="K513" i="2"/>
  <c r="L513" i="2" s="1"/>
  <c r="J514" i="2"/>
  <c r="K514" i="2"/>
  <c r="L514" i="2" s="1"/>
  <c r="J515" i="2"/>
  <c r="K515" i="2"/>
  <c r="L515" i="2" s="1"/>
  <c r="J516" i="2"/>
  <c r="K516" i="2"/>
  <c r="L516" i="2" s="1"/>
  <c r="J517" i="2"/>
  <c r="K517" i="2"/>
  <c r="L517" i="2" s="1"/>
  <c r="J518" i="2"/>
  <c r="K518" i="2"/>
  <c r="L518" i="2" s="1"/>
  <c r="J519" i="2"/>
  <c r="K519" i="2"/>
  <c r="L519" i="2" s="1"/>
  <c r="J520" i="2"/>
  <c r="K520" i="2"/>
  <c r="L520" i="2" s="1"/>
  <c r="J521" i="2"/>
  <c r="K521" i="2"/>
  <c r="L521" i="2" s="1"/>
  <c r="J522" i="2"/>
  <c r="K522" i="2"/>
  <c r="L522" i="2" s="1"/>
  <c r="J523" i="2"/>
  <c r="K523" i="2"/>
  <c r="L523" i="2" s="1"/>
  <c r="J524" i="2"/>
  <c r="K524" i="2"/>
  <c r="L524" i="2" s="1"/>
  <c r="J525" i="2"/>
  <c r="K525" i="2"/>
  <c r="L525" i="2" s="1"/>
  <c r="J526" i="2"/>
  <c r="K526" i="2"/>
  <c r="L526" i="2" s="1"/>
  <c r="J527" i="2"/>
  <c r="K527" i="2"/>
  <c r="L527" i="2" s="1"/>
  <c r="J528" i="2"/>
  <c r="K528" i="2"/>
  <c r="L528" i="2" s="1"/>
  <c r="J529" i="2"/>
  <c r="K529" i="2"/>
  <c r="L529" i="2" s="1"/>
  <c r="J530" i="2"/>
  <c r="K530" i="2"/>
  <c r="L530" i="2" s="1"/>
  <c r="J531" i="2"/>
  <c r="K531" i="2"/>
  <c r="L531" i="2" s="1"/>
  <c r="J532" i="2"/>
  <c r="K532" i="2"/>
  <c r="L532" i="2" s="1"/>
  <c r="J533" i="2"/>
  <c r="K533" i="2"/>
  <c r="L533" i="2" s="1"/>
  <c r="J534" i="2"/>
  <c r="K534" i="2"/>
  <c r="L534" i="2" s="1"/>
  <c r="J535" i="2"/>
  <c r="K535" i="2"/>
  <c r="L535" i="2" s="1"/>
  <c r="J536" i="2"/>
  <c r="K536" i="2"/>
  <c r="L536" i="2" s="1"/>
  <c r="J537" i="2"/>
  <c r="K537" i="2"/>
  <c r="L537" i="2" s="1"/>
  <c r="J538" i="2"/>
  <c r="K538" i="2"/>
  <c r="L538" i="2" s="1"/>
  <c r="J539" i="2"/>
  <c r="K539" i="2"/>
  <c r="L539" i="2" s="1"/>
  <c r="J540" i="2"/>
  <c r="K540" i="2"/>
  <c r="L540" i="2" s="1"/>
  <c r="J541" i="2"/>
  <c r="K541" i="2"/>
  <c r="L541" i="2" s="1"/>
  <c r="J542" i="2"/>
  <c r="K542" i="2"/>
  <c r="L542" i="2" s="1"/>
  <c r="J543" i="2"/>
  <c r="K543" i="2"/>
  <c r="L543" i="2" s="1"/>
  <c r="J544" i="2"/>
  <c r="K544" i="2"/>
  <c r="L544" i="2" s="1"/>
  <c r="J545" i="2"/>
  <c r="K545" i="2"/>
  <c r="L545" i="2" s="1"/>
  <c r="J546" i="2"/>
  <c r="K546" i="2"/>
  <c r="L546" i="2" s="1"/>
  <c r="J547" i="2"/>
  <c r="K547" i="2"/>
  <c r="L547" i="2" s="1"/>
  <c r="J548" i="2"/>
  <c r="K548" i="2"/>
  <c r="L548" i="2" s="1"/>
  <c r="J549" i="2"/>
  <c r="K549" i="2"/>
  <c r="L549" i="2" s="1"/>
  <c r="J550" i="2"/>
  <c r="K550" i="2"/>
  <c r="L550" i="2" s="1"/>
  <c r="J551" i="2"/>
  <c r="K551" i="2"/>
  <c r="L551" i="2" s="1"/>
  <c r="J552" i="2"/>
  <c r="K552" i="2"/>
  <c r="L552" i="2" s="1"/>
  <c r="J553" i="2"/>
  <c r="K553" i="2"/>
  <c r="L553" i="2" s="1"/>
  <c r="J554" i="2"/>
  <c r="K554" i="2"/>
  <c r="L554" i="2" s="1"/>
  <c r="J555" i="2"/>
  <c r="K555" i="2"/>
  <c r="L555" i="2" s="1"/>
  <c r="J556" i="2"/>
  <c r="K556" i="2"/>
  <c r="L556" i="2" s="1"/>
  <c r="J557" i="2"/>
  <c r="K557" i="2"/>
  <c r="L557" i="2" s="1"/>
  <c r="J558" i="2"/>
  <c r="K558" i="2"/>
  <c r="L558" i="2" s="1"/>
  <c r="J559" i="2"/>
  <c r="K559" i="2"/>
  <c r="L559" i="2" s="1"/>
  <c r="J560" i="2"/>
  <c r="K560" i="2"/>
  <c r="L560" i="2" s="1"/>
  <c r="J561" i="2"/>
  <c r="K561" i="2"/>
  <c r="L561" i="2" s="1"/>
  <c r="J562" i="2"/>
  <c r="K562" i="2"/>
  <c r="L562" i="2" s="1"/>
  <c r="J563" i="2"/>
  <c r="K563" i="2"/>
  <c r="L563" i="2" s="1"/>
  <c r="J564" i="2"/>
  <c r="K564" i="2"/>
  <c r="L564" i="2" s="1"/>
  <c r="J565" i="2"/>
  <c r="K565" i="2"/>
  <c r="L565" i="2" s="1"/>
  <c r="J566" i="2"/>
  <c r="K566" i="2"/>
  <c r="L566" i="2" s="1"/>
  <c r="J567" i="2"/>
  <c r="K567" i="2"/>
  <c r="L567" i="2" s="1"/>
  <c r="J568" i="2"/>
  <c r="K568" i="2"/>
  <c r="L568" i="2" s="1"/>
  <c r="J569" i="2"/>
  <c r="K569" i="2"/>
  <c r="L569" i="2" s="1"/>
  <c r="J570" i="2"/>
  <c r="K570" i="2"/>
  <c r="L570" i="2" s="1"/>
  <c r="J571" i="2"/>
  <c r="K571" i="2"/>
  <c r="L571" i="2" s="1"/>
  <c r="J572" i="2"/>
  <c r="K572" i="2"/>
  <c r="L572" i="2" s="1"/>
  <c r="J573" i="2"/>
  <c r="K573" i="2"/>
  <c r="L573" i="2" s="1"/>
  <c r="J574" i="2"/>
  <c r="K574" i="2"/>
  <c r="L574" i="2" s="1"/>
  <c r="J575" i="2"/>
  <c r="K575" i="2"/>
  <c r="L575" i="2" s="1"/>
  <c r="J576" i="2"/>
  <c r="K576" i="2"/>
  <c r="L576" i="2" s="1"/>
  <c r="J577" i="2"/>
  <c r="K577" i="2"/>
  <c r="L577" i="2" s="1"/>
  <c r="J578" i="2"/>
  <c r="K578" i="2"/>
  <c r="L578" i="2" s="1"/>
  <c r="J579" i="2"/>
  <c r="K579" i="2"/>
  <c r="L579" i="2" s="1"/>
  <c r="J580" i="2"/>
  <c r="K580" i="2"/>
  <c r="L580" i="2" s="1"/>
  <c r="J581" i="2"/>
  <c r="K581" i="2"/>
  <c r="L581" i="2" s="1"/>
  <c r="J582" i="2"/>
  <c r="K582" i="2"/>
  <c r="L582" i="2" s="1"/>
  <c r="J583" i="2"/>
  <c r="K583" i="2"/>
  <c r="L583" i="2" s="1"/>
  <c r="J584" i="2"/>
  <c r="K584" i="2"/>
  <c r="L584" i="2" s="1"/>
  <c r="J585" i="2"/>
  <c r="K585" i="2"/>
  <c r="L585" i="2" s="1"/>
  <c r="J586" i="2"/>
  <c r="K586" i="2"/>
  <c r="L586" i="2" s="1"/>
  <c r="J587" i="2"/>
  <c r="K587" i="2"/>
  <c r="L587" i="2" s="1"/>
  <c r="J588" i="2"/>
  <c r="K588" i="2"/>
  <c r="L588" i="2" s="1"/>
  <c r="J589" i="2"/>
  <c r="K589" i="2"/>
  <c r="L589" i="2" s="1"/>
  <c r="J590" i="2"/>
  <c r="K590" i="2"/>
  <c r="L590" i="2" s="1"/>
  <c r="J591" i="2"/>
  <c r="K591" i="2"/>
  <c r="L591" i="2" s="1"/>
  <c r="J592" i="2"/>
  <c r="K592" i="2"/>
  <c r="L592" i="2" s="1"/>
  <c r="J593" i="2"/>
  <c r="K593" i="2"/>
  <c r="L593" i="2" s="1"/>
  <c r="J594" i="2"/>
  <c r="K594" i="2"/>
  <c r="L594" i="2" s="1"/>
  <c r="J595" i="2"/>
  <c r="K595" i="2"/>
  <c r="L595" i="2" s="1"/>
  <c r="J596" i="2"/>
  <c r="K596" i="2"/>
  <c r="L596" i="2" s="1"/>
  <c r="J597" i="2"/>
  <c r="K597" i="2"/>
  <c r="L597" i="2" s="1"/>
  <c r="J598" i="2"/>
  <c r="K598" i="2"/>
  <c r="L598" i="2" s="1"/>
  <c r="J599" i="2"/>
  <c r="K599" i="2"/>
  <c r="L599" i="2" s="1"/>
  <c r="J600" i="2"/>
  <c r="K600" i="2"/>
  <c r="L600" i="2" s="1"/>
  <c r="J601" i="2"/>
  <c r="K601" i="2"/>
  <c r="L601" i="2" s="1"/>
  <c r="J602" i="2"/>
  <c r="K602" i="2"/>
  <c r="L602" i="2" s="1"/>
  <c r="J603" i="2"/>
  <c r="K603" i="2"/>
  <c r="L603" i="2" s="1"/>
  <c r="J604" i="2"/>
  <c r="K604" i="2"/>
  <c r="L604" i="2" s="1"/>
  <c r="J605" i="2"/>
  <c r="K605" i="2"/>
  <c r="L605" i="2" s="1"/>
  <c r="J606" i="2"/>
  <c r="K606" i="2"/>
  <c r="L606" i="2" s="1"/>
  <c r="J607" i="2"/>
  <c r="K607" i="2"/>
  <c r="L607" i="2" s="1"/>
  <c r="J608" i="2"/>
  <c r="K608" i="2"/>
  <c r="L608" i="2" s="1"/>
  <c r="J609" i="2"/>
  <c r="K609" i="2"/>
  <c r="L609" i="2" s="1"/>
  <c r="J610" i="2"/>
  <c r="K610" i="2"/>
  <c r="L610" i="2" s="1"/>
  <c r="J611" i="2"/>
  <c r="K611" i="2"/>
  <c r="L611" i="2" s="1"/>
  <c r="J612" i="2"/>
  <c r="K612" i="2"/>
  <c r="L612" i="2" s="1"/>
  <c r="J613" i="2"/>
  <c r="K613" i="2"/>
  <c r="L613" i="2" s="1"/>
  <c r="J614" i="2"/>
  <c r="K614" i="2"/>
  <c r="L614" i="2" s="1"/>
  <c r="J615" i="2"/>
  <c r="K615" i="2"/>
  <c r="L615" i="2" s="1"/>
  <c r="J616" i="2"/>
  <c r="K616" i="2"/>
  <c r="L616" i="2" s="1"/>
  <c r="J617" i="2"/>
  <c r="K617" i="2"/>
  <c r="L617" i="2" s="1"/>
  <c r="J618" i="2"/>
  <c r="K618" i="2"/>
  <c r="L618" i="2" s="1"/>
  <c r="J619" i="2"/>
  <c r="K619" i="2"/>
  <c r="L619" i="2" s="1"/>
  <c r="J620" i="2"/>
  <c r="K620" i="2"/>
  <c r="L620" i="2" s="1"/>
  <c r="J621" i="2"/>
  <c r="K621" i="2"/>
  <c r="L621" i="2" s="1"/>
  <c r="J622" i="2"/>
  <c r="K622" i="2"/>
  <c r="L622" i="2" s="1"/>
  <c r="J623" i="2"/>
  <c r="K623" i="2"/>
  <c r="L623" i="2" s="1"/>
  <c r="J624" i="2"/>
  <c r="K624" i="2"/>
  <c r="L624" i="2" s="1"/>
  <c r="J625" i="2"/>
  <c r="K625" i="2"/>
  <c r="L625" i="2" s="1"/>
  <c r="J626" i="2"/>
  <c r="K626" i="2"/>
  <c r="L626" i="2" s="1"/>
  <c r="J627" i="2"/>
  <c r="K627" i="2"/>
  <c r="L627" i="2" s="1"/>
  <c r="J628" i="2"/>
  <c r="K628" i="2"/>
  <c r="L628" i="2" s="1"/>
  <c r="J629" i="2"/>
  <c r="K629" i="2"/>
  <c r="L629" i="2" s="1"/>
  <c r="J630" i="2"/>
  <c r="K630" i="2"/>
  <c r="L630" i="2" s="1"/>
  <c r="J631" i="2"/>
  <c r="K631" i="2"/>
  <c r="L631" i="2" s="1"/>
  <c r="J632" i="2"/>
  <c r="K632" i="2"/>
  <c r="L632" i="2" s="1"/>
  <c r="J633" i="2"/>
  <c r="K633" i="2"/>
  <c r="L633" i="2" s="1"/>
  <c r="J634" i="2"/>
  <c r="K634" i="2"/>
  <c r="L634" i="2" s="1"/>
  <c r="J635" i="2"/>
  <c r="K635" i="2"/>
  <c r="L635" i="2" s="1"/>
  <c r="J636" i="2"/>
  <c r="K636" i="2"/>
  <c r="L636" i="2" s="1"/>
  <c r="J637" i="2"/>
  <c r="K637" i="2"/>
  <c r="L637" i="2" s="1"/>
  <c r="J638" i="2"/>
  <c r="K638" i="2"/>
  <c r="L638" i="2" s="1"/>
  <c r="J639" i="2"/>
  <c r="K639" i="2"/>
  <c r="L639" i="2" s="1"/>
  <c r="J640" i="2"/>
  <c r="K640" i="2"/>
  <c r="L640" i="2" s="1"/>
  <c r="J641" i="2"/>
  <c r="K641" i="2"/>
  <c r="L641" i="2" s="1"/>
  <c r="J642" i="2"/>
  <c r="K642" i="2"/>
  <c r="L642" i="2" s="1"/>
  <c r="J643" i="2"/>
  <c r="K643" i="2"/>
  <c r="L643" i="2" s="1"/>
  <c r="J644" i="2"/>
  <c r="K644" i="2"/>
  <c r="L644" i="2" s="1"/>
  <c r="J645" i="2"/>
  <c r="K645" i="2"/>
  <c r="L645" i="2" s="1"/>
  <c r="J646" i="2"/>
  <c r="K646" i="2"/>
  <c r="L646" i="2" s="1"/>
  <c r="J647" i="2"/>
  <c r="K647" i="2"/>
  <c r="L647" i="2" s="1"/>
  <c r="J648" i="2"/>
  <c r="K648" i="2"/>
  <c r="L648" i="2" s="1"/>
  <c r="J649" i="2"/>
  <c r="K649" i="2"/>
  <c r="L649" i="2" s="1"/>
  <c r="J650" i="2"/>
  <c r="K650" i="2"/>
  <c r="L650" i="2" s="1"/>
  <c r="J651" i="2"/>
  <c r="K651" i="2"/>
  <c r="L651" i="2" s="1"/>
  <c r="J652" i="2"/>
  <c r="K652" i="2"/>
  <c r="L652" i="2" s="1"/>
  <c r="J653" i="2"/>
  <c r="K653" i="2"/>
  <c r="L653" i="2" s="1"/>
  <c r="J654" i="2"/>
  <c r="K654" i="2"/>
  <c r="L654" i="2" s="1"/>
  <c r="J655" i="2"/>
  <c r="K655" i="2"/>
  <c r="L655" i="2" s="1"/>
  <c r="J656" i="2"/>
  <c r="K656" i="2"/>
  <c r="L656" i="2" s="1"/>
  <c r="J657" i="2"/>
  <c r="K657" i="2"/>
  <c r="L657" i="2" s="1"/>
  <c r="J658" i="2"/>
  <c r="K658" i="2"/>
  <c r="L658" i="2" s="1"/>
  <c r="J659" i="2"/>
  <c r="K659" i="2"/>
  <c r="L659" i="2" s="1"/>
  <c r="J660" i="2"/>
  <c r="K660" i="2"/>
  <c r="L660" i="2" s="1"/>
  <c r="J661" i="2"/>
  <c r="K661" i="2"/>
  <c r="L661" i="2" s="1"/>
  <c r="J662" i="2"/>
  <c r="K662" i="2"/>
  <c r="L662" i="2" s="1"/>
  <c r="J663" i="2"/>
  <c r="K663" i="2"/>
  <c r="L663" i="2" s="1"/>
  <c r="J664" i="2"/>
  <c r="K664" i="2"/>
  <c r="L664" i="2" s="1"/>
  <c r="J665" i="2"/>
  <c r="K665" i="2"/>
  <c r="L665" i="2" s="1"/>
  <c r="J666" i="2"/>
  <c r="K666" i="2"/>
  <c r="L666" i="2" s="1"/>
  <c r="J667" i="2"/>
  <c r="K667" i="2"/>
  <c r="L667" i="2" s="1"/>
  <c r="J668" i="2"/>
  <c r="K668" i="2"/>
  <c r="L668" i="2" s="1"/>
  <c r="J669" i="2"/>
  <c r="K669" i="2"/>
  <c r="L669" i="2" s="1"/>
  <c r="J670" i="2"/>
  <c r="K670" i="2"/>
  <c r="L670" i="2" s="1"/>
  <c r="J671" i="2"/>
  <c r="K671" i="2"/>
  <c r="L671" i="2" s="1"/>
  <c r="J672" i="2"/>
  <c r="K672" i="2"/>
  <c r="L672" i="2" s="1"/>
  <c r="J673" i="2"/>
  <c r="K673" i="2"/>
  <c r="L673" i="2" s="1"/>
  <c r="J674" i="2"/>
  <c r="K674" i="2"/>
  <c r="L674" i="2" s="1"/>
  <c r="J675" i="2"/>
  <c r="K675" i="2"/>
  <c r="L675" i="2" s="1"/>
  <c r="J676" i="2"/>
  <c r="K676" i="2"/>
  <c r="L676" i="2" s="1"/>
  <c r="J677" i="2"/>
  <c r="K677" i="2"/>
  <c r="L677" i="2" s="1"/>
  <c r="J678" i="2"/>
  <c r="K678" i="2"/>
  <c r="L678" i="2" s="1"/>
  <c r="J679" i="2"/>
  <c r="K679" i="2"/>
  <c r="L679" i="2" s="1"/>
  <c r="J680" i="2"/>
  <c r="K680" i="2"/>
  <c r="L680" i="2" s="1"/>
  <c r="J681" i="2"/>
  <c r="K681" i="2"/>
  <c r="L681" i="2" s="1"/>
  <c r="J682" i="2"/>
  <c r="K682" i="2"/>
  <c r="L682" i="2" s="1"/>
  <c r="J683" i="2"/>
  <c r="K683" i="2"/>
  <c r="L683" i="2" s="1"/>
  <c r="J684" i="2"/>
  <c r="K684" i="2"/>
  <c r="L684" i="2" s="1"/>
  <c r="J685" i="2"/>
  <c r="K685" i="2"/>
  <c r="L685" i="2" s="1"/>
  <c r="J686" i="2"/>
  <c r="K686" i="2"/>
  <c r="L686" i="2" s="1"/>
  <c r="J687" i="2"/>
  <c r="K687" i="2"/>
  <c r="L687" i="2" s="1"/>
  <c r="J688" i="2"/>
  <c r="K688" i="2"/>
  <c r="L688" i="2" s="1"/>
  <c r="J689" i="2"/>
  <c r="K689" i="2"/>
  <c r="L689" i="2" s="1"/>
  <c r="J690" i="2"/>
  <c r="K690" i="2"/>
  <c r="L690" i="2" s="1"/>
  <c r="J691" i="2"/>
  <c r="K691" i="2"/>
  <c r="L691" i="2" s="1"/>
  <c r="J692" i="2"/>
  <c r="K692" i="2"/>
  <c r="L692" i="2" s="1"/>
  <c r="J693" i="2"/>
  <c r="K693" i="2"/>
  <c r="L693" i="2" s="1"/>
  <c r="J694" i="2"/>
  <c r="K694" i="2"/>
  <c r="L694" i="2" s="1"/>
  <c r="J982" i="2"/>
  <c r="K982" i="2"/>
  <c r="L982" i="2" s="1"/>
  <c r="J983" i="2"/>
  <c r="K983" i="2"/>
  <c r="L983" i="2" s="1"/>
  <c r="J984" i="2"/>
  <c r="K984" i="2"/>
  <c r="L984" i="2" s="1"/>
  <c r="J985" i="2"/>
  <c r="K985" i="2"/>
  <c r="L985" i="2" s="1"/>
  <c r="J986" i="2"/>
  <c r="K986" i="2"/>
  <c r="L986" i="2" s="1"/>
  <c r="J987" i="2"/>
  <c r="K987" i="2"/>
  <c r="L987" i="2" s="1"/>
  <c r="J988" i="2"/>
  <c r="K988" i="2"/>
  <c r="L988" i="2" s="1"/>
  <c r="J989" i="2"/>
  <c r="K989" i="2"/>
  <c r="L989" i="2" s="1"/>
  <c r="J990" i="2"/>
  <c r="K990" i="2"/>
  <c r="L990" i="2" s="1"/>
  <c r="J991" i="2"/>
  <c r="K991" i="2"/>
  <c r="L991" i="2" s="1"/>
  <c r="J992" i="2"/>
  <c r="K992" i="2"/>
  <c r="L992" i="2" s="1"/>
  <c r="J993" i="2"/>
  <c r="K993" i="2"/>
  <c r="L993" i="2" s="1"/>
  <c r="J994" i="2"/>
  <c r="K994" i="2"/>
  <c r="L994" i="2" s="1"/>
  <c r="J995" i="2"/>
  <c r="K995" i="2"/>
  <c r="L995" i="2" s="1"/>
  <c r="J996" i="2"/>
  <c r="K996" i="2"/>
  <c r="L996" i="2" s="1"/>
  <c r="J997" i="2"/>
  <c r="K997" i="2"/>
  <c r="L997" i="2" s="1"/>
  <c r="J998" i="2"/>
  <c r="K998" i="2"/>
  <c r="L998" i="2" s="1"/>
  <c r="J999" i="2"/>
  <c r="K999" i="2"/>
  <c r="L999" i="2" s="1"/>
  <c r="J1000" i="2"/>
  <c r="K1000" i="2"/>
  <c r="L1000" i="2" s="1"/>
  <c r="J1001" i="2"/>
  <c r="K1001" i="2"/>
  <c r="L1001" i="2" s="1"/>
  <c r="J1002" i="2"/>
  <c r="K1002" i="2"/>
  <c r="L1002" i="2" s="1"/>
  <c r="J1003" i="2"/>
  <c r="K1003" i="2"/>
  <c r="L1003" i="2" s="1"/>
  <c r="J1004" i="2"/>
  <c r="K1004" i="2"/>
  <c r="L1004" i="2" s="1"/>
  <c r="J1005" i="2"/>
  <c r="K1005" i="2"/>
  <c r="L1005" i="2" s="1"/>
  <c r="J1006" i="2"/>
  <c r="K1006" i="2"/>
  <c r="L1006" i="2" s="1"/>
  <c r="J1007" i="2"/>
  <c r="K1007" i="2"/>
  <c r="L1007" i="2" s="1"/>
  <c r="J1008" i="2"/>
  <c r="K1008" i="2"/>
  <c r="L1008" i="2" s="1"/>
  <c r="J1009" i="2"/>
  <c r="K1009" i="2"/>
  <c r="L1009" i="2" s="1"/>
  <c r="J1010" i="2"/>
  <c r="K1010" i="2"/>
  <c r="L1010" i="2" s="1"/>
  <c r="J1011" i="2"/>
  <c r="K1011" i="2"/>
  <c r="L1011" i="2" s="1"/>
  <c r="J1012" i="2"/>
  <c r="K1012" i="2"/>
  <c r="L1012" i="2" s="1"/>
  <c r="J1013" i="2"/>
  <c r="K1013" i="2"/>
  <c r="L1013" i="2" s="1"/>
  <c r="J1014" i="2"/>
  <c r="K1014" i="2"/>
  <c r="L1014" i="2" s="1"/>
  <c r="J1015" i="2"/>
  <c r="K1015" i="2"/>
  <c r="L1015" i="2" s="1"/>
  <c r="J1016" i="2"/>
  <c r="K1016" i="2"/>
  <c r="L1016" i="2" s="1"/>
  <c r="J1017" i="2"/>
  <c r="K1017" i="2"/>
  <c r="L1017" i="2" s="1"/>
  <c r="J1018" i="2"/>
  <c r="K1018" i="2"/>
  <c r="L1018" i="2" s="1"/>
  <c r="J1019" i="2"/>
  <c r="K1019" i="2"/>
  <c r="L1019" i="2" s="1"/>
  <c r="J1020" i="2"/>
  <c r="K1020" i="2"/>
  <c r="L1020" i="2" s="1"/>
  <c r="J1021" i="2"/>
  <c r="K1021" i="2"/>
  <c r="L1021" i="2" s="1"/>
  <c r="J1022" i="2"/>
  <c r="K1022" i="2"/>
  <c r="L1022" i="2" s="1"/>
  <c r="J1023" i="2"/>
  <c r="K1023" i="2"/>
  <c r="L1023" i="2" s="1"/>
  <c r="J1024" i="2"/>
  <c r="K1024" i="2"/>
  <c r="L1024" i="2" s="1"/>
  <c r="J1025" i="2"/>
  <c r="K1025" i="2"/>
  <c r="L1025" i="2" s="1"/>
  <c r="J1026" i="2"/>
  <c r="K1026" i="2"/>
  <c r="L1026" i="2" s="1"/>
  <c r="J1027" i="2"/>
  <c r="K1027" i="2"/>
  <c r="L1027" i="2" s="1"/>
  <c r="J1028" i="2"/>
  <c r="K1028" i="2"/>
  <c r="L1028" i="2" s="1"/>
  <c r="J1029" i="2"/>
  <c r="K1029" i="2"/>
  <c r="L1029" i="2" s="1"/>
  <c r="J1030" i="2"/>
  <c r="K1030" i="2"/>
  <c r="L1030" i="2" s="1"/>
  <c r="J1031" i="2"/>
  <c r="K1031" i="2"/>
  <c r="L1031" i="2" s="1"/>
  <c r="J1032" i="2"/>
  <c r="K1032" i="2"/>
  <c r="L1032" i="2" s="1"/>
  <c r="J1033" i="2"/>
  <c r="K1033" i="2"/>
  <c r="L1033" i="2" s="1"/>
  <c r="J1034" i="2"/>
  <c r="K1034" i="2"/>
  <c r="L1034" i="2" s="1"/>
  <c r="J1035" i="2"/>
  <c r="K1035" i="2"/>
  <c r="L1035" i="2" s="1"/>
  <c r="J1036" i="2"/>
  <c r="K1036" i="2"/>
  <c r="L1036" i="2" s="1"/>
  <c r="J1037" i="2"/>
  <c r="K1037" i="2"/>
  <c r="L1037" i="2" s="1"/>
  <c r="J1038" i="2"/>
  <c r="K1038" i="2"/>
  <c r="L1038" i="2" s="1"/>
  <c r="J1039" i="2"/>
  <c r="K1039" i="2"/>
  <c r="L1039" i="2" s="1"/>
  <c r="J1040" i="2"/>
  <c r="K1040" i="2"/>
  <c r="L1040" i="2" s="1"/>
  <c r="J1041" i="2"/>
  <c r="K1041" i="2"/>
  <c r="L1041" i="2" s="1"/>
  <c r="J1042" i="2"/>
  <c r="K1042" i="2"/>
  <c r="L1042" i="2" s="1"/>
  <c r="J1043" i="2"/>
  <c r="K1043" i="2"/>
  <c r="L1043" i="2" s="1"/>
  <c r="J1044" i="2"/>
  <c r="K1044" i="2"/>
  <c r="L1044" i="2" s="1"/>
  <c r="J1045" i="2"/>
  <c r="K1045" i="2"/>
  <c r="L1045" i="2" s="1"/>
  <c r="J1046" i="2"/>
  <c r="K1046" i="2"/>
  <c r="L1046" i="2" s="1"/>
  <c r="J1047" i="2"/>
  <c r="K1047" i="2"/>
  <c r="L1047" i="2" s="1"/>
  <c r="J1048" i="2"/>
  <c r="K1048" i="2"/>
  <c r="L1048" i="2" s="1"/>
  <c r="J1049" i="2"/>
  <c r="K1049" i="2"/>
  <c r="L1049" i="2" s="1"/>
  <c r="J1050" i="2"/>
  <c r="K1050" i="2"/>
  <c r="L1050" i="2" s="1"/>
  <c r="J1051" i="2"/>
  <c r="K1051" i="2"/>
  <c r="L1051" i="2" s="1"/>
  <c r="J1052" i="2"/>
  <c r="K1052" i="2"/>
  <c r="L1052" i="2" s="1"/>
  <c r="J1053" i="2"/>
  <c r="K1053" i="2"/>
  <c r="L1053" i="2" s="1"/>
  <c r="J1054" i="2"/>
  <c r="K1054" i="2"/>
  <c r="L1054" i="2" s="1"/>
  <c r="J1055" i="2"/>
  <c r="K1055" i="2"/>
  <c r="L1055" i="2" s="1"/>
  <c r="J1056" i="2"/>
  <c r="K1056" i="2"/>
  <c r="L1056" i="2" s="1"/>
  <c r="J1057" i="2"/>
  <c r="K1057" i="2"/>
  <c r="L1057" i="2" s="1"/>
  <c r="J1058" i="2"/>
  <c r="K1058" i="2"/>
  <c r="L1058" i="2" s="1"/>
  <c r="J1059" i="2"/>
  <c r="K1059" i="2"/>
  <c r="L1059" i="2" s="1"/>
  <c r="J1060" i="2"/>
  <c r="K1060" i="2"/>
  <c r="L1060" i="2" s="1"/>
  <c r="J1061" i="2"/>
  <c r="K1061" i="2"/>
  <c r="L1061" i="2" s="1"/>
  <c r="J1062" i="2"/>
  <c r="K1062" i="2"/>
  <c r="L1062" i="2" s="1"/>
  <c r="J1063" i="2"/>
  <c r="K1063" i="2"/>
  <c r="L1063" i="2" s="1"/>
  <c r="J1064" i="2"/>
  <c r="K1064" i="2"/>
  <c r="L1064" i="2" s="1"/>
  <c r="J1065" i="2"/>
  <c r="K1065" i="2"/>
  <c r="L1065" i="2" s="1"/>
  <c r="J1066" i="2"/>
  <c r="K1066" i="2"/>
  <c r="L1066" i="2" s="1"/>
  <c r="J1067" i="2"/>
  <c r="K1067" i="2"/>
  <c r="L1067" i="2" s="1"/>
  <c r="J1068" i="2"/>
  <c r="K1068" i="2"/>
  <c r="L1068" i="2" s="1"/>
  <c r="J1069" i="2"/>
  <c r="K1069" i="2"/>
  <c r="L1069" i="2" s="1"/>
  <c r="J1070" i="2"/>
  <c r="K1070" i="2"/>
  <c r="L1070" i="2" s="1"/>
  <c r="J1071" i="2"/>
  <c r="K1071" i="2"/>
  <c r="L1071" i="2" s="1"/>
  <c r="J1072" i="2"/>
  <c r="K1072" i="2"/>
  <c r="L1072" i="2" s="1"/>
  <c r="J1073" i="2"/>
  <c r="K1073" i="2"/>
  <c r="L1073" i="2" s="1"/>
  <c r="J1074" i="2"/>
  <c r="K1074" i="2"/>
  <c r="L1074" i="2" s="1"/>
  <c r="J1075" i="2"/>
  <c r="K1075" i="2"/>
  <c r="L1075" i="2" s="1"/>
  <c r="J1076" i="2"/>
  <c r="K1076" i="2"/>
  <c r="L1076" i="2" s="1"/>
  <c r="J1077" i="2"/>
  <c r="K1077" i="2"/>
  <c r="L1077" i="2" s="1"/>
  <c r="J1078" i="2"/>
  <c r="K1078" i="2"/>
  <c r="L1078" i="2" s="1"/>
  <c r="J1079" i="2"/>
  <c r="K1079" i="2"/>
  <c r="L1079" i="2" s="1"/>
  <c r="J1080" i="2"/>
  <c r="K1080" i="2"/>
  <c r="L1080" i="2" s="1"/>
  <c r="J1081" i="2"/>
  <c r="K1081" i="2"/>
  <c r="L1081" i="2" s="1"/>
  <c r="J1082" i="2"/>
  <c r="K1082" i="2"/>
  <c r="L1082" i="2" s="1"/>
  <c r="J1083" i="2"/>
  <c r="K1083" i="2"/>
  <c r="L1083" i="2" s="1"/>
  <c r="J1084" i="2"/>
  <c r="K1084" i="2"/>
  <c r="L1084" i="2" s="1"/>
  <c r="J1085" i="2"/>
  <c r="K1085" i="2"/>
  <c r="L1085" i="2" s="1"/>
  <c r="J1086" i="2"/>
  <c r="K1086" i="2"/>
  <c r="L1086" i="2" s="1"/>
  <c r="J1087" i="2"/>
  <c r="K1087" i="2"/>
  <c r="L1087" i="2" s="1"/>
  <c r="J1088" i="2"/>
  <c r="K1088" i="2"/>
  <c r="L1088" i="2" s="1"/>
  <c r="J1089" i="2"/>
  <c r="K1089" i="2"/>
  <c r="L1089" i="2" s="1"/>
  <c r="J1090" i="2"/>
  <c r="K1090" i="2"/>
  <c r="L1090" i="2" s="1"/>
  <c r="J1091" i="2"/>
  <c r="K1091" i="2"/>
  <c r="L1091" i="2" s="1"/>
  <c r="J1092" i="2"/>
  <c r="K1092" i="2"/>
  <c r="L1092" i="2" s="1"/>
  <c r="J1093" i="2"/>
  <c r="K1093" i="2"/>
  <c r="L1093" i="2" s="1"/>
  <c r="J1094" i="2"/>
  <c r="K1094" i="2"/>
  <c r="L1094" i="2" s="1"/>
  <c r="J1095" i="2"/>
  <c r="K1095" i="2"/>
  <c r="L1095" i="2" s="1"/>
  <c r="J1096" i="2"/>
  <c r="K1096" i="2"/>
  <c r="L1096" i="2" s="1"/>
  <c r="J1097" i="2"/>
  <c r="K1097" i="2"/>
  <c r="L1097" i="2" s="1"/>
  <c r="J1098" i="2"/>
  <c r="K1098" i="2"/>
  <c r="L1098" i="2" s="1"/>
  <c r="J1099" i="2"/>
  <c r="K1099" i="2"/>
  <c r="L1099" i="2" s="1"/>
  <c r="J1100" i="2"/>
  <c r="K1100" i="2"/>
  <c r="L1100" i="2" s="1"/>
  <c r="J1101" i="2"/>
  <c r="K1101" i="2"/>
  <c r="L1101" i="2" s="1"/>
  <c r="J1102" i="2"/>
  <c r="K1102" i="2"/>
  <c r="L1102" i="2" s="1"/>
  <c r="J1103" i="2"/>
  <c r="K1103" i="2"/>
  <c r="L1103" i="2" s="1"/>
  <c r="J1104" i="2"/>
  <c r="K1104" i="2"/>
  <c r="L1104" i="2" s="1"/>
  <c r="J1105" i="2"/>
  <c r="K1105" i="2"/>
  <c r="L1105" i="2" s="1"/>
  <c r="J1106" i="2"/>
  <c r="K1106" i="2"/>
  <c r="L1106" i="2" s="1"/>
  <c r="J1107" i="2"/>
  <c r="K1107" i="2"/>
  <c r="L1107" i="2" s="1"/>
  <c r="J1108" i="2"/>
  <c r="K1108" i="2"/>
  <c r="L1108" i="2" s="1"/>
  <c r="J1109" i="2"/>
  <c r="K1109" i="2"/>
  <c r="L1109" i="2" s="1"/>
  <c r="J1110" i="2"/>
  <c r="K1110" i="2"/>
  <c r="L1110" i="2" s="1"/>
  <c r="J1111" i="2"/>
  <c r="K1111" i="2"/>
  <c r="L1111" i="2" s="1"/>
  <c r="J1112" i="2"/>
  <c r="K1112" i="2"/>
  <c r="L1112" i="2" s="1"/>
  <c r="J1113" i="2"/>
  <c r="K1113" i="2"/>
  <c r="L1113" i="2" s="1"/>
  <c r="J1114" i="2"/>
  <c r="K1114" i="2"/>
  <c r="L1114" i="2" s="1"/>
  <c r="J1115" i="2"/>
  <c r="K1115" i="2"/>
  <c r="L1115" i="2" s="1"/>
  <c r="J1116" i="2"/>
  <c r="K1116" i="2"/>
  <c r="L1116" i="2" s="1"/>
  <c r="J1117" i="2"/>
  <c r="K1117" i="2"/>
  <c r="L1117" i="2" s="1"/>
  <c r="J1118" i="2"/>
  <c r="K1118" i="2"/>
  <c r="L1118" i="2" s="1"/>
  <c r="J1119" i="2"/>
  <c r="K1119" i="2"/>
  <c r="L1119" i="2" s="1"/>
  <c r="J1120" i="2"/>
  <c r="K1120" i="2"/>
  <c r="L1120" i="2" s="1"/>
  <c r="J1121" i="2"/>
  <c r="K1121" i="2"/>
  <c r="L1121" i="2" s="1"/>
  <c r="J1122" i="2"/>
  <c r="K1122" i="2"/>
  <c r="L1122" i="2" s="1"/>
  <c r="J1123" i="2"/>
  <c r="K1123" i="2"/>
  <c r="L1123" i="2" s="1"/>
  <c r="J1124" i="2"/>
  <c r="K1124" i="2"/>
  <c r="L1124" i="2" s="1"/>
  <c r="J1125" i="2"/>
  <c r="K1125" i="2"/>
  <c r="L1125" i="2" s="1"/>
  <c r="J1126" i="2"/>
  <c r="K1126" i="2"/>
  <c r="L1126" i="2" s="1"/>
  <c r="J1127" i="2"/>
  <c r="K1127" i="2"/>
  <c r="L1127" i="2" s="1"/>
  <c r="J1128" i="2"/>
  <c r="K1128" i="2"/>
  <c r="L1128" i="2" s="1"/>
  <c r="J1129" i="2"/>
  <c r="K1129" i="2"/>
  <c r="L1129" i="2" s="1"/>
  <c r="J1130" i="2"/>
  <c r="K1130" i="2"/>
  <c r="L1130" i="2" s="1"/>
  <c r="J1131" i="2"/>
  <c r="K1131" i="2"/>
  <c r="L1131" i="2" s="1"/>
  <c r="J1132" i="2"/>
  <c r="K1132" i="2"/>
  <c r="L1132" i="2" s="1"/>
  <c r="J1133" i="2"/>
  <c r="K1133" i="2"/>
  <c r="L1133" i="2" s="1"/>
  <c r="J1134" i="2"/>
  <c r="K1134" i="2"/>
  <c r="L1134" i="2" s="1"/>
  <c r="J1135" i="2"/>
  <c r="K1135" i="2"/>
  <c r="L1135" i="2" s="1"/>
  <c r="J1136" i="2"/>
  <c r="K1136" i="2"/>
  <c r="L1136" i="2" s="1"/>
  <c r="J1137" i="2"/>
  <c r="K1137" i="2"/>
  <c r="L1137" i="2" s="1"/>
  <c r="J1138" i="2"/>
  <c r="K1138" i="2"/>
  <c r="L1138" i="2" s="1"/>
  <c r="J1139" i="2"/>
  <c r="K1139" i="2"/>
  <c r="L1139" i="2" s="1"/>
  <c r="J1140" i="2"/>
  <c r="K1140" i="2"/>
  <c r="L1140" i="2" s="1"/>
  <c r="J1141" i="2"/>
  <c r="K1141" i="2"/>
  <c r="L1141" i="2" s="1"/>
  <c r="J1142" i="2"/>
  <c r="K1142" i="2"/>
  <c r="L1142" i="2" s="1"/>
  <c r="J1143" i="2"/>
  <c r="K1143" i="2"/>
  <c r="L1143" i="2" s="1"/>
  <c r="J1144" i="2"/>
  <c r="K1144" i="2"/>
  <c r="L1144" i="2" s="1"/>
  <c r="J1145" i="2"/>
  <c r="K1145" i="2"/>
  <c r="L1145" i="2" s="1"/>
  <c r="J1146" i="2"/>
  <c r="K1146" i="2"/>
  <c r="L1146" i="2" s="1"/>
  <c r="J1147" i="2"/>
  <c r="K1147" i="2"/>
  <c r="L1147" i="2" s="1"/>
  <c r="J1148" i="2"/>
  <c r="K1148" i="2"/>
  <c r="L1148" i="2" s="1"/>
  <c r="J1149" i="2"/>
  <c r="K1149" i="2"/>
  <c r="L1149" i="2" s="1"/>
  <c r="J1150" i="2"/>
  <c r="K1150" i="2"/>
  <c r="L1150" i="2" s="1"/>
  <c r="J1151" i="2"/>
  <c r="K1151" i="2"/>
  <c r="L1151" i="2" s="1"/>
  <c r="J1152" i="2"/>
  <c r="K1152" i="2"/>
  <c r="L1152" i="2" s="1"/>
  <c r="J1153" i="2"/>
  <c r="K1153" i="2"/>
  <c r="L1153" i="2" s="1"/>
  <c r="J1154" i="2"/>
  <c r="K1154" i="2"/>
  <c r="L1154" i="2" s="1"/>
  <c r="J1155" i="2"/>
  <c r="K1155" i="2"/>
  <c r="L1155" i="2" s="1"/>
  <c r="J1156" i="2"/>
  <c r="K1156" i="2"/>
  <c r="L1156" i="2" s="1"/>
  <c r="J1157" i="2"/>
  <c r="K1157" i="2"/>
  <c r="L1157" i="2" s="1"/>
  <c r="J1158" i="2"/>
  <c r="K1158" i="2"/>
  <c r="L1158" i="2" s="1"/>
  <c r="J1159" i="2"/>
  <c r="K1159" i="2"/>
  <c r="L1159" i="2" s="1"/>
  <c r="J1160" i="2"/>
  <c r="K1160" i="2"/>
  <c r="L1160" i="2" s="1"/>
  <c r="J1161" i="2"/>
  <c r="K1161" i="2"/>
  <c r="L1161" i="2" s="1"/>
  <c r="J1162" i="2"/>
  <c r="K1162" i="2"/>
  <c r="L1162" i="2" s="1"/>
  <c r="J1163" i="2"/>
  <c r="K1163" i="2"/>
  <c r="L1163" i="2" s="1"/>
  <c r="J1164" i="2"/>
  <c r="K1164" i="2"/>
  <c r="L1164" i="2" s="1"/>
  <c r="J1165" i="2"/>
  <c r="K1165" i="2"/>
  <c r="L1165" i="2" s="1"/>
  <c r="J1166" i="2"/>
  <c r="K1166" i="2"/>
  <c r="L1166" i="2" s="1"/>
  <c r="J1167" i="2"/>
  <c r="K1167" i="2"/>
  <c r="L1167" i="2" s="1"/>
  <c r="J1168" i="2"/>
  <c r="K1168" i="2"/>
  <c r="L1168" i="2" s="1"/>
  <c r="J1169" i="2"/>
  <c r="K1169" i="2"/>
  <c r="L1169" i="2" s="1"/>
  <c r="J1170" i="2"/>
  <c r="K1170" i="2"/>
  <c r="L1170" i="2" s="1"/>
  <c r="J1171" i="2"/>
  <c r="K1171" i="2"/>
  <c r="L1171" i="2" s="1"/>
  <c r="J1172" i="2"/>
  <c r="K1172" i="2"/>
  <c r="L1172" i="2" s="1"/>
  <c r="J1173" i="2"/>
  <c r="K1173" i="2"/>
  <c r="L1173" i="2" s="1"/>
  <c r="J1174" i="2"/>
  <c r="K1174" i="2"/>
  <c r="L1174" i="2" s="1"/>
  <c r="J1175" i="2"/>
  <c r="K1175" i="2"/>
  <c r="L1175" i="2" s="1"/>
  <c r="J1176" i="2"/>
  <c r="K1176" i="2"/>
  <c r="L1176" i="2" s="1"/>
  <c r="J1177" i="2"/>
  <c r="K1177" i="2"/>
  <c r="L1177" i="2" s="1"/>
  <c r="J1178" i="2"/>
  <c r="K1178" i="2"/>
  <c r="L1178" i="2" s="1"/>
  <c r="J1179" i="2"/>
  <c r="K1179" i="2"/>
  <c r="L1179" i="2" s="1"/>
  <c r="J1180" i="2"/>
  <c r="K1180" i="2"/>
  <c r="L1180" i="2" s="1"/>
  <c r="J1181" i="2"/>
  <c r="K1181" i="2"/>
  <c r="L1181" i="2" s="1"/>
  <c r="J1182" i="2"/>
  <c r="K1182" i="2"/>
  <c r="L1182" i="2" s="1"/>
  <c r="J1183" i="2"/>
  <c r="K1183" i="2"/>
  <c r="L1183" i="2" s="1"/>
  <c r="J1184" i="2"/>
  <c r="K1184" i="2"/>
  <c r="L1184" i="2" s="1"/>
  <c r="J1185" i="2"/>
  <c r="K1185" i="2"/>
  <c r="L1185" i="2" s="1"/>
  <c r="J1186" i="2"/>
  <c r="K1186" i="2"/>
  <c r="L1186" i="2" s="1"/>
  <c r="J1187" i="2"/>
  <c r="K1187" i="2"/>
  <c r="L1187" i="2" s="1"/>
  <c r="J1188" i="2"/>
  <c r="K1188" i="2"/>
  <c r="L1188" i="2" s="1"/>
  <c r="J1189" i="2"/>
  <c r="K1189" i="2"/>
  <c r="L1189" i="2" s="1"/>
  <c r="J1190" i="2"/>
  <c r="K1190" i="2"/>
  <c r="L1190" i="2" s="1"/>
  <c r="J1191" i="2"/>
  <c r="K1191" i="2"/>
  <c r="L1191" i="2" s="1"/>
  <c r="J1192" i="2"/>
  <c r="K1192" i="2"/>
  <c r="L1192" i="2" s="1"/>
  <c r="J1193" i="2"/>
  <c r="K1193" i="2"/>
  <c r="L1193" i="2" s="1"/>
  <c r="J1194" i="2"/>
  <c r="K1194" i="2"/>
  <c r="L1194" i="2" s="1"/>
  <c r="J1195" i="2"/>
  <c r="K1195" i="2"/>
  <c r="L1195" i="2" s="1"/>
  <c r="J1196" i="2"/>
  <c r="K1196" i="2"/>
  <c r="L1196" i="2" s="1"/>
  <c r="J1197" i="2"/>
  <c r="K1197" i="2"/>
  <c r="L1197" i="2" s="1"/>
  <c r="J1198" i="2"/>
  <c r="K1198" i="2"/>
  <c r="L1198" i="2" s="1"/>
  <c r="J1199" i="2"/>
  <c r="K1199" i="2"/>
  <c r="L1199" i="2" s="1"/>
  <c r="J1200" i="2"/>
  <c r="K1200" i="2"/>
  <c r="L1200" i="2" s="1"/>
  <c r="J1201" i="2"/>
  <c r="K1201" i="2"/>
  <c r="L1201" i="2" s="1"/>
  <c r="J1202" i="2"/>
  <c r="K1202" i="2"/>
  <c r="L1202" i="2" s="1"/>
  <c r="J1203" i="2"/>
  <c r="K1203" i="2"/>
  <c r="L1203" i="2" s="1"/>
  <c r="J1204" i="2"/>
  <c r="K1204" i="2"/>
  <c r="L1204" i="2" s="1"/>
  <c r="J1205" i="2"/>
  <c r="K1205" i="2"/>
  <c r="L1205" i="2" s="1"/>
  <c r="J1206" i="2"/>
  <c r="K1206" i="2"/>
  <c r="L1206" i="2" s="1"/>
  <c r="J1207" i="2"/>
  <c r="K1207" i="2"/>
  <c r="L1207" i="2" s="1"/>
  <c r="J1208" i="2"/>
  <c r="K1208" i="2"/>
  <c r="L1208" i="2" s="1"/>
  <c r="J1209" i="2"/>
  <c r="K1209" i="2"/>
  <c r="L1209" i="2" s="1"/>
  <c r="J1210" i="2"/>
  <c r="K1210" i="2"/>
  <c r="L1210" i="2" s="1"/>
  <c r="J1211" i="2"/>
  <c r="K1211" i="2"/>
  <c r="L1211" i="2" s="1"/>
  <c r="J1477" i="2"/>
  <c r="K1477" i="2"/>
  <c r="L1477" i="2" s="1"/>
  <c r="J1478" i="2"/>
  <c r="K1478" i="2"/>
  <c r="L1478" i="2" s="1"/>
  <c r="J1479" i="2"/>
  <c r="K1479" i="2"/>
  <c r="L1479" i="2" s="1"/>
  <c r="J1480" i="2"/>
  <c r="K1480" i="2"/>
  <c r="L1480" i="2" s="1"/>
  <c r="J1481" i="2"/>
  <c r="K1481" i="2"/>
  <c r="L1481" i="2" s="1"/>
  <c r="J1482" i="2"/>
  <c r="K1482" i="2"/>
  <c r="L1482" i="2" s="1"/>
  <c r="J1483" i="2"/>
  <c r="K1483" i="2"/>
  <c r="L1483" i="2" s="1"/>
  <c r="J1484" i="2"/>
  <c r="K1484" i="2"/>
  <c r="L1484" i="2" s="1"/>
  <c r="J1485" i="2"/>
  <c r="K1485" i="2"/>
  <c r="L1485" i="2" s="1"/>
  <c r="J1486" i="2"/>
  <c r="K1486" i="2"/>
  <c r="L1486" i="2" s="1"/>
  <c r="J1487" i="2"/>
  <c r="K1487" i="2"/>
  <c r="L1487" i="2" s="1"/>
  <c r="J1488" i="2"/>
  <c r="K1488" i="2"/>
  <c r="L1488" i="2" s="1"/>
  <c r="J1489" i="2"/>
  <c r="K1489" i="2"/>
  <c r="L1489" i="2" s="1"/>
  <c r="J1490" i="2"/>
  <c r="K1490" i="2"/>
  <c r="L1490" i="2" s="1"/>
  <c r="J1491" i="2"/>
  <c r="K1491" i="2"/>
  <c r="L1491" i="2" s="1"/>
  <c r="J1492" i="2"/>
  <c r="K1492" i="2"/>
  <c r="L1492" i="2" s="1"/>
  <c r="J1493" i="2"/>
  <c r="K1493" i="2"/>
  <c r="L1493" i="2" s="1"/>
  <c r="J1494" i="2"/>
  <c r="K1494" i="2"/>
  <c r="L1494" i="2" s="1"/>
  <c r="J1495" i="2"/>
  <c r="K1495" i="2"/>
  <c r="L1495" i="2" s="1"/>
  <c r="J1496" i="2"/>
  <c r="K1496" i="2"/>
  <c r="L1496" i="2" s="1"/>
  <c r="J1497" i="2"/>
  <c r="K1497" i="2"/>
  <c r="L1497" i="2" s="1"/>
  <c r="J1498" i="2"/>
  <c r="K1498" i="2"/>
  <c r="L1498" i="2" s="1"/>
  <c r="J1499" i="2"/>
  <c r="K1499" i="2"/>
  <c r="L1499" i="2" s="1"/>
  <c r="J1500" i="2"/>
  <c r="K1500" i="2"/>
  <c r="L1500" i="2" s="1"/>
  <c r="J1501" i="2"/>
  <c r="K1501" i="2"/>
  <c r="L1501" i="2" s="1"/>
  <c r="J1502" i="2"/>
  <c r="K1502" i="2"/>
  <c r="L1502" i="2" s="1"/>
  <c r="J1503" i="2"/>
  <c r="K1503" i="2"/>
  <c r="L1503" i="2" s="1"/>
  <c r="J1504" i="2"/>
  <c r="K1504" i="2"/>
  <c r="L1504" i="2" s="1"/>
  <c r="J1505" i="2"/>
  <c r="K1505" i="2"/>
  <c r="L1505" i="2" s="1"/>
  <c r="J1506" i="2"/>
  <c r="K1506" i="2"/>
  <c r="L1506" i="2" s="1"/>
  <c r="J1507" i="2"/>
  <c r="K1507" i="2"/>
  <c r="L1507" i="2" s="1"/>
  <c r="J1508" i="2"/>
  <c r="K1508" i="2"/>
  <c r="L1508" i="2" s="1"/>
  <c r="J1509" i="2"/>
  <c r="K1509" i="2"/>
  <c r="L1509" i="2" s="1"/>
  <c r="J1510" i="2"/>
  <c r="K1510" i="2"/>
  <c r="L1510" i="2" s="1"/>
  <c r="J1511" i="2"/>
  <c r="K1511" i="2"/>
  <c r="L1511" i="2" s="1"/>
  <c r="J1512" i="2"/>
  <c r="K1512" i="2"/>
  <c r="L1512" i="2" s="1"/>
  <c r="J1513" i="2"/>
  <c r="K1513" i="2"/>
  <c r="L1513" i="2" s="1"/>
  <c r="J1514" i="2"/>
  <c r="K1514" i="2"/>
  <c r="L1514" i="2" s="1"/>
  <c r="J1515" i="2"/>
  <c r="K1515" i="2"/>
  <c r="L1515" i="2" s="1"/>
  <c r="J1516" i="2"/>
  <c r="K1516" i="2"/>
  <c r="L1516" i="2" s="1"/>
  <c r="J1517" i="2"/>
  <c r="K1517" i="2"/>
  <c r="L1517" i="2" s="1"/>
  <c r="J1518" i="2"/>
  <c r="K1518" i="2"/>
  <c r="L1518" i="2" s="1"/>
  <c r="J1519" i="2"/>
  <c r="K1519" i="2"/>
  <c r="L1519" i="2" s="1"/>
  <c r="J1520" i="2"/>
  <c r="K1520" i="2"/>
  <c r="L1520" i="2" s="1"/>
  <c r="J1521" i="2"/>
  <c r="K1521" i="2"/>
  <c r="L1521" i="2" s="1"/>
  <c r="J1522" i="2"/>
  <c r="K1522" i="2"/>
  <c r="L1522" i="2" s="1"/>
  <c r="J1523" i="2"/>
  <c r="K1523" i="2"/>
  <c r="L1523" i="2" s="1"/>
  <c r="J1524" i="2"/>
  <c r="K1524" i="2"/>
  <c r="L1524" i="2" s="1"/>
  <c r="J1525" i="2"/>
  <c r="K1525" i="2"/>
  <c r="L1525" i="2" s="1"/>
  <c r="J1526" i="2"/>
  <c r="K1526" i="2"/>
  <c r="L1526" i="2" s="1"/>
  <c r="J1527" i="2"/>
  <c r="K1527" i="2"/>
  <c r="L1527" i="2" s="1"/>
  <c r="J1528" i="2"/>
  <c r="K1528" i="2"/>
  <c r="L1528" i="2" s="1"/>
  <c r="J1529" i="2"/>
  <c r="K1529" i="2"/>
  <c r="L1529" i="2" s="1"/>
  <c r="J1530" i="2"/>
  <c r="K1530" i="2"/>
  <c r="L1530" i="2" s="1"/>
  <c r="J1531" i="2"/>
  <c r="K1531" i="2"/>
  <c r="L1531" i="2" s="1"/>
  <c r="J1532" i="2"/>
  <c r="K1532" i="2"/>
  <c r="L1532" i="2" s="1"/>
  <c r="J1533" i="2"/>
  <c r="K1533" i="2"/>
  <c r="L1533" i="2" s="1"/>
  <c r="J1534" i="2"/>
  <c r="K1534" i="2"/>
  <c r="L1534" i="2" s="1"/>
  <c r="J1535" i="2"/>
  <c r="K1535" i="2"/>
  <c r="L1535" i="2" s="1"/>
  <c r="J1536" i="2"/>
  <c r="K1536" i="2"/>
  <c r="L1536" i="2" s="1"/>
  <c r="J1537" i="2"/>
  <c r="K1537" i="2"/>
  <c r="L1537" i="2" s="1"/>
  <c r="J1538" i="2"/>
  <c r="K1538" i="2"/>
  <c r="L1538" i="2" s="1"/>
  <c r="J1539" i="2"/>
  <c r="K1539" i="2"/>
  <c r="L1539" i="2" s="1"/>
  <c r="J1540" i="2"/>
  <c r="K1540" i="2"/>
  <c r="L1540" i="2" s="1"/>
  <c r="J1541" i="2"/>
  <c r="K1541" i="2"/>
  <c r="L1541" i="2" s="1"/>
  <c r="J1542" i="2"/>
  <c r="K1542" i="2"/>
  <c r="L1542" i="2" s="1"/>
  <c r="J1543" i="2"/>
  <c r="K1543" i="2"/>
  <c r="L1543" i="2" s="1"/>
  <c r="J1544" i="2"/>
  <c r="K1544" i="2"/>
  <c r="L1544" i="2" s="1"/>
  <c r="J1545" i="2"/>
  <c r="K1545" i="2"/>
  <c r="L1545" i="2" s="1"/>
  <c r="J1546" i="2"/>
  <c r="K1546" i="2"/>
  <c r="L1546" i="2" s="1"/>
  <c r="J1547" i="2"/>
  <c r="K1547" i="2"/>
  <c r="L1547" i="2" s="1"/>
  <c r="J1548" i="2"/>
  <c r="K1548" i="2"/>
  <c r="L1548" i="2" s="1"/>
  <c r="J1549" i="2"/>
  <c r="K1549" i="2"/>
  <c r="L1549" i="2" s="1"/>
  <c r="J1550" i="2"/>
  <c r="K1550" i="2"/>
  <c r="L1550" i="2" s="1"/>
  <c r="J1551" i="2"/>
  <c r="K1551" i="2"/>
  <c r="L1551" i="2" s="1"/>
  <c r="J1552" i="2"/>
  <c r="K1552" i="2"/>
  <c r="L1552" i="2" s="1"/>
  <c r="J1553" i="2"/>
  <c r="K1553" i="2"/>
  <c r="L1553" i="2" s="1"/>
  <c r="J1554" i="2"/>
  <c r="K1554" i="2"/>
  <c r="L1554" i="2" s="1"/>
  <c r="J1555" i="2"/>
  <c r="K1555" i="2"/>
  <c r="L1555" i="2" s="1"/>
  <c r="J1556" i="2"/>
  <c r="K1556" i="2"/>
  <c r="L1556" i="2" s="1"/>
  <c r="J1557" i="2"/>
  <c r="K1557" i="2"/>
  <c r="L1557" i="2" s="1"/>
  <c r="J1558" i="2"/>
  <c r="K1558" i="2"/>
  <c r="L1558" i="2" s="1"/>
  <c r="J1559" i="2"/>
  <c r="K1559" i="2"/>
  <c r="L1559" i="2" s="1"/>
  <c r="J1560" i="2"/>
  <c r="K1560" i="2"/>
  <c r="L1560" i="2" s="1"/>
  <c r="J1561" i="2"/>
  <c r="K1561" i="2"/>
  <c r="L1561" i="2" s="1"/>
  <c r="J1562" i="2"/>
  <c r="K1562" i="2"/>
  <c r="L1562" i="2" s="1"/>
  <c r="J1563" i="2"/>
  <c r="K1563" i="2"/>
  <c r="L1563" i="2" s="1"/>
  <c r="J1564" i="2"/>
  <c r="K1564" i="2"/>
  <c r="L1564" i="2" s="1"/>
  <c r="J1565" i="2"/>
  <c r="K1565" i="2"/>
  <c r="L1565" i="2" s="1"/>
  <c r="J1566" i="2"/>
  <c r="K1566" i="2"/>
  <c r="L1566" i="2" s="1"/>
  <c r="J1567" i="2"/>
  <c r="K1567" i="2"/>
  <c r="L1567" i="2" s="1"/>
  <c r="J1568" i="2"/>
  <c r="K1568" i="2"/>
  <c r="L1568" i="2" s="1"/>
  <c r="J1569" i="2"/>
  <c r="K1569" i="2"/>
  <c r="L1569" i="2" s="1"/>
  <c r="J1570" i="2"/>
  <c r="K1570" i="2"/>
  <c r="L1570" i="2" s="1"/>
  <c r="J1571" i="2"/>
  <c r="K1571" i="2"/>
  <c r="L1571" i="2" s="1"/>
  <c r="J1572" i="2"/>
  <c r="K1572" i="2"/>
  <c r="L1572" i="2" s="1"/>
  <c r="J1573" i="2"/>
  <c r="K1573" i="2"/>
  <c r="L1573" i="2" s="1"/>
  <c r="J1574" i="2"/>
  <c r="K1574" i="2"/>
  <c r="L1574" i="2" s="1"/>
  <c r="J1575" i="2"/>
  <c r="K1575" i="2"/>
  <c r="L1575" i="2" s="1"/>
  <c r="J1576" i="2"/>
  <c r="K1576" i="2"/>
  <c r="L1576" i="2" s="1"/>
  <c r="J1577" i="2"/>
  <c r="K1577" i="2"/>
  <c r="L1577" i="2" s="1"/>
  <c r="J1578" i="2"/>
  <c r="K1578" i="2"/>
  <c r="L1578" i="2" s="1"/>
  <c r="J1579" i="2"/>
  <c r="K1579" i="2"/>
  <c r="L1579" i="2" s="1"/>
  <c r="J1580" i="2"/>
  <c r="K1580" i="2"/>
  <c r="L1580" i="2" s="1"/>
  <c r="J1581" i="2"/>
  <c r="K1581" i="2"/>
  <c r="L1581" i="2" s="1"/>
  <c r="J1582" i="2"/>
  <c r="K1582" i="2"/>
  <c r="L1582" i="2" s="1"/>
  <c r="J1583" i="2"/>
  <c r="K1583" i="2"/>
  <c r="L1583" i="2" s="1"/>
  <c r="J1584" i="2"/>
  <c r="K1584" i="2"/>
  <c r="L1584" i="2" s="1"/>
  <c r="J1585" i="2"/>
  <c r="K1585" i="2"/>
  <c r="L1585" i="2" s="1"/>
  <c r="J1586" i="2"/>
  <c r="K1586" i="2"/>
  <c r="L1586" i="2" s="1"/>
  <c r="J1587" i="2"/>
  <c r="K1587" i="2"/>
  <c r="L1587" i="2" s="1"/>
  <c r="J1588" i="2"/>
  <c r="K1588" i="2"/>
  <c r="L1588" i="2" s="1"/>
  <c r="J1589" i="2"/>
  <c r="K1589" i="2"/>
  <c r="L1589" i="2" s="1"/>
  <c r="J1590" i="2"/>
  <c r="K1590" i="2"/>
  <c r="L1590" i="2" s="1"/>
  <c r="J1591" i="2"/>
  <c r="K1591" i="2"/>
  <c r="L1591" i="2" s="1"/>
  <c r="J1592" i="2"/>
  <c r="K1592" i="2"/>
  <c r="L1592" i="2" s="1"/>
  <c r="J1593" i="2"/>
  <c r="K1593" i="2"/>
  <c r="L1593" i="2" s="1"/>
  <c r="J1594" i="2"/>
  <c r="K1594" i="2"/>
  <c r="L1594" i="2" s="1"/>
  <c r="J1595" i="2"/>
  <c r="K1595" i="2"/>
  <c r="L1595" i="2" s="1"/>
  <c r="J1596" i="2"/>
  <c r="K1596" i="2"/>
  <c r="L1596" i="2" s="1"/>
  <c r="J1597" i="2"/>
  <c r="K1597" i="2"/>
  <c r="L1597" i="2" s="1"/>
  <c r="J1598" i="2"/>
  <c r="K1598" i="2"/>
  <c r="L1598" i="2" s="1"/>
  <c r="J1599" i="2"/>
  <c r="K1599" i="2"/>
  <c r="L1599" i="2" s="1"/>
  <c r="J1600" i="2"/>
  <c r="K1600" i="2"/>
  <c r="L1600" i="2" s="1"/>
  <c r="J1601" i="2"/>
  <c r="K1601" i="2"/>
  <c r="L1601" i="2" s="1"/>
  <c r="J1602" i="2"/>
  <c r="K1602" i="2"/>
  <c r="L1602" i="2" s="1"/>
  <c r="J1603" i="2"/>
  <c r="K1603" i="2"/>
  <c r="L1603" i="2" s="1"/>
  <c r="J1604" i="2"/>
  <c r="K1604" i="2"/>
  <c r="L1604" i="2" s="1"/>
  <c r="J1605" i="2"/>
  <c r="K1605" i="2"/>
  <c r="L1605" i="2" s="1"/>
  <c r="J1606" i="2"/>
  <c r="K1606" i="2"/>
  <c r="L1606" i="2" s="1"/>
  <c r="J1607" i="2"/>
  <c r="K1607" i="2"/>
  <c r="L1607" i="2" s="1"/>
  <c r="J1608" i="2"/>
  <c r="K1608" i="2"/>
  <c r="L1608" i="2" s="1"/>
  <c r="J1609" i="2"/>
  <c r="K1609" i="2"/>
  <c r="L1609" i="2" s="1"/>
  <c r="J1610" i="2"/>
  <c r="K1610" i="2"/>
  <c r="L1610" i="2" s="1"/>
  <c r="J1611" i="2"/>
  <c r="K1611" i="2"/>
  <c r="L1611" i="2" s="1"/>
  <c r="J1612" i="2"/>
  <c r="K1612" i="2"/>
  <c r="L1612" i="2" s="1"/>
  <c r="J1613" i="2"/>
  <c r="K1613" i="2"/>
  <c r="L1613" i="2" s="1"/>
  <c r="J1614" i="2"/>
  <c r="K1614" i="2"/>
  <c r="L1614" i="2" s="1"/>
  <c r="J1615" i="2"/>
  <c r="K1615" i="2"/>
  <c r="L1615" i="2" s="1"/>
  <c r="J1616" i="2"/>
  <c r="K1616" i="2"/>
  <c r="L1616" i="2" s="1"/>
  <c r="J1617" i="2"/>
  <c r="K1617" i="2"/>
  <c r="L1617" i="2" s="1"/>
  <c r="J1618" i="2"/>
  <c r="K1618" i="2"/>
  <c r="L1618" i="2" s="1"/>
  <c r="J1619" i="2"/>
  <c r="K1619" i="2"/>
  <c r="L1619" i="2" s="1"/>
  <c r="J1620" i="2"/>
  <c r="K1620" i="2"/>
  <c r="L1620" i="2" s="1"/>
  <c r="J1621" i="2"/>
  <c r="K1621" i="2"/>
  <c r="L1621" i="2" s="1"/>
  <c r="J1622" i="2"/>
  <c r="K1622" i="2"/>
  <c r="L1622" i="2" s="1"/>
  <c r="J1623" i="2"/>
  <c r="K1623" i="2"/>
  <c r="L1623" i="2" s="1"/>
  <c r="J1624" i="2"/>
  <c r="K1624" i="2"/>
  <c r="L1624" i="2" s="1"/>
  <c r="J1625" i="2"/>
  <c r="K1625" i="2"/>
  <c r="L1625" i="2" s="1"/>
  <c r="J1626" i="2"/>
  <c r="K1626" i="2"/>
  <c r="L1626" i="2" s="1"/>
  <c r="J1627" i="2"/>
  <c r="K1627" i="2"/>
  <c r="L1627" i="2"/>
  <c r="J1628" i="2"/>
  <c r="K1628" i="2"/>
  <c r="L1628" i="2" s="1"/>
  <c r="J1629" i="2"/>
  <c r="K1629" i="2"/>
  <c r="L1629" i="2" s="1"/>
  <c r="J1630" i="2"/>
  <c r="K1630" i="2"/>
  <c r="L1630" i="2" s="1"/>
  <c r="J1631" i="2"/>
  <c r="K1631" i="2"/>
  <c r="L1631" i="2" s="1"/>
  <c r="J1632" i="2"/>
  <c r="K1632" i="2"/>
  <c r="L1632" i="2" s="1"/>
  <c r="J1633" i="2"/>
  <c r="K1633" i="2"/>
  <c r="L1633" i="2" s="1"/>
  <c r="J1634" i="2"/>
  <c r="K1634" i="2"/>
  <c r="L1634" i="2" s="1"/>
  <c r="J1635" i="2"/>
  <c r="K1635" i="2"/>
  <c r="L1635" i="2" s="1"/>
  <c r="J1636" i="2"/>
  <c r="K1636" i="2"/>
  <c r="L1636" i="2" s="1"/>
  <c r="J1637" i="2"/>
  <c r="K1637" i="2"/>
  <c r="L1637" i="2" s="1"/>
  <c r="J1638" i="2"/>
  <c r="K1638" i="2"/>
  <c r="L1638" i="2" s="1"/>
  <c r="J1639" i="2"/>
  <c r="K1639" i="2"/>
  <c r="L1639" i="2" s="1"/>
  <c r="J1640" i="2"/>
  <c r="K1640" i="2"/>
  <c r="L1640" i="2" s="1"/>
  <c r="J1641" i="2"/>
  <c r="K1641" i="2"/>
  <c r="L1641" i="2" s="1"/>
  <c r="J1642" i="2"/>
  <c r="K1642" i="2"/>
  <c r="L1642" i="2" s="1"/>
  <c r="J1643" i="2"/>
  <c r="K1643" i="2"/>
  <c r="L1643" i="2" s="1"/>
  <c r="J1644" i="2"/>
  <c r="K1644" i="2"/>
  <c r="L1644" i="2" s="1"/>
  <c r="J1645" i="2"/>
  <c r="K1645" i="2"/>
  <c r="L1645" i="2" s="1"/>
  <c r="J1646" i="2"/>
  <c r="K1646" i="2"/>
  <c r="L1646" i="2" s="1"/>
  <c r="J1647" i="2"/>
  <c r="K1647" i="2"/>
  <c r="L1647" i="2" s="1"/>
  <c r="J1648" i="2"/>
  <c r="K1648" i="2"/>
  <c r="L1648" i="2" s="1"/>
  <c r="J1649" i="2"/>
  <c r="K1649" i="2"/>
  <c r="L1649" i="2" s="1"/>
  <c r="J1650" i="2"/>
  <c r="K1650" i="2"/>
  <c r="L1650" i="2" s="1"/>
  <c r="J1651" i="2"/>
  <c r="K1651" i="2"/>
  <c r="L1651" i="2" s="1"/>
  <c r="J1652" i="2"/>
  <c r="K1652" i="2"/>
  <c r="L1652" i="2" s="1"/>
  <c r="J1653" i="2"/>
  <c r="K1653" i="2"/>
  <c r="L1653" i="2" s="1"/>
  <c r="J1654" i="2"/>
  <c r="K1654" i="2"/>
  <c r="L1654" i="2" s="1"/>
  <c r="J1655" i="2"/>
  <c r="K1655" i="2"/>
  <c r="L1655" i="2" s="1"/>
  <c r="J1656" i="2"/>
  <c r="K1656" i="2"/>
  <c r="L1656" i="2" s="1"/>
  <c r="J1657" i="2"/>
  <c r="K1657" i="2"/>
  <c r="L1657" i="2" s="1"/>
  <c r="J1658" i="2"/>
  <c r="K1658" i="2"/>
  <c r="L1658" i="2" s="1"/>
  <c r="J1659" i="2"/>
  <c r="K1659" i="2"/>
  <c r="L1659" i="2" s="1"/>
  <c r="J1660" i="2"/>
  <c r="K1660" i="2"/>
  <c r="L1660" i="2" s="1"/>
  <c r="J1661" i="2"/>
  <c r="K1661" i="2"/>
  <c r="L1661" i="2" s="1"/>
  <c r="J1662" i="2"/>
  <c r="K1662" i="2"/>
  <c r="L1662" i="2" s="1"/>
  <c r="J1663" i="2"/>
  <c r="K1663" i="2"/>
  <c r="L1663" i="2" s="1"/>
  <c r="J1664" i="2"/>
  <c r="K1664" i="2"/>
  <c r="L1664" i="2" s="1"/>
  <c r="J1665" i="2"/>
  <c r="K1665" i="2"/>
  <c r="L1665" i="2" s="1"/>
  <c r="J1666" i="2"/>
  <c r="K1666" i="2"/>
  <c r="L1666" i="2" s="1"/>
  <c r="J1667" i="2"/>
  <c r="K1667" i="2"/>
  <c r="L1667" i="2" s="1"/>
  <c r="J1668" i="2"/>
  <c r="K1668" i="2"/>
  <c r="L1668" i="2" s="1"/>
  <c r="J1669" i="2"/>
  <c r="K1669" i="2"/>
  <c r="L1669" i="2" s="1"/>
  <c r="J1670" i="2"/>
  <c r="K1670" i="2"/>
  <c r="L1670" i="2" s="1"/>
  <c r="J1671" i="2"/>
  <c r="K1671" i="2"/>
  <c r="L1671" i="2" s="1"/>
  <c r="J1672" i="2"/>
  <c r="K1672" i="2"/>
  <c r="L1672" i="2" s="1"/>
  <c r="J1673" i="2"/>
  <c r="K1673" i="2"/>
  <c r="L1673" i="2" s="1"/>
  <c r="J1674" i="2"/>
  <c r="K1674" i="2"/>
  <c r="L1674" i="2" s="1"/>
  <c r="J1675" i="2"/>
  <c r="K1675" i="2"/>
  <c r="L1675" i="2" s="1"/>
  <c r="J1676" i="2"/>
  <c r="K1676" i="2"/>
  <c r="L1676" i="2" s="1"/>
  <c r="J1677" i="2"/>
  <c r="K1677" i="2"/>
  <c r="L1677" i="2" s="1"/>
  <c r="J1678" i="2"/>
  <c r="K1678" i="2"/>
  <c r="L1678" i="2" s="1"/>
  <c r="J1679" i="2"/>
  <c r="K1679" i="2"/>
  <c r="L1679" i="2" s="1"/>
  <c r="J1680" i="2"/>
  <c r="K1680" i="2"/>
  <c r="L1680" i="2" s="1"/>
  <c r="J1681" i="2"/>
  <c r="K1681" i="2"/>
  <c r="L1681" i="2" s="1"/>
  <c r="J1682" i="2"/>
  <c r="K1682" i="2"/>
  <c r="L1682" i="2" s="1"/>
  <c r="J1683" i="2"/>
  <c r="K1683" i="2"/>
  <c r="L1683" i="2" s="1"/>
  <c r="J1684" i="2"/>
  <c r="K1684" i="2"/>
  <c r="L1684" i="2" s="1"/>
  <c r="J1685" i="2"/>
  <c r="K1685" i="2"/>
  <c r="L1685" i="2" s="1"/>
  <c r="J1686" i="2"/>
  <c r="K1686" i="2"/>
  <c r="L1686" i="2" s="1"/>
  <c r="J1687" i="2"/>
  <c r="K1687" i="2"/>
  <c r="L1687" i="2" s="1"/>
  <c r="J1688" i="2"/>
  <c r="K1688" i="2"/>
  <c r="L1688" i="2" s="1"/>
  <c r="J1689" i="2"/>
  <c r="K1689" i="2"/>
  <c r="L1689" i="2" s="1"/>
  <c r="J695" i="2"/>
  <c r="K695" i="2"/>
  <c r="L695" i="2" s="1"/>
  <c r="J227" i="2"/>
  <c r="K227" i="2"/>
  <c r="L227" i="2" s="1"/>
  <c r="J1212" i="2"/>
  <c r="K1212" i="2"/>
  <c r="L1212" i="2" s="1"/>
  <c r="J228" i="2"/>
  <c r="K228" i="2"/>
  <c r="L228" i="2" s="1"/>
  <c r="J229" i="2"/>
  <c r="K229" i="2"/>
  <c r="L229" i="2" s="1"/>
  <c r="J230" i="2"/>
  <c r="K230" i="2"/>
  <c r="L230" i="2" s="1"/>
  <c r="J231" i="2"/>
  <c r="K231" i="2"/>
  <c r="L231" i="2" s="1"/>
  <c r="J696" i="2"/>
  <c r="K696" i="2"/>
  <c r="L696" i="2" s="1"/>
  <c r="J697" i="2"/>
  <c r="K697" i="2"/>
  <c r="L697" i="2" s="1"/>
  <c r="J698" i="2"/>
  <c r="K698" i="2"/>
  <c r="L698" i="2" s="1"/>
  <c r="J1213" i="2"/>
  <c r="K1213" i="2"/>
  <c r="L1213" i="2" s="1"/>
  <c r="J1214" i="2"/>
  <c r="K1214" i="2"/>
  <c r="L1214" i="2" s="1"/>
  <c r="J1215" i="2"/>
  <c r="K1215" i="2"/>
  <c r="L1215" i="2" s="1"/>
  <c r="J1216" i="2"/>
  <c r="K1216" i="2"/>
  <c r="L1216" i="2" s="1"/>
  <c r="J1217" i="2"/>
  <c r="K1217" i="2"/>
  <c r="L1217" i="2" s="1"/>
  <c r="J1690" i="2"/>
  <c r="K1690" i="2"/>
  <c r="L1690" i="2" s="1"/>
  <c r="J1691" i="2"/>
  <c r="K1691" i="2"/>
  <c r="L1691" i="2" s="1"/>
  <c r="J1692" i="2"/>
  <c r="K1692" i="2"/>
  <c r="L1692" i="2" s="1"/>
  <c r="J1693" i="2"/>
  <c r="K1693" i="2"/>
  <c r="L1693" i="2" s="1"/>
  <c r="J699" i="2"/>
  <c r="K699" i="2"/>
  <c r="L699" i="2" s="1"/>
  <c r="J232" i="2"/>
  <c r="K232" i="2"/>
  <c r="L232" i="2" s="1"/>
  <c r="J233" i="2"/>
  <c r="K233" i="2"/>
  <c r="L233" i="2" s="1"/>
  <c r="J234" i="2"/>
  <c r="K234" i="2"/>
  <c r="L234" i="2" s="1"/>
  <c r="J235" i="2"/>
  <c r="K235" i="2"/>
  <c r="L235" i="2" s="1"/>
  <c r="J236" i="2"/>
  <c r="K236" i="2"/>
  <c r="L236" i="2" s="1"/>
  <c r="J237" i="2"/>
  <c r="K237" i="2"/>
  <c r="L237" i="2" s="1"/>
  <c r="J700" i="2"/>
  <c r="K700" i="2"/>
  <c r="L700" i="2" s="1"/>
  <c r="J701" i="2"/>
  <c r="K701" i="2"/>
  <c r="L701" i="2" s="1"/>
  <c r="J702" i="2"/>
  <c r="K702" i="2"/>
  <c r="L702" i="2" s="1"/>
  <c r="J703" i="2"/>
  <c r="K703" i="2"/>
  <c r="L703" i="2" s="1"/>
  <c r="J704" i="2"/>
  <c r="K704" i="2"/>
  <c r="L704" i="2" s="1"/>
  <c r="J705" i="2"/>
  <c r="K705" i="2"/>
  <c r="L705" i="2" s="1"/>
  <c r="J706" i="2"/>
  <c r="K706" i="2"/>
  <c r="L706" i="2" s="1"/>
  <c r="J707" i="2"/>
  <c r="K707" i="2"/>
  <c r="L707" i="2" s="1"/>
  <c r="J708" i="2"/>
  <c r="K708" i="2"/>
  <c r="L708" i="2" s="1"/>
  <c r="J709" i="2"/>
  <c r="K709" i="2"/>
  <c r="L709" i="2" s="1"/>
  <c r="J710" i="2"/>
  <c r="K710" i="2"/>
  <c r="L710" i="2" s="1"/>
  <c r="J1218" i="2"/>
  <c r="K1218" i="2"/>
  <c r="L1218" i="2" s="1"/>
  <c r="J1219" i="2"/>
  <c r="K1219" i="2"/>
  <c r="L1219" i="2" s="1"/>
  <c r="J1220" i="2"/>
  <c r="K1220" i="2"/>
  <c r="L1220" i="2" s="1"/>
  <c r="J1221" i="2"/>
  <c r="K1221" i="2"/>
  <c r="L1221" i="2" s="1"/>
  <c r="J1222" i="2"/>
  <c r="K1222" i="2"/>
  <c r="L1222" i="2" s="1"/>
  <c r="J1223" i="2"/>
  <c r="K1223" i="2"/>
  <c r="L1223" i="2" s="1"/>
  <c r="J1224" i="2"/>
  <c r="K1224" i="2"/>
  <c r="L1224" i="2" s="1"/>
  <c r="J1225" i="2"/>
  <c r="K1225" i="2"/>
  <c r="L1225" i="2" s="1"/>
  <c r="J1694" i="2"/>
  <c r="K1694" i="2"/>
  <c r="L1694" i="2" s="1"/>
  <c r="J1695" i="2"/>
  <c r="K1695" i="2"/>
  <c r="L1695" i="2" s="1"/>
  <c r="J1696" i="2"/>
  <c r="K1696" i="2"/>
  <c r="L1696" i="2" s="1"/>
  <c r="J1697" i="2"/>
  <c r="K1697" i="2"/>
  <c r="L1697" i="2" s="1"/>
  <c r="J1698" i="2"/>
  <c r="K1698" i="2"/>
  <c r="L1698" i="2" s="1"/>
  <c r="J1699" i="2"/>
  <c r="K1699" i="2"/>
  <c r="L1699" i="2" s="1"/>
  <c r="J1700" i="2"/>
  <c r="K1700" i="2"/>
  <c r="L1700" i="2" s="1"/>
  <c r="J1701" i="2"/>
  <c r="K1701" i="2"/>
  <c r="L1701" i="2" s="1"/>
  <c r="J238" i="2"/>
  <c r="K238" i="2"/>
  <c r="L238" i="2" s="1"/>
  <c r="J239" i="2"/>
  <c r="K239" i="2"/>
  <c r="L239" i="2" s="1"/>
  <c r="J711" i="2"/>
  <c r="K711" i="2"/>
  <c r="L711" i="2" s="1"/>
  <c r="J712" i="2"/>
  <c r="K712" i="2"/>
  <c r="L712" i="2" s="1"/>
  <c r="J713" i="2"/>
  <c r="K713" i="2"/>
  <c r="L713" i="2" s="1"/>
  <c r="J1226" i="2"/>
  <c r="K1226" i="2"/>
  <c r="L1226" i="2" s="1"/>
  <c r="J240" i="2"/>
  <c r="K240" i="2"/>
  <c r="L240" i="2" s="1"/>
  <c r="J241" i="2"/>
  <c r="K241" i="2"/>
  <c r="L241" i="2" s="1"/>
  <c r="J242" i="2"/>
  <c r="K242" i="2"/>
  <c r="L242" i="2" s="1"/>
  <c r="J714" i="2"/>
  <c r="K714" i="2"/>
  <c r="L714" i="2" s="1"/>
  <c r="J715" i="2"/>
  <c r="K715" i="2"/>
  <c r="L715" i="2" s="1"/>
  <c r="J243" i="2"/>
  <c r="K243" i="2"/>
  <c r="L243" i="2" s="1"/>
  <c r="J716" i="2"/>
  <c r="K716" i="2"/>
  <c r="L716" i="2" s="1"/>
  <c r="H717" i="2"/>
  <c r="K717" i="2" s="1"/>
  <c r="L717" i="2" s="1"/>
  <c r="I717" i="2"/>
  <c r="H718" i="2"/>
  <c r="K718" i="2" s="1"/>
  <c r="L718" i="2" s="1"/>
  <c r="I718" i="2"/>
  <c r="J1702" i="2"/>
  <c r="K1702" i="2"/>
  <c r="L1702" i="2" s="1"/>
  <c r="J719" i="2"/>
  <c r="K719" i="2"/>
  <c r="L719" i="2" s="1"/>
  <c r="J1703" i="2"/>
  <c r="K1703" i="2"/>
  <c r="L1703" i="2" s="1"/>
  <c r="J1227" i="2"/>
  <c r="K1227" i="2"/>
  <c r="L1227" i="2" s="1"/>
  <c r="J1228" i="2"/>
  <c r="K1228" i="2"/>
  <c r="L1228" i="2" s="1"/>
  <c r="J1229" i="2"/>
  <c r="K1229" i="2"/>
  <c r="L1229" i="2" s="1"/>
  <c r="J244" i="2"/>
  <c r="K244" i="2"/>
  <c r="L244" i="2" s="1"/>
  <c r="J245" i="2"/>
  <c r="K245" i="2"/>
  <c r="L245" i="2" s="1"/>
  <c r="J720" i="2"/>
  <c r="K720" i="2"/>
  <c r="L720" i="2" s="1"/>
  <c r="J1230" i="2"/>
  <c r="K1230" i="2"/>
  <c r="L1230" i="2" s="1"/>
  <c r="J1704" i="2"/>
  <c r="K1704" i="2"/>
  <c r="L1704" i="2" s="1"/>
  <c r="J246" i="2"/>
  <c r="K246" i="2"/>
  <c r="L246" i="2" s="1"/>
  <c r="J1705" i="2"/>
  <c r="K1705" i="2"/>
  <c r="L1705" i="2" s="1"/>
  <c r="J247" i="2"/>
  <c r="K247" i="2"/>
  <c r="L247" i="2" s="1"/>
  <c r="J1706" i="2"/>
  <c r="K1706" i="2"/>
  <c r="L1706" i="2" s="1"/>
  <c r="F287" i="2"/>
  <c r="F775" i="2"/>
  <c r="J1707" i="2"/>
  <c r="K1707" i="2"/>
  <c r="L1707" i="2" s="1"/>
  <c r="J248" i="2"/>
  <c r="K248" i="2"/>
  <c r="L248" i="2" s="1"/>
  <c r="J249" i="2"/>
  <c r="K249" i="2"/>
  <c r="L249" i="2" s="1"/>
  <c r="J721" i="2"/>
  <c r="K721" i="2"/>
  <c r="L721" i="2" s="1"/>
  <c r="J250" i="2"/>
  <c r="K250" i="2"/>
  <c r="L250" i="2" s="1"/>
  <c r="J722" i="2"/>
  <c r="K722" i="2"/>
  <c r="L722" i="2" s="1"/>
  <c r="J723" i="2"/>
  <c r="K723" i="2"/>
  <c r="L723" i="2" s="1"/>
  <c r="J1231" i="2"/>
  <c r="K1231" i="2"/>
  <c r="L1231" i="2" s="1"/>
  <c r="J1708" i="2"/>
  <c r="K1708" i="2"/>
  <c r="L1708" i="2" s="1"/>
  <c r="J1709" i="2"/>
  <c r="K1709" i="2"/>
  <c r="L1709" i="2" s="1"/>
  <c r="J251" i="2"/>
  <c r="K251" i="2"/>
  <c r="L251" i="2" s="1"/>
  <c r="J252" i="2"/>
  <c r="K252" i="2"/>
  <c r="L252" i="2" s="1"/>
  <c r="J253" i="2"/>
  <c r="K253" i="2"/>
  <c r="L253" i="2" s="1"/>
  <c r="J724" i="2"/>
  <c r="K724" i="2"/>
  <c r="L724" i="2" s="1"/>
  <c r="J1232" i="2"/>
  <c r="K1232" i="2"/>
  <c r="L1232" i="2" s="1"/>
  <c r="J1233" i="2"/>
  <c r="K1233" i="2"/>
  <c r="L1233" i="2" s="1"/>
  <c r="J1234" i="2"/>
  <c r="K1234" i="2"/>
  <c r="L1234" i="2" s="1"/>
  <c r="J1235" i="2"/>
  <c r="K1235" i="2"/>
  <c r="L1235" i="2" s="1"/>
  <c r="J1236" i="2"/>
  <c r="K1236" i="2"/>
  <c r="L1236" i="2" s="1"/>
  <c r="J1710" i="2"/>
  <c r="K1710" i="2"/>
  <c r="L1710" i="2" s="1"/>
  <c r="J1711" i="2"/>
  <c r="K1711" i="2"/>
  <c r="L1711" i="2" s="1"/>
  <c r="J725" i="2"/>
  <c r="K725" i="2"/>
  <c r="L725" i="2" s="1"/>
  <c r="J726" i="2"/>
  <c r="K726" i="2"/>
  <c r="L726" i="2" s="1"/>
  <c r="J727" i="2"/>
  <c r="K727" i="2"/>
  <c r="L727" i="2" s="1"/>
  <c r="J1237" i="2"/>
  <c r="K1237" i="2"/>
  <c r="L1237" i="2" s="1"/>
  <c r="J254" i="2"/>
  <c r="K254" i="2"/>
  <c r="L254" i="2" s="1"/>
  <c r="F288" i="2"/>
  <c r="J728" i="2"/>
  <c r="K728" i="2"/>
  <c r="L728" i="2" s="1"/>
  <c r="J1712" i="2"/>
  <c r="K1712" i="2"/>
  <c r="L1712" i="2" s="1"/>
  <c r="J729" i="2"/>
  <c r="K729" i="2"/>
  <c r="L729" i="2" s="1"/>
  <c r="J730" i="2"/>
  <c r="K730" i="2"/>
  <c r="L730" i="2" s="1"/>
  <c r="J731" i="2"/>
  <c r="K731" i="2"/>
  <c r="L731" i="2" s="1"/>
  <c r="J732" i="2"/>
  <c r="K732" i="2"/>
  <c r="L732" i="2" s="1"/>
  <c r="J733" i="2"/>
  <c r="K733" i="2"/>
  <c r="L733" i="2" s="1"/>
  <c r="J1238" i="2"/>
  <c r="K1238" i="2"/>
  <c r="L1238" i="2" s="1"/>
  <c r="J1713" i="2"/>
  <c r="K1713" i="2"/>
  <c r="L1713" i="2" s="1"/>
  <c r="J1714" i="2"/>
  <c r="K1714" i="2"/>
  <c r="L1714" i="2" s="1"/>
  <c r="J1715" i="2"/>
  <c r="K1715" i="2"/>
  <c r="L1715" i="2" s="1"/>
  <c r="J1716" i="2"/>
  <c r="K1716" i="2"/>
  <c r="L1716" i="2" s="1"/>
  <c r="J1717" i="2"/>
  <c r="K1717" i="2"/>
  <c r="L1717" i="2" s="1"/>
  <c r="J1718" i="2"/>
  <c r="K1718" i="2"/>
  <c r="L1718" i="2" s="1"/>
  <c r="J1719" i="2"/>
  <c r="K1719" i="2"/>
  <c r="L1719" i="2" s="1"/>
  <c r="J734" i="2"/>
  <c r="K734" i="2"/>
  <c r="L734" i="2" s="1"/>
  <c r="J1720" i="2"/>
  <c r="K1720" i="2"/>
  <c r="L1720" i="2" s="1"/>
  <c r="J1721" i="2"/>
  <c r="K1721" i="2"/>
  <c r="L1721" i="2" s="1"/>
  <c r="J255" i="2"/>
  <c r="K255" i="2"/>
  <c r="L255" i="2" s="1"/>
  <c r="J735" i="2"/>
  <c r="K735" i="2"/>
  <c r="L735" i="2" s="1"/>
  <c r="J256" i="2"/>
  <c r="K256" i="2"/>
  <c r="L256" i="2" s="1"/>
  <c r="J736" i="2"/>
  <c r="K736" i="2"/>
  <c r="L736" i="2" s="1"/>
  <c r="J737" i="2"/>
  <c r="K737" i="2"/>
  <c r="L737" i="2" s="1"/>
  <c r="J1239" i="2"/>
  <c r="K1239" i="2"/>
  <c r="L1239" i="2" s="1"/>
  <c r="J1240" i="2"/>
  <c r="K1240" i="2"/>
  <c r="L1240" i="2" s="1"/>
  <c r="J1241" i="2"/>
  <c r="K1241" i="2"/>
  <c r="L1241" i="2" s="1"/>
  <c r="J1722" i="2"/>
  <c r="K1722" i="2"/>
  <c r="L1722" i="2" s="1"/>
  <c r="J1242" i="2"/>
  <c r="K1242" i="2"/>
  <c r="L1242" i="2" s="1"/>
  <c r="J1723" i="2"/>
  <c r="K1723" i="2"/>
  <c r="L1723" i="2" s="1"/>
  <c r="J1724" i="2"/>
  <c r="K1724" i="2"/>
  <c r="L1724" i="2" s="1"/>
  <c r="J1725" i="2"/>
  <c r="K1725" i="2"/>
  <c r="L1725" i="2" s="1"/>
  <c r="J257" i="2"/>
  <c r="K257" i="2"/>
  <c r="L257" i="2" s="1"/>
  <c r="J1726" i="2"/>
  <c r="K1726" i="2"/>
  <c r="L1726" i="2" s="1"/>
  <c r="F289" i="2"/>
  <c r="F290" i="2"/>
  <c r="F778" i="2"/>
  <c r="F779" i="2"/>
  <c r="F1797" i="2"/>
  <c r="J1727" i="2"/>
  <c r="K1727" i="2"/>
  <c r="L1727" i="2" s="1"/>
  <c r="J1728" i="2"/>
  <c r="K1728" i="2"/>
  <c r="L1728" i="2" s="1"/>
  <c r="J738" i="2"/>
  <c r="K738" i="2"/>
  <c r="L738" i="2" s="1"/>
  <c r="J739" i="2"/>
  <c r="K739" i="2"/>
  <c r="L739" i="2" s="1"/>
  <c r="J740" i="2"/>
  <c r="K740" i="2"/>
  <c r="L740" i="2" s="1"/>
  <c r="J258" i="2"/>
  <c r="K258" i="2"/>
  <c r="L258" i="2" s="1"/>
  <c r="J741" i="2"/>
  <c r="K741" i="2"/>
  <c r="L741" i="2" s="1"/>
  <c r="J742" i="2"/>
  <c r="K742" i="2"/>
  <c r="L742" i="2" s="1"/>
  <c r="J743" i="2"/>
  <c r="K743" i="2"/>
  <c r="L743" i="2" s="1"/>
  <c r="J1243" i="2"/>
  <c r="K1243" i="2"/>
  <c r="L1243" i="2" s="1"/>
  <c r="J1244" i="2"/>
  <c r="K1244" i="2"/>
  <c r="L1244" i="2" s="1"/>
  <c r="J1245" i="2"/>
  <c r="K1245" i="2"/>
  <c r="L1245" i="2" s="1"/>
  <c r="J1729" i="2"/>
  <c r="K1729" i="2"/>
  <c r="L1729" i="2" s="1"/>
  <c r="J1730" i="2"/>
  <c r="K1730" i="2"/>
  <c r="L1730" i="2" s="1"/>
  <c r="J1731" i="2"/>
  <c r="K1731" i="2"/>
  <c r="L1731" i="2" s="1"/>
  <c r="J1246" i="2"/>
  <c r="K1246" i="2"/>
  <c r="L1246" i="2" s="1"/>
  <c r="J1247" i="2"/>
  <c r="K1247" i="2"/>
  <c r="L1247" i="2" s="1"/>
  <c r="J1248" i="2"/>
  <c r="K1248" i="2"/>
  <c r="L1248" i="2" s="1"/>
  <c r="J1249" i="2"/>
  <c r="K1249" i="2"/>
  <c r="L1249" i="2" s="1"/>
  <c r="J1732" i="2"/>
  <c r="K1732" i="2"/>
  <c r="L1732" i="2" s="1"/>
  <c r="J259" i="2"/>
  <c r="K259" i="2"/>
  <c r="L259" i="2" s="1"/>
  <c r="J1733" i="2"/>
  <c r="K1733" i="2"/>
  <c r="L1733" i="2" s="1"/>
  <c r="J744" i="2"/>
  <c r="K744" i="2"/>
  <c r="L744" i="2" s="1"/>
  <c r="J745" i="2"/>
  <c r="K745" i="2"/>
  <c r="L745" i="2" s="1"/>
  <c r="J746" i="2"/>
  <c r="K746" i="2"/>
  <c r="L746" i="2" s="1"/>
  <c r="J747" i="2"/>
  <c r="K747" i="2"/>
  <c r="L747" i="2" s="1"/>
  <c r="J1734" i="2"/>
  <c r="K1734" i="2"/>
  <c r="L1734" i="2" s="1"/>
  <c r="F292" i="2"/>
  <c r="F293" i="2"/>
  <c r="F1798" i="2"/>
  <c r="F294" i="2"/>
  <c r="J260" i="2"/>
  <c r="K260" i="2"/>
  <c r="L260" i="2" s="1"/>
  <c r="J1250" i="2"/>
  <c r="K1250" i="2"/>
  <c r="L1250" i="2" s="1"/>
  <c r="J261" i="2"/>
  <c r="K261" i="2"/>
  <c r="L261" i="2" s="1"/>
  <c r="J262" i="2"/>
  <c r="K262" i="2"/>
  <c r="L262" i="2" s="1"/>
  <c r="J1735" i="2"/>
  <c r="K1735" i="2"/>
  <c r="L1735" i="2" s="1"/>
  <c r="J1736" i="2"/>
  <c r="K1736" i="2"/>
  <c r="L1736" i="2" s="1"/>
  <c r="J263" i="2"/>
  <c r="K263" i="2"/>
  <c r="L263" i="2" s="1"/>
  <c r="J748" i="2"/>
  <c r="K748" i="2"/>
  <c r="L748" i="2" s="1"/>
  <c r="J749" i="2"/>
  <c r="K749" i="2"/>
  <c r="L749" i="2" s="1"/>
  <c r="J1251" i="2"/>
  <c r="K1251" i="2"/>
  <c r="L1251" i="2" s="1"/>
  <c r="J1252" i="2"/>
  <c r="K1252" i="2"/>
  <c r="L1252" i="2" s="1"/>
  <c r="J1253" i="2"/>
  <c r="K1253" i="2"/>
  <c r="L1253" i="2" s="1"/>
  <c r="J1737" i="2"/>
  <c r="K1737" i="2"/>
  <c r="L1737" i="2" s="1"/>
  <c r="J1738" i="2"/>
  <c r="K1738" i="2"/>
  <c r="L1738" i="2" s="1"/>
  <c r="J1739" i="2"/>
  <c r="K1739" i="2"/>
  <c r="L1739" i="2" s="1"/>
  <c r="J1740" i="2"/>
  <c r="K1740" i="2"/>
  <c r="L1740" i="2" s="1"/>
  <c r="F296" i="2"/>
  <c r="F1801" i="2"/>
  <c r="F297" i="2"/>
  <c r="J264" i="2"/>
  <c r="K264" i="2"/>
  <c r="L264" i="2" s="1"/>
  <c r="J265" i="2"/>
  <c r="K265" i="2"/>
  <c r="L265" i="2" s="1"/>
  <c r="J266" i="2"/>
  <c r="K266" i="2"/>
  <c r="L266" i="2" s="1"/>
  <c r="J267" i="2"/>
  <c r="K267" i="2"/>
  <c r="L267" i="2" s="1"/>
  <c r="J268" i="2"/>
  <c r="K268" i="2"/>
  <c r="L268" i="2" s="1"/>
  <c r="J1254" i="2"/>
  <c r="K1254" i="2"/>
  <c r="L1254" i="2" s="1"/>
  <c r="J1255" i="2"/>
  <c r="K1255" i="2"/>
  <c r="L1255" i="2" s="1"/>
  <c r="J1256" i="2"/>
  <c r="K1256" i="2"/>
  <c r="L1256" i="2" s="1"/>
  <c r="J269" i="2"/>
  <c r="K269" i="2"/>
  <c r="L269" i="2" s="1"/>
  <c r="J270" i="2"/>
  <c r="K270" i="2"/>
  <c r="L270" i="2" s="1"/>
  <c r="J1741" i="2"/>
  <c r="K1741" i="2"/>
  <c r="L1741" i="2" s="1"/>
  <c r="J271" i="2"/>
  <c r="K271" i="2"/>
  <c r="L271" i="2" s="1"/>
  <c r="J1257" i="2"/>
  <c r="K1257" i="2"/>
  <c r="L1257" i="2" s="1"/>
  <c r="J272" i="2"/>
  <c r="K272" i="2"/>
  <c r="L272" i="2" s="1"/>
  <c r="J273" i="2"/>
  <c r="K273" i="2"/>
  <c r="L273" i="2" s="1"/>
  <c r="J274" i="2"/>
  <c r="K274" i="2"/>
  <c r="L274" i="2" s="1"/>
  <c r="J750" i="2"/>
  <c r="K750" i="2"/>
  <c r="L750" i="2" s="1"/>
  <c r="J751" i="2"/>
  <c r="K751" i="2"/>
  <c r="L751" i="2" s="1"/>
  <c r="J752" i="2"/>
  <c r="K752" i="2"/>
  <c r="L752" i="2" s="1"/>
  <c r="J753" i="2"/>
  <c r="K753" i="2"/>
  <c r="L753" i="2" s="1"/>
  <c r="J1258" i="2"/>
  <c r="K1258" i="2"/>
  <c r="L1258" i="2" s="1"/>
  <c r="J1259" i="2"/>
  <c r="K1259" i="2"/>
  <c r="L1259" i="2" s="1"/>
  <c r="J1260" i="2"/>
  <c r="K1260" i="2"/>
  <c r="L1260" i="2" s="1"/>
  <c r="J1261" i="2"/>
  <c r="K1261" i="2"/>
  <c r="L1261" i="2" s="1"/>
  <c r="J1262" i="2"/>
  <c r="K1262" i="2"/>
  <c r="L1262" i="2" s="1"/>
  <c r="J1263" i="2"/>
  <c r="K1263" i="2"/>
  <c r="L1263" i="2" s="1"/>
  <c r="J1742" i="2"/>
  <c r="K1742" i="2"/>
  <c r="L1742" i="2" s="1"/>
  <c r="J1743" i="2"/>
  <c r="K1743" i="2"/>
  <c r="L1743" i="2" s="1"/>
  <c r="J1744" i="2"/>
  <c r="K1744" i="2"/>
  <c r="L1744" i="2" s="1"/>
  <c r="J1745" i="2"/>
  <c r="K1745" i="2"/>
  <c r="L1745" i="2" s="1"/>
  <c r="J1746" i="2"/>
  <c r="K1746" i="2"/>
  <c r="L1746" i="2" s="1"/>
  <c r="J275" i="2"/>
  <c r="K275" i="2"/>
  <c r="L275" i="2" s="1"/>
  <c r="J754" i="2"/>
  <c r="K754" i="2"/>
  <c r="L754" i="2" s="1"/>
  <c r="J755" i="2"/>
  <c r="K755" i="2"/>
  <c r="L755" i="2" s="1"/>
  <c r="J1264" i="2"/>
  <c r="K1264" i="2"/>
  <c r="L1264" i="2" s="1"/>
  <c r="J1747" i="2"/>
  <c r="K1747" i="2"/>
  <c r="L1747" i="2" s="1"/>
  <c r="J1748" i="2"/>
  <c r="K1748" i="2"/>
  <c r="L1748" i="2" s="1"/>
  <c r="J1749" i="2"/>
  <c r="K1749" i="2"/>
  <c r="L1749" i="2" s="1"/>
  <c r="J276" i="2"/>
  <c r="K276" i="2"/>
  <c r="L276" i="2" s="1"/>
  <c r="J277" i="2"/>
  <c r="K277" i="2"/>
  <c r="L277" i="2" s="1"/>
  <c r="F784" i="2"/>
  <c r="F787" i="2"/>
  <c r="J756" i="2"/>
  <c r="K756" i="2"/>
  <c r="L756" i="2" s="1"/>
  <c r="J757" i="2"/>
  <c r="K757" i="2"/>
  <c r="L757" i="2" s="1"/>
  <c r="J1265" i="2"/>
  <c r="K1265" i="2"/>
  <c r="L1265" i="2" s="1"/>
  <c r="J1750" i="2"/>
  <c r="K1750" i="2"/>
  <c r="L1750" i="2" s="1"/>
  <c r="J758" i="2"/>
  <c r="K758" i="2"/>
  <c r="L758" i="2" s="1"/>
  <c r="J759" i="2"/>
  <c r="K759" i="2"/>
  <c r="L759" i="2" s="1"/>
  <c r="J760" i="2"/>
  <c r="K760" i="2"/>
  <c r="L760" i="2" s="1"/>
  <c r="J761" i="2"/>
  <c r="K761" i="2"/>
  <c r="L761" i="2" s="1"/>
  <c r="J1266" i="2"/>
  <c r="K1266" i="2"/>
  <c r="L1266" i="2" s="1"/>
  <c r="J1267" i="2"/>
  <c r="K1267" i="2"/>
  <c r="L1267" i="2" s="1"/>
  <c r="J1268" i="2"/>
  <c r="K1268" i="2"/>
  <c r="L1268" i="2" s="1"/>
  <c r="J1269" i="2"/>
  <c r="K1269" i="2"/>
  <c r="L1269" i="2" s="1"/>
  <c r="J1751" i="2"/>
  <c r="K1751" i="2"/>
  <c r="L1751" i="2" s="1"/>
  <c r="J1752" i="2"/>
  <c r="K1752" i="2"/>
  <c r="L1752" i="2" s="1"/>
  <c r="J1753" i="2"/>
  <c r="K1753" i="2"/>
  <c r="L1753" i="2" s="1"/>
  <c r="J762" i="2"/>
  <c r="K762" i="2"/>
  <c r="L762" i="2" s="1"/>
  <c r="J763" i="2"/>
  <c r="K763" i="2"/>
  <c r="L763" i="2" s="1"/>
  <c r="J764" i="2"/>
  <c r="K764" i="2"/>
  <c r="L764" i="2" s="1"/>
  <c r="J1270" i="2"/>
  <c r="K1270" i="2"/>
  <c r="L1270" i="2" s="1"/>
  <c r="J1271" i="2"/>
  <c r="K1271" i="2"/>
  <c r="L1271" i="2" s="1"/>
  <c r="J1272" i="2"/>
  <c r="K1272" i="2"/>
  <c r="L1272" i="2" s="1"/>
  <c r="J1754" i="2"/>
  <c r="K1754" i="2"/>
  <c r="L1754" i="2" s="1"/>
  <c r="J765" i="2"/>
  <c r="K765" i="2"/>
  <c r="L765" i="2" s="1"/>
  <c r="J1755" i="2"/>
  <c r="K1755" i="2"/>
  <c r="L1755" i="2" s="1"/>
  <c r="J1756" i="2"/>
  <c r="K1756" i="2"/>
  <c r="L1756" i="2" s="1"/>
  <c r="J1757" i="2"/>
  <c r="K1757" i="2"/>
  <c r="L1757" i="2" s="1"/>
  <c r="J766" i="2"/>
  <c r="K766" i="2"/>
  <c r="L766" i="2" s="1"/>
  <c r="J1273" i="2"/>
  <c r="K1273" i="2"/>
  <c r="L1273" i="2" s="1"/>
  <c r="J767" i="2"/>
  <c r="K767" i="2"/>
  <c r="L767" i="2" s="1"/>
  <c r="J1274" i="2"/>
  <c r="K1274" i="2"/>
  <c r="L1274" i="2" s="1"/>
  <c r="J768" i="2"/>
  <c r="K768" i="2"/>
  <c r="L768" i="2" s="1"/>
  <c r="J1275" i="2"/>
  <c r="K1275" i="2"/>
  <c r="L1275" i="2" s="1"/>
  <c r="J1276" i="2"/>
  <c r="K1276" i="2"/>
  <c r="L1276" i="2" s="1"/>
  <c r="J1277" i="2"/>
  <c r="K1277" i="2"/>
  <c r="L1277" i="2" s="1"/>
  <c r="J1278" i="2"/>
  <c r="K1278" i="2"/>
  <c r="L1278" i="2" s="1"/>
  <c r="J1758" i="2"/>
  <c r="K1758" i="2"/>
  <c r="L1758" i="2" s="1"/>
  <c r="F790" i="2"/>
  <c r="F791" i="2"/>
  <c r="F792" i="2"/>
  <c r="F1803" i="2"/>
  <c r="F1804" i="2"/>
  <c r="J1279" i="2"/>
  <c r="K1279" i="2"/>
  <c r="L1279" i="2" s="1"/>
  <c r="J1280" i="2"/>
  <c r="K1280" i="2"/>
  <c r="L1280" i="2" s="1"/>
  <c r="J1281" i="2"/>
  <c r="K1281" i="2"/>
  <c r="L1281" i="2" s="1"/>
  <c r="J1282" i="2"/>
  <c r="K1282" i="2"/>
  <c r="L1282" i="2" s="1"/>
  <c r="J1283" i="2"/>
  <c r="K1283" i="2"/>
  <c r="L1283" i="2" s="1"/>
  <c r="F795" i="2"/>
  <c r="J1284" i="2"/>
  <c r="K1284" i="2"/>
  <c r="L1284" i="2" s="1"/>
  <c r="J1285" i="2"/>
  <c r="K1285" i="2"/>
  <c r="L1285" i="2" s="1"/>
  <c r="J1286" i="2"/>
  <c r="K1286" i="2"/>
  <c r="L1286" i="2" s="1"/>
  <c r="J1759" i="2"/>
  <c r="K1759" i="2"/>
  <c r="L1759" i="2" s="1"/>
  <c r="J1760" i="2"/>
  <c r="K1760" i="2"/>
  <c r="L1760" i="2" s="1"/>
  <c r="J1761" i="2"/>
  <c r="K1761" i="2"/>
  <c r="L1761" i="2" s="1"/>
  <c r="J1762" i="2"/>
  <c r="K1762" i="2"/>
  <c r="L1762" i="2" s="1"/>
  <c r="J1287" i="2"/>
  <c r="K1287" i="2"/>
  <c r="L1287" i="2" s="1"/>
  <c r="J1288" i="2"/>
  <c r="K1288" i="2"/>
  <c r="L1288" i="2" s="1"/>
  <c r="J1289" i="2"/>
  <c r="K1289" i="2"/>
  <c r="L1289" i="2" s="1"/>
  <c r="J1290" i="2"/>
  <c r="K1290" i="2"/>
  <c r="L1290" i="2" s="1"/>
  <c r="J1291" i="2"/>
  <c r="K1291" i="2"/>
  <c r="L1291" i="2" s="1"/>
  <c r="J1292" i="2"/>
  <c r="K1292" i="2"/>
  <c r="L1292" i="2" s="1"/>
  <c r="J1763" i="2"/>
  <c r="K1763" i="2"/>
  <c r="L1763" i="2" s="1"/>
  <c r="J1293" i="2"/>
  <c r="K1293" i="2"/>
  <c r="L1293" i="2" s="1"/>
  <c r="J1294" i="2"/>
  <c r="K1294" i="2"/>
  <c r="L1294" i="2" s="1"/>
  <c r="J1295" i="2"/>
  <c r="K1295" i="2"/>
  <c r="L1295" i="2" s="1"/>
  <c r="J1764" i="2"/>
  <c r="K1764" i="2"/>
  <c r="L1764" i="2" s="1"/>
  <c r="J1765" i="2"/>
  <c r="K1765" i="2"/>
  <c r="L1765" i="2" s="1"/>
  <c r="J1766" i="2"/>
  <c r="K1766" i="2"/>
  <c r="L1766" i="2" s="1"/>
  <c r="J1767" i="2"/>
  <c r="K1767" i="2"/>
  <c r="L1767" i="2" s="1"/>
  <c r="J1768" i="2"/>
  <c r="K1768" i="2"/>
  <c r="L1768" i="2" s="1"/>
  <c r="J1769" i="2"/>
  <c r="K1769" i="2"/>
  <c r="L1769" i="2" s="1"/>
  <c r="J1770" i="2"/>
  <c r="K1770" i="2"/>
  <c r="L1770" i="2" s="1"/>
  <c r="J1771" i="2"/>
  <c r="K1771" i="2"/>
  <c r="L1771" i="2" s="1"/>
  <c r="J1772" i="2"/>
  <c r="K1772" i="2"/>
  <c r="L1772" i="2" s="1"/>
  <c r="J1773" i="2"/>
  <c r="K1773" i="2"/>
  <c r="L1773" i="2" s="1"/>
  <c r="J1774" i="2"/>
  <c r="K1774" i="2"/>
  <c r="L1774" i="2" s="1"/>
  <c r="J1775" i="2"/>
  <c r="K1775" i="2"/>
  <c r="L1775" i="2" s="1"/>
  <c r="J1776" i="2"/>
  <c r="K1776" i="2"/>
  <c r="L1776" i="2" s="1"/>
  <c r="J1777" i="2"/>
  <c r="K1777" i="2"/>
  <c r="L1777" i="2" s="1"/>
  <c r="J1778" i="2"/>
  <c r="K1778" i="2"/>
  <c r="L1778" i="2" s="1"/>
  <c r="J1779" i="2"/>
  <c r="K1779" i="2"/>
  <c r="L1779" i="2" s="1"/>
  <c r="J1780" i="2"/>
  <c r="K1780" i="2"/>
  <c r="L1780" i="2" s="1"/>
  <c r="J1781" i="2"/>
  <c r="K1781" i="2"/>
  <c r="L1781" i="2" s="1"/>
  <c r="J1782" i="2"/>
  <c r="K1782" i="2"/>
  <c r="L1782" i="2" s="1"/>
  <c r="J1783" i="2"/>
  <c r="K1783" i="2"/>
  <c r="L1783" i="2" s="1"/>
  <c r="J1784" i="2"/>
  <c r="K1784" i="2"/>
  <c r="L1784" i="2" s="1"/>
  <c r="J769" i="2"/>
  <c r="K769" i="2"/>
  <c r="L769" i="2" s="1"/>
  <c r="J1296" i="2"/>
  <c r="K1296" i="2"/>
  <c r="L1296" i="2" s="1"/>
  <c r="J1297" i="2"/>
  <c r="K1297" i="2"/>
  <c r="L1297" i="2" s="1"/>
  <c r="J1785" i="2"/>
  <c r="K1785" i="2"/>
  <c r="L1785" i="2" s="1"/>
  <c r="J1786" i="2"/>
  <c r="K1786" i="2"/>
  <c r="L1786" i="2" s="1"/>
  <c r="J1787" i="2"/>
  <c r="K1787" i="2"/>
  <c r="L1787" i="2" s="1"/>
  <c r="J1788" i="2"/>
  <c r="K1788" i="2"/>
  <c r="L1788" i="2" s="1"/>
  <c r="J1789" i="2"/>
  <c r="K1789" i="2"/>
  <c r="L1789" i="2" s="1"/>
  <c r="J1298" i="2"/>
  <c r="K1298" i="2"/>
  <c r="L1298" i="2" s="1"/>
  <c r="J1299" i="2"/>
  <c r="K1299" i="2"/>
  <c r="L1299" i="2" s="1"/>
  <c r="J278" i="2"/>
  <c r="K278" i="2"/>
  <c r="L278" i="2" s="1"/>
  <c r="J279" i="2"/>
  <c r="K279" i="2"/>
  <c r="L279" i="2" s="1"/>
  <c r="J770" i="2"/>
  <c r="K770" i="2"/>
  <c r="L770" i="2" s="1"/>
  <c r="J771" i="2"/>
  <c r="K771" i="2"/>
  <c r="L771" i="2" s="1"/>
  <c r="J1300" i="2"/>
  <c r="K1300" i="2"/>
  <c r="L1300" i="2" s="1"/>
  <c r="J1301" i="2"/>
  <c r="K1301" i="2"/>
  <c r="L1301" i="2" s="1"/>
  <c r="J1302" i="2"/>
  <c r="K1302" i="2"/>
  <c r="L1302" i="2" s="1"/>
  <c r="J1790" i="2"/>
  <c r="K1790" i="2"/>
  <c r="L1790" i="2" s="1"/>
  <c r="J1791" i="2"/>
  <c r="K1791" i="2"/>
  <c r="L1791" i="2" s="1"/>
  <c r="J1792" i="2"/>
  <c r="K1792" i="2"/>
  <c r="L1792" i="2" s="1"/>
  <c r="J280" i="2"/>
  <c r="K280" i="2"/>
  <c r="L280" i="2" s="1"/>
  <c r="J281" i="2"/>
  <c r="K281" i="2"/>
  <c r="L281" i="2" s="1"/>
  <c r="J282" i="2"/>
  <c r="K282" i="2"/>
  <c r="L282" i="2" s="1"/>
  <c r="J772" i="2"/>
  <c r="K772" i="2"/>
  <c r="L772" i="2" s="1"/>
  <c r="J1793" i="2"/>
  <c r="K1793" i="2"/>
  <c r="L1793" i="2" s="1"/>
  <c r="H283" i="2"/>
  <c r="K283" i="2" s="1"/>
  <c r="L283" i="2" s="1"/>
  <c r="H284" i="2"/>
  <c r="N284" i="2" s="1"/>
  <c r="H773" i="2"/>
  <c r="H1303" i="2"/>
  <c r="K1303" i="2" s="1"/>
  <c r="L1303" i="2" s="1"/>
  <c r="H1304" i="2"/>
  <c r="N1304" i="2" s="1"/>
  <c r="J1305" i="2"/>
  <c r="K1305" i="2"/>
  <c r="L1305" i="2" s="1"/>
  <c r="J1306" i="2"/>
  <c r="K1306" i="2"/>
  <c r="L1306" i="2" s="1"/>
  <c r="J1794" i="2"/>
  <c r="K1794" i="2"/>
  <c r="L1794" i="2" s="1"/>
  <c r="J774" i="2"/>
  <c r="K774" i="2"/>
  <c r="L774" i="2" s="1"/>
  <c r="J1307" i="2"/>
  <c r="K1307" i="2"/>
  <c r="L1307" i="2" s="1"/>
  <c r="J1795" i="2"/>
  <c r="K1795" i="2"/>
  <c r="L1795" i="2" s="1"/>
  <c r="K503" i="10" l="1"/>
  <c r="J526" i="9"/>
  <c r="K526" i="9"/>
  <c r="L526" i="9"/>
  <c r="L529" i="9" s="1"/>
  <c r="L490" i="8"/>
  <c r="L493" i="8" s="1"/>
  <c r="J490" i="8"/>
  <c r="K490" i="8"/>
  <c r="L300" i="7"/>
  <c r="L303" i="7" s="1"/>
  <c r="J300" i="7"/>
  <c r="K300" i="7"/>
  <c r="J886" i="2"/>
  <c r="K918" i="2"/>
  <c r="L918" i="2" s="1"/>
  <c r="K886" i="2"/>
  <c r="L886" i="2" s="1"/>
  <c r="J925" i="2"/>
  <c r="K411" i="2"/>
  <c r="L411" i="2" s="1"/>
  <c r="J141" i="2"/>
  <c r="J124" i="2"/>
  <c r="J1447" i="2"/>
  <c r="J91" i="2"/>
  <c r="J85" i="2"/>
  <c r="J426" i="2"/>
  <c r="K1403" i="2"/>
  <c r="L1403" i="2" s="1"/>
  <c r="J112" i="2"/>
  <c r="J1403" i="2"/>
  <c r="I1809" i="2"/>
  <c r="K1415" i="2"/>
  <c r="L1415" i="2" s="1"/>
  <c r="J918" i="2"/>
  <c r="K145" i="2"/>
  <c r="L145" i="2" s="1"/>
  <c r="J105" i="2"/>
  <c r="N86" i="2"/>
  <c r="J1415" i="2"/>
  <c r="K420" i="2"/>
  <c r="L420" i="2" s="1"/>
  <c r="J145" i="2"/>
  <c r="K120" i="2"/>
  <c r="L120" i="2" s="1"/>
  <c r="J450" i="2"/>
  <c r="J420" i="2"/>
  <c r="K387" i="2"/>
  <c r="L387" i="2" s="1"/>
  <c r="J115" i="2"/>
  <c r="K78" i="2"/>
  <c r="L78" i="2" s="1"/>
  <c r="N941" i="2"/>
  <c r="N1447" i="2"/>
  <c r="K134" i="2"/>
  <c r="L134" i="2" s="1"/>
  <c r="K82" i="2"/>
  <c r="L82" i="2" s="1"/>
  <c r="K941" i="2"/>
  <c r="L941" i="2" s="1"/>
  <c r="J930" i="2"/>
  <c r="K910" i="2"/>
  <c r="L910" i="2" s="1"/>
  <c r="J423" i="2"/>
  <c r="K419" i="2"/>
  <c r="L419" i="2" s="1"/>
  <c r="K138" i="2"/>
  <c r="L138" i="2" s="1"/>
  <c r="J134" i="2"/>
  <c r="J82" i="2"/>
  <c r="K925" i="2"/>
  <c r="L925" i="2" s="1"/>
  <c r="J910" i="2"/>
  <c r="J885" i="2"/>
  <c r="J1439" i="2"/>
  <c r="K929" i="2"/>
  <c r="L929" i="2" s="1"/>
  <c r="J432" i="2"/>
  <c r="J137" i="2"/>
  <c r="K133" i="2"/>
  <c r="L133" i="2" s="1"/>
  <c r="J929" i="2"/>
  <c r="J400" i="2"/>
  <c r="J146" i="2"/>
  <c r="K924" i="2"/>
  <c r="L924" i="2" s="1"/>
  <c r="J924" i="2"/>
  <c r="N1400" i="2"/>
  <c r="J1400" i="2"/>
  <c r="K1400" i="2"/>
  <c r="L1400" i="2" s="1"/>
  <c r="K954" i="2"/>
  <c r="L954" i="2" s="1"/>
  <c r="J954" i="2"/>
  <c r="N954" i="2"/>
  <c r="N717" i="2"/>
  <c r="J717" i="2"/>
  <c r="K140" i="2"/>
  <c r="L140" i="2" s="1"/>
  <c r="J140" i="2"/>
  <c r="N408" i="2"/>
  <c r="J408" i="2"/>
  <c r="K408" i="2"/>
  <c r="L408" i="2" s="1"/>
  <c r="J108" i="2"/>
  <c r="K108" i="2"/>
  <c r="L108" i="2" s="1"/>
  <c r="K900" i="2"/>
  <c r="L900" i="2" s="1"/>
  <c r="J900" i="2"/>
  <c r="N448" i="2"/>
  <c r="J448" i="2"/>
  <c r="K448" i="2"/>
  <c r="L448" i="2" s="1"/>
  <c r="N107" i="2"/>
  <c r="J107" i="2"/>
  <c r="K107" i="2"/>
  <c r="L107" i="2" s="1"/>
  <c r="K93" i="2"/>
  <c r="L93" i="2" s="1"/>
  <c r="J93" i="2"/>
  <c r="K89" i="2"/>
  <c r="L89" i="2" s="1"/>
  <c r="N122" i="2"/>
  <c r="N1399" i="2"/>
  <c r="N133" i="2"/>
  <c r="N1424" i="2"/>
  <c r="K930" i="2"/>
  <c r="L930" i="2" s="1"/>
  <c r="K423" i="2"/>
  <c r="L423" i="2" s="1"/>
  <c r="K400" i="2"/>
  <c r="L400" i="2" s="1"/>
  <c r="N1436" i="2"/>
  <c r="J948" i="2"/>
  <c r="K897" i="2"/>
  <c r="L897" i="2" s="1"/>
  <c r="J427" i="2"/>
  <c r="K126" i="2"/>
  <c r="L126" i="2" s="1"/>
  <c r="K122" i="2"/>
  <c r="L122" i="2" s="1"/>
  <c r="K118" i="2"/>
  <c r="L118" i="2" s="1"/>
  <c r="J118" i="2"/>
  <c r="N432" i="2"/>
  <c r="N444" i="2"/>
  <c r="N455" i="2"/>
  <c r="K1439" i="2"/>
  <c r="L1439" i="2" s="1"/>
  <c r="J1423" i="2"/>
  <c r="K885" i="2"/>
  <c r="L885" i="2" s="1"/>
  <c r="J402" i="2"/>
  <c r="K141" i="2"/>
  <c r="L141" i="2" s="1"/>
  <c r="K137" i="2"/>
  <c r="L137" i="2" s="1"/>
  <c r="K124" i="2"/>
  <c r="L124" i="2" s="1"/>
  <c r="K112" i="2"/>
  <c r="L112" i="2" s="1"/>
  <c r="N85" i="2"/>
  <c r="J434" i="2"/>
  <c r="N434" i="2"/>
  <c r="K434" i="2"/>
  <c r="L434" i="2" s="1"/>
  <c r="K912" i="2"/>
  <c r="L912" i="2" s="1"/>
  <c r="N912" i="2"/>
  <c r="J912" i="2"/>
  <c r="J1303" i="2"/>
  <c r="N1303" i="2"/>
  <c r="J1426" i="2"/>
  <c r="N1426" i="2"/>
  <c r="N922" i="2"/>
  <c r="J922" i="2"/>
  <c r="K922" i="2"/>
  <c r="L922" i="2" s="1"/>
  <c r="J443" i="2"/>
  <c r="N443" i="2"/>
  <c r="K443" i="2"/>
  <c r="L443" i="2" s="1"/>
  <c r="N1431" i="2"/>
  <c r="J1431" i="2"/>
  <c r="K1431" i="2"/>
  <c r="L1431" i="2" s="1"/>
  <c r="J917" i="2"/>
  <c r="N917" i="2"/>
  <c r="K917" i="2"/>
  <c r="L917" i="2" s="1"/>
  <c r="J773" i="2"/>
  <c r="N773" i="2"/>
  <c r="K284" i="2"/>
  <c r="L284" i="2" s="1"/>
  <c r="J944" i="2"/>
  <c r="K944" i="2"/>
  <c r="L944" i="2" s="1"/>
  <c r="N944" i="2"/>
  <c r="J284" i="2"/>
  <c r="J718" i="2"/>
  <c r="N718" i="2"/>
  <c r="J1455" i="2"/>
  <c r="N1455" i="2"/>
  <c r="K953" i="2"/>
  <c r="L953" i="2" s="1"/>
  <c r="N953" i="2"/>
  <c r="J953" i="2"/>
  <c r="K939" i="2"/>
  <c r="L939" i="2" s="1"/>
  <c r="N939" i="2"/>
  <c r="J939" i="2"/>
  <c r="K390" i="2"/>
  <c r="L390" i="2" s="1"/>
  <c r="N390" i="2"/>
  <c r="J390" i="2"/>
  <c r="N1452" i="2"/>
  <c r="J1452" i="2"/>
  <c r="N439" i="2"/>
  <c r="K439" i="2"/>
  <c r="L439" i="2" s="1"/>
  <c r="J439" i="2"/>
  <c r="J395" i="2"/>
  <c r="K395" i="2"/>
  <c r="L395" i="2" s="1"/>
  <c r="K1444" i="2"/>
  <c r="L1444" i="2" s="1"/>
  <c r="N1444" i="2"/>
  <c r="J1444" i="2"/>
  <c r="J882" i="2"/>
  <c r="N882" i="2"/>
  <c r="K882" i="2"/>
  <c r="L882" i="2" s="1"/>
  <c r="J283" i="2"/>
  <c r="N283" i="2"/>
  <c r="K1409" i="2"/>
  <c r="L1409" i="2" s="1"/>
  <c r="N1409" i="2"/>
  <c r="J1409" i="2"/>
  <c r="K891" i="2"/>
  <c r="L891" i="2" s="1"/>
  <c r="N891" i="2"/>
  <c r="J891" i="2"/>
  <c r="J418" i="2"/>
  <c r="N418" i="2"/>
  <c r="K418" i="2"/>
  <c r="L418" i="2" s="1"/>
  <c r="J413" i="2"/>
  <c r="N413" i="2"/>
  <c r="K413" i="2"/>
  <c r="L413" i="2" s="1"/>
  <c r="J87" i="2"/>
  <c r="K87" i="2"/>
  <c r="L87" i="2" s="1"/>
  <c r="N87" i="2"/>
  <c r="K1412" i="2"/>
  <c r="L1412" i="2" s="1"/>
  <c r="N1412" i="2"/>
  <c r="N1448" i="2"/>
  <c r="K1448" i="2"/>
  <c r="L1448" i="2" s="1"/>
  <c r="J1448" i="2"/>
  <c r="J113" i="2"/>
  <c r="N113" i="2"/>
  <c r="K113" i="2"/>
  <c r="L113" i="2" s="1"/>
  <c r="K1452" i="2"/>
  <c r="L1452" i="2" s="1"/>
  <c r="J1404" i="2"/>
  <c r="N1404" i="2"/>
  <c r="K1304" i="2"/>
  <c r="L1304" i="2" s="1"/>
  <c r="J1304" i="2"/>
  <c r="J1412" i="2"/>
  <c r="J904" i="2"/>
  <c r="N904" i="2"/>
  <c r="K904" i="2"/>
  <c r="L904" i="2" s="1"/>
  <c r="K1445" i="2"/>
  <c r="L1445" i="2" s="1"/>
  <c r="N1445" i="2"/>
  <c r="J1445" i="2"/>
  <c r="J1440" i="2"/>
  <c r="N1440" i="2"/>
  <c r="N945" i="2"/>
  <c r="K945" i="2"/>
  <c r="L945" i="2" s="1"/>
  <c r="J923" i="2"/>
  <c r="N923" i="2"/>
  <c r="K923" i="2"/>
  <c r="L923" i="2" s="1"/>
  <c r="N905" i="2"/>
  <c r="K905" i="2"/>
  <c r="L905" i="2" s="1"/>
  <c r="J883" i="2"/>
  <c r="N883" i="2"/>
  <c r="K883" i="2"/>
  <c r="L883" i="2" s="1"/>
  <c r="K414" i="2"/>
  <c r="L414" i="2" s="1"/>
  <c r="N414" i="2"/>
  <c r="J414" i="2"/>
  <c r="N106" i="2"/>
  <c r="K106" i="2"/>
  <c r="L106" i="2" s="1"/>
  <c r="J96" i="2"/>
  <c r="N96" i="2"/>
  <c r="K96" i="2"/>
  <c r="L96" i="2" s="1"/>
  <c r="N88" i="2"/>
  <c r="K88" i="2"/>
  <c r="L88" i="2" s="1"/>
  <c r="K83" i="2"/>
  <c r="L83" i="2" s="1"/>
  <c r="N83" i="2"/>
  <c r="J83" i="2"/>
  <c r="N1427" i="2"/>
  <c r="K1427" i="2"/>
  <c r="L1427" i="2" s="1"/>
  <c r="J1405" i="2"/>
  <c r="N1405" i="2"/>
  <c r="K1405" i="2"/>
  <c r="L1405" i="2" s="1"/>
  <c r="J1401" i="2"/>
  <c r="N1401" i="2"/>
  <c r="N949" i="2"/>
  <c r="K949" i="2"/>
  <c r="L949" i="2" s="1"/>
  <c r="K927" i="2"/>
  <c r="L927" i="2" s="1"/>
  <c r="N927" i="2"/>
  <c r="J927" i="2"/>
  <c r="N913" i="2"/>
  <c r="K913" i="2"/>
  <c r="L913" i="2" s="1"/>
  <c r="J913" i="2"/>
  <c r="N909" i="2"/>
  <c r="K909" i="2"/>
  <c r="L909" i="2" s="1"/>
  <c r="N435" i="2"/>
  <c r="K435" i="2"/>
  <c r="L435" i="2" s="1"/>
  <c r="K405" i="2"/>
  <c r="L405" i="2" s="1"/>
  <c r="N405" i="2"/>
  <c r="J405" i="2"/>
  <c r="N391" i="2"/>
  <c r="K391" i="2"/>
  <c r="L391" i="2" s="1"/>
  <c r="N146" i="2"/>
  <c r="K1421" i="2"/>
  <c r="L1421" i="2" s="1"/>
  <c r="N1421" i="2"/>
  <c r="J1421" i="2"/>
  <c r="J956" i="2"/>
  <c r="N956" i="2"/>
  <c r="N934" i="2"/>
  <c r="J934" i="2"/>
  <c r="J446" i="2"/>
  <c r="K446" i="2"/>
  <c r="L446" i="2" s="1"/>
  <c r="N446" i="2"/>
  <c r="J425" i="2"/>
  <c r="N425" i="2"/>
  <c r="K425" i="2"/>
  <c r="L425" i="2" s="1"/>
  <c r="K417" i="2"/>
  <c r="L417" i="2" s="1"/>
  <c r="N417" i="2"/>
  <c r="N412" i="2"/>
  <c r="J412" i="2"/>
  <c r="N399" i="2"/>
  <c r="J399" i="2"/>
  <c r="J394" i="2"/>
  <c r="N394" i="2"/>
  <c r="K394" i="2"/>
  <c r="L394" i="2" s="1"/>
  <c r="J136" i="2"/>
  <c r="K136" i="2"/>
  <c r="L136" i="2" s="1"/>
  <c r="N136" i="2"/>
  <c r="K128" i="2"/>
  <c r="L128" i="2" s="1"/>
  <c r="N128" i="2"/>
  <c r="K116" i="2"/>
  <c r="L116" i="2" s="1"/>
  <c r="N116" i="2"/>
  <c r="K1456" i="2"/>
  <c r="L1456" i="2" s="1"/>
  <c r="N1456" i="2"/>
  <c r="K1430" i="2"/>
  <c r="L1430" i="2" s="1"/>
  <c r="N1430" i="2"/>
  <c r="K1408" i="2"/>
  <c r="L1408" i="2" s="1"/>
  <c r="N1408" i="2"/>
  <c r="K1395" i="2"/>
  <c r="L1395" i="2" s="1"/>
  <c r="N1395" i="2"/>
  <c r="J916" i="2"/>
  <c r="N916" i="2"/>
  <c r="K916" i="2"/>
  <c r="L916" i="2" s="1"/>
  <c r="J911" i="2"/>
  <c r="N911" i="2"/>
  <c r="K429" i="2"/>
  <c r="L429" i="2" s="1"/>
  <c r="N429" i="2"/>
  <c r="J429" i="2"/>
  <c r="J147" i="2"/>
  <c r="N147" i="2"/>
  <c r="K147" i="2"/>
  <c r="L147" i="2" s="1"/>
  <c r="J132" i="2"/>
  <c r="N132" i="2"/>
  <c r="K81" i="2"/>
  <c r="L81" i="2" s="1"/>
  <c r="N81" i="2"/>
  <c r="J81" i="2"/>
  <c r="N1434" i="2"/>
  <c r="K1434" i="2"/>
  <c r="L1434" i="2" s="1"/>
  <c r="K1420" i="2"/>
  <c r="L1420" i="2" s="1"/>
  <c r="N1420" i="2"/>
  <c r="N898" i="2"/>
  <c r="K898" i="2"/>
  <c r="L898" i="2" s="1"/>
  <c r="N894" i="2"/>
  <c r="K894" i="2"/>
  <c r="L894" i="2" s="1"/>
  <c r="N889" i="2"/>
  <c r="K889" i="2"/>
  <c r="L889" i="2" s="1"/>
  <c r="J889" i="2"/>
  <c r="K143" i="2"/>
  <c r="L143" i="2" s="1"/>
  <c r="N143" i="2"/>
  <c r="J139" i="2"/>
  <c r="N139" i="2"/>
  <c r="J135" i="2"/>
  <c r="N135" i="2"/>
  <c r="K135" i="2"/>
  <c r="L135" i="2" s="1"/>
  <c r="N1411" i="2"/>
  <c r="J1411" i="2"/>
  <c r="K942" i="2"/>
  <c r="L942" i="2" s="1"/>
  <c r="N942" i="2"/>
  <c r="N933" i="2"/>
  <c r="J933" i="2"/>
  <c r="J454" i="2"/>
  <c r="N454" i="2"/>
  <c r="J445" i="2"/>
  <c r="N445" i="2"/>
  <c r="N424" i="2"/>
  <c r="K424" i="2"/>
  <c r="L424" i="2" s="1"/>
  <c r="J80" i="2"/>
  <c r="K80" i="2"/>
  <c r="L80" i="2" s="1"/>
  <c r="N80" i="2"/>
  <c r="J1437" i="2"/>
  <c r="N1437" i="2"/>
  <c r="K1423" i="2"/>
  <c r="L1423" i="2" s="1"/>
  <c r="N946" i="2"/>
  <c r="J946" i="2"/>
  <c r="K946" i="2"/>
  <c r="L946" i="2" s="1"/>
  <c r="K915" i="2"/>
  <c r="L915" i="2" s="1"/>
  <c r="N915" i="2"/>
  <c r="J915" i="2"/>
  <c r="N906" i="2"/>
  <c r="J906" i="2"/>
  <c r="K906" i="2"/>
  <c r="L906" i="2" s="1"/>
  <c r="J897" i="2"/>
  <c r="J893" i="2"/>
  <c r="K893" i="2"/>
  <c r="L893" i="2" s="1"/>
  <c r="K427" i="2"/>
  <c r="L427" i="2" s="1"/>
  <c r="N388" i="2"/>
  <c r="K388" i="2"/>
  <c r="L388" i="2" s="1"/>
  <c r="J138" i="2"/>
  <c r="N893" i="2"/>
  <c r="J1454" i="2"/>
  <c r="N1454" i="2"/>
  <c r="J1441" i="2"/>
  <c r="N1441" i="2"/>
  <c r="N1428" i="2"/>
  <c r="J1428" i="2"/>
  <c r="K1428" i="2"/>
  <c r="L1428" i="2" s="1"/>
  <c r="K1398" i="2"/>
  <c r="L1398" i="2" s="1"/>
  <c r="N1398" i="2"/>
  <c r="J919" i="2"/>
  <c r="N919" i="2"/>
  <c r="N901" i="2"/>
  <c r="K901" i="2"/>
  <c r="L901" i="2" s="1"/>
  <c r="J884" i="2"/>
  <c r="N884" i="2"/>
  <c r="K884" i="2"/>
  <c r="L884" i="2" s="1"/>
  <c r="N436" i="2"/>
  <c r="J436" i="2"/>
  <c r="K436" i="2"/>
  <c r="L436" i="2" s="1"/>
  <c r="J401" i="2"/>
  <c r="N401" i="2"/>
  <c r="K401" i="2"/>
  <c r="L401" i="2" s="1"/>
  <c r="K131" i="2"/>
  <c r="L131" i="2" s="1"/>
  <c r="N131" i="2"/>
  <c r="K1436" i="2"/>
  <c r="L1436" i="2" s="1"/>
  <c r="J1427" i="2"/>
  <c r="J1414" i="2"/>
  <c r="N1414" i="2"/>
  <c r="K1406" i="2"/>
  <c r="L1406" i="2" s="1"/>
  <c r="N1406" i="2"/>
  <c r="K1401" i="2"/>
  <c r="L1401" i="2" s="1"/>
  <c r="J959" i="2"/>
  <c r="N959" i="2"/>
  <c r="J949" i="2"/>
  <c r="J928" i="2"/>
  <c r="N928" i="2"/>
  <c r="K928" i="2"/>
  <c r="L928" i="2" s="1"/>
  <c r="J909" i="2"/>
  <c r="J435" i="2"/>
  <c r="J431" i="2"/>
  <c r="J410" i="2"/>
  <c r="N410" i="2"/>
  <c r="J406" i="2"/>
  <c r="N406" i="2"/>
  <c r="J391" i="2"/>
  <c r="J387" i="2"/>
  <c r="J110" i="2"/>
  <c r="K110" i="2"/>
  <c r="L110" i="2" s="1"/>
  <c r="J92" i="2"/>
  <c r="N92" i="2"/>
  <c r="J1416" i="2"/>
  <c r="N1416" i="2"/>
  <c r="J1402" i="2"/>
  <c r="N1402" i="2"/>
  <c r="J931" i="2"/>
  <c r="N931" i="2"/>
  <c r="J920" i="2"/>
  <c r="K920" i="2"/>
  <c r="L920" i="2" s="1"/>
  <c r="N920" i="2"/>
  <c r="J887" i="2"/>
  <c r="N887" i="2"/>
  <c r="J421" i="2"/>
  <c r="N421" i="2"/>
  <c r="J102" i="2"/>
  <c r="N102" i="2"/>
  <c r="J84" i="2"/>
  <c r="N84" i="2"/>
  <c r="N1435" i="2"/>
  <c r="J1451" i="2"/>
  <c r="N1451" i="2"/>
  <c r="J1419" i="2"/>
  <c r="N1419" i="2"/>
  <c r="K960" i="2"/>
  <c r="L960" i="2" s="1"/>
  <c r="N960" i="2"/>
  <c r="J955" i="2"/>
  <c r="N955" i="2"/>
  <c r="J952" i="2"/>
  <c r="N952" i="2"/>
  <c r="N937" i="2"/>
  <c r="K937" i="2"/>
  <c r="L937" i="2" s="1"/>
  <c r="J908" i="2"/>
  <c r="N908" i="2"/>
  <c r="K453" i="2"/>
  <c r="L453" i="2" s="1"/>
  <c r="N453" i="2"/>
  <c r="J449" i="2"/>
  <c r="N449" i="2"/>
  <c r="J442" i="2"/>
  <c r="N442" i="2"/>
  <c r="K438" i="2"/>
  <c r="L438" i="2" s="1"/>
  <c r="N438" i="2"/>
  <c r="J409" i="2"/>
  <c r="N409" i="2"/>
  <c r="J398" i="2"/>
  <c r="K398" i="2"/>
  <c r="L398" i="2" s="1"/>
  <c r="N398" i="2"/>
  <c r="J127" i="2"/>
  <c r="N127" i="2"/>
  <c r="K123" i="2"/>
  <c r="L123" i="2" s="1"/>
  <c r="N123" i="2"/>
  <c r="J119" i="2"/>
  <c r="N119" i="2"/>
  <c r="J100" i="2"/>
  <c r="K100" i="2"/>
  <c r="L100" i="2" s="1"/>
  <c r="N100" i="2"/>
  <c r="J95" i="2"/>
  <c r="N95" i="2"/>
  <c r="K1453" i="2"/>
  <c r="L1453" i="2" s="1"/>
  <c r="J1450" i="2"/>
  <c r="N1450" i="2"/>
  <c r="J1443" i="2"/>
  <c r="N1443" i="2"/>
  <c r="K1435" i="2"/>
  <c r="L1435" i="2" s="1"/>
  <c r="K1433" i="2"/>
  <c r="L1433" i="2" s="1"/>
  <c r="N1433" i="2"/>
  <c r="J1429" i="2"/>
  <c r="N1429" i="2"/>
  <c r="J1425" i="2"/>
  <c r="N1425" i="2"/>
  <c r="K1418" i="2"/>
  <c r="L1418" i="2" s="1"/>
  <c r="N1418" i="2"/>
  <c r="K1397" i="2"/>
  <c r="L1397" i="2" s="1"/>
  <c r="N1397" i="2"/>
  <c r="K951" i="2"/>
  <c r="L951" i="2" s="1"/>
  <c r="N951" i="2"/>
  <c r="J947" i="2"/>
  <c r="N947" i="2"/>
  <c r="J940" i="2"/>
  <c r="N940" i="2"/>
  <c r="K936" i="2"/>
  <c r="L936" i="2" s="1"/>
  <c r="N936" i="2"/>
  <c r="K921" i="2"/>
  <c r="L921" i="2" s="1"/>
  <c r="J907" i="2"/>
  <c r="N907" i="2"/>
  <c r="J896" i="2"/>
  <c r="K896" i="2"/>
  <c r="L896" i="2" s="1"/>
  <c r="N896" i="2"/>
  <c r="K455" i="2"/>
  <c r="L455" i="2" s="1"/>
  <c r="K451" i="2"/>
  <c r="L451" i="2" s="1"/>
  <c r="K444" i="2"/>
  <c r="L444" i="2" s="1"/>
  <c r="J437" i="2"/>
  <c r="N437" i="2"/>
  <c r="J397" i="2"/>
  <c r="N397" i="2"/>
  <c r="J104" i="2"/>
  <c r="N104" i="2"/>
  <c r="J94" i="2"/>
  <c r="N94" i="2"/>
  <c r="N396" i="2"/>
  <c r="J1453" i="2"/>
  <c r="J1422" i="2"/>
  <c r="N1422" i="2"/>
  <c r="J1413" i="2"/>
  <c r="N1413" i="2"/>
  <c r="J1407" i="2"/>
  <c r="N1407" i="2"/>
  <c r="K958" i="2"/>
  <c r="L958" i="2" s="1"/>
  <c r="N958" i="2"/>
  <c r="J958" i="2"/>
  <c r="J943" i="2"/>
  <c r="N943" i="2"/>
  <c r="J921" i="2"/>
  <c r="J451" i="2"/>
  <c r="K441" i="2"/>
  <c r="L441" i="2" s="1"/>
  <c r="N441" i="2"/>
  <c r="J430" i="2"/>
  <c r="N430" i="2"/>
  <c r="N415" i="2"/>
  <c r="K415" i="2"/>
  <c r="L415" i="2" s="1"/>
  <c r="J411" i="2"/>
  <c r="J386" i="2"/>
  <c r="N386" i="2"/>
  <c r="K111" i="2"/>
  <c r="L111" i="2" s="1"/>
  <c r="N111" i="2"/>
  <c r="K99" i="2"/>
  <c r="L99" i="2" s="1"/>
  <c r="N99" i="2"/>
  <c r="J90" i="2"/>
  <c r="N90" i="2"/>
  <c r="N407" i="2"/>
  <c r="K1457" i="2"/>
  <c r="L1457" i="2" s="1"/>
  <c r="N1457" i="2"/>
  <c r="K1424" i="2"/>
  <c r="L1424" i="2" s="1"/>
  <c r="J1417" i="2"/>
  <c r="N1417" i="2"/>
  <c r="J1410" i="2"/>
  <c r="N1410" i="2"/>
  <c r="K1399" i="2"/>
  <c r="L1399" i="2" s="1"/>
  <c r="K957" i="2"/>
  <c r="L957" i="2" s="1"/>
  <c r="J932" i="2"/>
  <c r="N932" i="2"/>
  <c r="K903" i="2"/>
  <c r="L903" i="2" s="1"/>
  <c r="N903" i="2"/>
  <c r="J899" i="2"/>
  <c r="N899" i="2"/>
  <c r="J892" i="2"/>
  <c r="N892" i="2"/>
  <c r="K888" i="2"/>
  <c r="L888" i="2" s="1"/>
  <c r="N888" i="2"/>
  <c r="K447" i="2"/>
  <c r="L447" i="2" s="1"/>
  <c r="J433" i="2"/>
  <c r="N433" i="2"/>
  <c r="J422" i="2"/>
  <c r="K422" i="2"/>
  <c r="L422" i="2" s="1"/>
  <c r="N422" i="2"/>
  <c r="K407" i="2"/>
  <c r="L407" i="2" s="1"/>
  <c r="K403" i="2"/>
  <c r="L403" i="2" s="1"/>
  <c r="K396" i="2"/>
  <c r="L396" i="2" s="1"/>
  <c r="J389" i="2"/>
  <c r="N389" i="2"/>
  <c r="K117" i="2"/>
  <c r="L117" i="2" s="1"/>
  <c r="N98" i="2"/>
  <c r="J1449" i="2"/>
  <c r="N1449" i="2"/>
  <c r="J1446" i="2"/>
  <c r="N1446" i="2"/>
  <c r="K1442" i="2"/>
  <c r="L1442" i="2" s="1"/>
  <c r="N1442" i="2"/>
  <c r="J1438" i="2"/>
  <c r="N1438" i="2"/>
  <c r="K1432" i="2"/>
  <c r="L1432" i="2" s="1"/>
  <c r="N1432" i="2"/>
  <c r="K1416" i="2"/>
  <c r="L1416" i="2" s="1"/>
  <c r="K1402" i="2"/>
  <c r="L1402" i="2" s="1"/>
  <c r="K1396" i="2"/>
  <c r="L1396" i="2" s="1"/>
  <c r="N1396" i="2"/>
  <c r="J957" i="2"/>
  <c r="J935" i="2"/>
  <c r="N935" i="2"/>
  <c r="K931" i="2"/>
  <c r="L931" i="2" s="1"/>
  <c r="J895" i="2"/>
  <c r="N895" i="2"/>
  <c r="K887" i="2"/>
  <c r="L887" i="2" s="1"/>
  <c r="J447" i="2"/>
  <c r="K421" i="2"/>
  <c r="L421" i="2" s="1"/>
  <c r="J403" i="2"/>
  <c r="K393" i="2"/>
  <c r="L393" i="2" s="1"/>
  <c r="N393" i="2"/>
  <c r="J144" i="2"/>
  <c r="N144" i="2"/>
  <c r="N129" i="2"/>
  <c r="K129" i="2"/>
  <c r="L129" i="2" s="1"/>
  <c r="J117" i="2"/>
  <c r="J114" i="2"/>
  <c r="N114" i="2"/>
  <c r="K102" i="2"/>
  <c r="L102" i="2" s="1"/>
  <c r="N419" i="2"/>
  <c r="N77" i="2"/>
  <c r="N89" i="2"/>
  <c r="J77" i="2"/>
  <c r="N78" i="2"/>
  <c r="N126" i="2"/>
  <c r="N91" i="2"/>
  <c r="N115" i="2"/>
  <c r="N140" i="2"/>
  <c r="N402" i="2"/>
  <c r="N426" i="2"/>
  <c r="N450" i="2"/>
  <c r="N900" i="2"/>
  <c r="N924" i="2"/>
  <c r="N948" i="2"/>
  <c r="N105" i="2"/>
  <c r="N108" i="2"/>
  <c r="N120" i="2"/>
  <c r="J1457" i="2"/>
  <c r="J1432" i="2"/>
  <c r="K1429" i="2"/>
  <c r="L1429" i="2" s="1"/>
  <c r="K1426" i="2"/>
  <c r="L1426" i="2" s="1"/>
  <c r="J1406" i="2"/>
  <c r="K1454" i="2"/>
  <c r="L1454" i="2" s="1"/>
  <c r="K1446" i="2"/>
  <c r="L1446" i="2" s="1"/>
  <c r="K1443" i="2"/>
  <c r="L1443" i="2" s="1"/>
  <c r="K1440" i="2"/>
  <c r="L1440" i="2" s="1"/>
  <c r="K103" i="2"/>
  <c r="L103" i="2" s="1"/>
  <c r="J103" i="2"/>
  <c r="K1451" i="2"/>
  <c r="L1451" i="2" s="1"/>
  <c r="J1420" i="2"/>
  <c r="K1417" i="2"/>
  <c r="L1417" i="2" s="1"/>
  <c r="K1414" i="2"/>
  <c r="L1414" i="2" s="1"/>
  <c r="J960" i="2"/>
  <c r="K92" i="2"/>
  <c r="L92" i="2" s="1"/>
  <c r="K86" i="2"/>
  <c r="L86" i="2" s="1"/>
  <c r="K773" i="2"/>
  <c r="L773" i="2" s="1"/>
  <c r="K1425" i="2"/>
  <c r="L1425" i="2" s="1"/>
  <c r="J125" i="2"/>
  <c r="K125" i="2"/>
  <c r="L125" i="2" s="1"/>
  <c r="K109" i="2"/>
  <c r="L109" i="2" s="1"/>
  <c r="J109" i="2"/>
  <c r="K95" i="2"/>
  <c r="L95" i="2" s="1"/>
  <c r="K98" i="2"/>
  <c r="L98" i="2" s="1"/>
  <c r="K1413" i="2"/>
  <c r="L1413" i="2" s="1"/>
  <c r="J1442" i="2"/>
  <c r="J1396" i="2"/>
  <c r="K959" i="2"/>
  <c r="L959" i="2" s="1"/>
  <c r="K956" i="2"/>
  <c r="L956" i="2" s="1"/>
  <c r="K121" i="2"/>
  <c r="L121" i="2" s="1"/>
  <c r="J121" i="2"/>
  <c r="K79" i="2"/>
  <c r="L79" i="2" s="1"/>
  <c r="J79" i="2"/>
  <c r="J101" i="2"/>
  <c r="K101" i="2"/>
  <c r="L101" i="2" s="1"/>
  <c r="K1455" i="2"/>
  <c r="L1455" i="2" s="1"/>
  <c r="J1430" i="2"/>
  <c r="K955" i="2"/>
  <c r="L955" i="2" s="1"/>
  <c r="J950" i="2"/>
  <c r="K950" i="2"/>
  <c r="L950" i="2" s="1"/>
  <c r="J938" i="2"/>
  <c r="K938" i="2"/>
  <c r="L938" i="2" s="1"/>
  <c r="J926" i="2"/>
  <c r="K926" i="2"/>
  <c r="L926" i="2" s="1"/>
  <c r="J914" i="2"/>
  <c r="K914" i="2"/>
  <c r="L914" i="2" s="1"/>
  <c r="J902" i="2"/>
  <c r="K902" i="2"/>
  <c r="L902" i="2" s="1"/>
  <c r="J890" i="2"/>
  <c r="K890" i="2"/>
  <c r="L890" i="2" s="1"/>
  <c r="J452" i="2"/>
  <c r="K452" i="2"/>
  <c r="L452" i="2" s="1"/>
  <c r="J440" i="2"/>
  <c r="K440" i="2"/>
  <c r="L440" i="2" s="1"/>
  <c r="J428" i="2"/>
  <c r="K428" i="2"/>
  <c r="L428" i="2" s="1"/>
  <c r="J416" i="2"/>
  <c r="K416" i="2"/>
  <c r="L416" i="2" s="1"/>
  <c r="J404" i="2"/>
  <c r="K404" i="2"/>
  <c r="L404" i="2" s="1"/>
  <c r="J392" i="2"/>
  <c r="K392" i="2"/>
  <c r="L392" i="2" s="1"/>
  <c r="J142" i="2"/>
  <c r="K142" i="2"/>
  <c r="L142" i="2" s="1"/>
  <c r="J130" i="2"/>
  <c r="K130" i="2"/>
  <c r="L130" i="2" s="1"/>
  <c r="K84" i="2"/>
  <c r="L84" i="2" s="1"/>
  <c r="K97" i="2"/>
  <c r="L97" i="2" s="1"/>
  <c r="J97" i="2"/>
  <c r="Q1795" i="2"/>
  <c r="M1795" i="2"/>
  <c r="Q1307" i="2"/>
  <c r="M1307" i="2"/>
  <c r="Q774" i="2"/>
  <c r="M774" i="2"/>
  <c r="Q1794" i="2"/>
  <c r="M1794" i="2"/>
  <c r="Q1306" i="2"/>
  <c r="M1306" i="2"/>
  <c r="Q1305" i="2"/>
  <c r="M1305" i="2"/>
  <c r="Q1304" i="2"/>
  <c r="Q1303" i="2"/>
  <c r="M1303" i="2"/>
  <c r="Q773" i="2"/>
  <c r="Q284" i="2"/>
  <c r="M284" i="2"/>
  <c r="Q283" i="2"/>
  <c r="Q1793" i="2"/>
  <c r="M1793" i="2"/>
  <c r="Q772" i="2"/>
  <c r="M772" i="2"/>
  <c r="Q282" i="2"/>
  <c r="M282" i="2"/>
  <c r="Q281" i="2"/>
  <c r="M281" i="2"/>
  <c r="Q280" i="2"/>
  <c r="M280" i="2"/>
  <c r="Q1792" i="2"/>
  <c r="M1792" i="2"/>
  <c r="Q1791" i="2"/>
  <c r="M1791" i="2"/>
  <c r="Q1790" i="2"/>
  <c r="M1790" i="2"/>
  <c r="Q1302" i="2"/>
  <c r="M1302" i="2"/>
  <c r="Q1301" i="2"/>
  <c r="M1301" i="2"/>
  <c r="Q1300" i="2"/>
  <c r="M1300" i="2"/>
  <c r="Q771" i="2"/>
  <c r="M771" i="2"/>
  <c r="Q770" i="2"/>
  <c r="M770" i="2"/>
  <c r="Q279" i="2"/>
  <c r="M279" i="2"/>
  <c r="Q278" i="2"/>
  <c r="M278" i="2"/>
  <c r="Q1299" i="2"/>
  <c r="M1299" i="2"/>
  <c r="Q1298" i="2"/>
  <c r="M1298" i="2"/>
  <c r="Q1789" i="2"/>
  <c r="M1789" i="2"/>
  <c r="Q1788" i="2"/>
  <c r="M1788" i="2"/>
  <c r="Q1787" i="2"/>
  <c r="M1787" i="2"/>
  <c r="Q1786" i="2"/>
  <c r="M1786" i="2"/>
  <c r="Q1785" i="2"/>
  <c r="M1785" i="2"/>
  <c r="Q1297" i="2"/>
  <c r="M1297" i="2"/>
  <c r="Q1296" i="2"/>
  <c r="M1296" i="2"/>
  <c r="Q769" i="2"/>
  <c r="M769" i="2"/>
  <c r="Q1784" i="2"/>
  <c r="M1784" i="2"/>
  <c r="Q1783" i="2"/>
  <c r="M1783" i="2"/>
  <c r="Q1782" i="2"/>
  <c r="M1782" i="2"/>
  <c r="Q1781" i="2"/>
  <c r="M1781" i="2"/>
  <c r="Q1780" i="2"/>
  <c r="M1780" i="2"/>
  <c r="Q1779" i="2"/>
  <c r="M1779" i="2"/>
  <c r="Q1778" i="2"/>
  <c r="M1778" i="2"/>
  <c r="Q1777" i="2"/>
  <c r="M1777" i="2"/>
  <c r="Q1776" i="2"/>
  <c r="M1776" i="2"/>
  <c r="Q1775" i="2"/>
  <c r="M1775" i="2"/>
  <c r="Q1774" i="2"/>
  <c r="M1774" i="2"/>
  <c r="Q1773" i="2"/>
  <c r="M1773" i="2"/>
  <c r="Q1772" i="2"/>
  <c r="M1772" i="2"/>
  <c r="Q1771" i="2"/>
  <c r="M1771" i="2"/>
  <c r="Q1770" i="2"/>
  <c r="M1770" i="2"/>
  <c r="Q1769" i="2"/>
  <c r="M1769" i="2"/>
  <c r="Q1768" i="2"/>
  <c r="M1768" i="2"/>
  <c r="Q1767" i="2"/>
  <c r="M1767" i="2"/>
  <c r="Q1766" i="2"/>
  <c r="M1766" i="2"/>
  <c r="Q1765" i="2"/>
  <c r="M1765" i="2"/>
  <c r="Q1764" i="2"/>
  <c r="M1764" i="2"/>
  <c r="Q1295" i="2"/>
  <c r="M1295" i="2"/>
  <c r="Q1294" i="2"/>
  <c r="M1294" i="2"/>
  <c r="Q1293" i="2"/>
  <c r="M1293" i="2"/>
  <c r="Q1763" i="2"/>
  <c r="M1763" i="2"/>
  <c r="Q1292" i="2"/>
  <c r="M1292" i="2"/>
  <c r="Q1806" i="2"/>
  <c r="M1806" i="2"/>
  <c r="Q796" i="2"/>
  <c r="M796" i="2"/>
  <c r="Q1291" i="2"/>
  <c r="M1291" i="2"/>
  <c r="Q1290" i="2"/>
  <c r="M1290" i="2"/>
  <c r="Q1289" i="2"/>
  <c r="M1289" i="2"/>
  <c r="Q1288" i="2"/>
  <c r="M1288" i="2"/>
  <c r="Q1287" i="2"/>
  <c r="M1287" i="2"/>
  <c r="Q1762" i="2"/>
  <c r="M1762" i="2"/>
  <c r="Q1761" i="2"/>
  <c r="M1761" i="2"/>
  <c r="Q1760" i="2"/>
  <c r="M1760" i="2"/>
  <c r="Q1759" i="2"/>
  <c r="M1759" i="2"/>
  <c r="Q1286" i="2"/>
  <c r="M1286" i="2"/>
  <c r="Q1285" i="2"/>
  <c r="M1285" i="2"/>
  <c r="Q1284" i="2"/>
  <c r="M1284" i="2"/>
  <c r="Q795" i="2"/>
  <c r="M795" i="2"/>
  <c r="Q1283" i="2"/>
  <c r="M1283" i="2"/>
  <c r="Q1282" i="2"/>
  <c r="M1282" i="2"/>
  <c r="Q1281" i="2"/>
  <c r="M1281" i="2"/>
  <c r="Q1280" i="2"/>
  <c r="M1280" i="2"/>
  <c r="Q1279" i="2"/>
  <c r="M1279" i="2"/>
  <c r="Q1805" i="2"/>
  <c r="M1805" i="2"/>
  <c r="Q794" i="2"/>
  <c r="M794" i="2"/>
  <c r="Q793" i="2"/>
  <c r="M793" i="2"/>
  <c r="Q1804" i="2"/>
  <c r="M1804" i="2"/>
  <c r="Q1803" i="2"/>
  <c r="M1803" i="2"/>
  <c r="Q792" i="2"/>
  <c r="M792" i="2"/>
  <c r="Q791" i="2"/>
  <c r="M791" i="2"/>
  <c r="Q790" i="2"/>
  <c r="M790" i="2"/>
  <c r="Q1802" i="2"/>
  <c r="M1802" i="2"/>
  <c r="Q789" i="2"/>
  <c r="M789" i="2"/>
  <c r="Q788" i="2"/>
  <c r="M788" i="2"/>
  <c r="Q1758" i="2"/>
  <c r="M1758" i="2"/>
  <c r="Q1278" i="2"/>
  <c r="M1278" i="2"/>
  <c r="Q1277" i="2"/>
  <c r="M1277" i="2"/>
  <c r="Q1276" i="2"/>
  <c r="M1276" i="2"/>
  <c r="Q1275" i="2"/>
  <c r="M1275" i="2"/>
  <c r="Q768" i="2"/>
  <c r="M768" i="2"/>
  <c r="Q1274" i="2"/>
  <c r="M1274" i="2"/>
  <c r="Q767" i="2"/>
  <c r="M767" i="2"/>
  <c r="Q1273" i="2"/>
  <c r="M1273" i="2"/>
  <c r="Q766" i="2"/>
  <c r="M766" i="2"/>
  <c r="Q1757" i="2"/>
  <c r="M1757" i="2"/>
  <c r="Q1756" i="2"/>
  <c r="M1756" i="2"/>
  <c r="Q1755" i="2"/>
  <c r="M1755" i="2"/>
  <c r="Q765" i="2"/>
  <c r="M765" i="2"/>
  <c r="Q1754" i="2"/>
  <c r="M1754" i="2"/>
  <c r="Q1272" i="2"/>
  <c r="M1272" i="2"/>
  <c r="Q1271" i="2"/>
  <c r="M1271" i="2"/>
  <c r="Q1270" i="2"/>
  <c r="M1270" i="2"/>
  <c r="Q764" i="2"/>
  <c r="M764" i="2"/>
  <c r="Q763" i="2"/>
  <c r="M763" i="2"/>
  <c r="Q762" i="2"/>
  <c r="M762" i="2"/>
  <c r="Q1753" i="2"/>
  <c r="M1753" i="2"/>
  <c r="Q1752" i="2"/>
  <c r="M1752" i="2"/>
  <c r="Q1751" i="2"/>
  <c r="M1751" i="2"/>
  <c r="Q1269" i="2"/>
  <c r="M1269" i="2"/>
  <c r="Q1268" i="2"/>
  <c r="M1268" i="2"/>
  <c r="Q1267" i="2"/>
  <c r="M1267" i="2"/>
  <c r="Q1266" i="2"/>
  <c r="M1266" i="2"/>
  <c r="Q761" i="2"/>
  <c r="M761" i="2"/>
  <c r="Q760" i="2"/>
  <c r="M760" i="2"/>
  <c r="Q759" i="2"/>
  <c r="M759" i="2"/>
  <c r="Q758" i="2"/>
  <c r="M758" i="2"/>
  <c r="Q1750" i="2"/>
  <c r="M1750" i="2"/>
  <c r="Q1265" i="2"/>
  <c r="M1265" i="2"/>
  <c r="Q757" i="2"/>
  <c r="M757" i="2"/>
  <c r="Q756" i="2"/>
  <c r="M756" i="2"/>
  <c r="Q787" i="2"/>
  <c r="M787" i="2"/>
  <c r="Q784" i="2"/>
  <c r="M784" i="2"/>
  <c r="Q277" i="2"/>
  <c r="M277" i="2"/>
  <c r="Q276" i="2"/>
  <c r="M276" i="2"/>
  <c r="Q1749" i="2"/>
  <c r="M1749" i="2"/>
  <c r="Q1748" i="2"/>
  <c r="M1748" i="2"/>
  <c r="Q1747" i="2"/>
  <c r="M1747" i="2"/>
  <c r="Q1264" i="2"/>
  <c r="M1264" i="2"/>
  <c r="Q755" i="2"/>
  <c r="M755" i="2"/>
  <c r="Q754" i="2"/>
  <c r="M754" i="2"/>
  <c r="Q275" i="2"/>
  <c r="M275" i="2"/>
  <c r="Q1746" i="2"/>
  <c r="M1746" i="2"/>
  <c r="Q1745" i="2"/>
  <c r="M1745" i="2"/>
  <c r="Q1744" i="2"/>
  <c r="M1744" i="2"/>
  <c r="Q1743" i="2"/>
  <c r="M1743" i="2"/>
  <c r="Q1742" i="2"/>
  <c r="M1742" i="2"/>
  <c r="Q1263" i="2"/>
  <c r="M1263" i="2"/>
  <c r="Q1262" i="2"/>
  <c r="M1262" i="2"/>
  <c r="Q1261" i="2"/>
  <c r="M1261" i="2"/>
  <c r="Q1260" i="2"/>
  <c r="M1260" i="2"/>
  <c r="Q1259" i="2"/>
  <c r="M1259" i="2"/>
  <c r="Q1258" i="2"/>
  <c r="M1258" i="2"/>
  <c r="Q753" i="2"/>
  <c r="M753" i="2"/>
  <c r="Q752" i="2"/>
  <c r="M752" i="2"/>
  <c r="Q751" i="2"/>
  <c r="M751" i="2"/>
  <c r="Q750" i="2"/>
  <c r="M750" i="2"/>
  <c r="Q274" i="2"/>
  <c r="M274" i="2"/>
  <c r="Q273" i="2"/>
  <c r="M273" i="2"/>
  <c r="Q272" i="2"/>
  <c r="M272" i="2"/>
  <c r="Q1257" i="2"/>
  <c r="M1257" i="2"/>
  <c r="Q271" i="2"/>
  <c r="M271" i="2"/>
  <c r="Q1741" i="2"/>
  <c r="M1741" i="2"/>
  <c r="Q270" i="2"/>
  <c r="M270" i="2"/>
  <c r="Q269" i="2"/>
  <c r="M269" i="2"/>
  <c r="Q1256" i="2"/>
  <c r="M1256" i="2"/>
  <c r="Q1255" i="2"/>
  <c r="M1255" i="2"/>
  <c r="Q1254" i="2"/>
  <c r="M1254" i="2"/>
  <c r="Q268" i="2"/>
  <c r="M268" i="2"/>
  <c r="Q267" i="2"/>
  <c r="M267" i="2"/>
  <c r="Q266" i="2"/>
  <c r="M266" i="2"/>
  <c r="Q265" i="2"/>
  <c r="M265" i="2"/>
  <c r="Q264" i="2"/>
  <c r="M264" i="2"/>
  <c r="Q297" i="2"/>
  <c r="M297" i="2"/>
  <c r="Q1801" i="2"/>
  <c r="M1801" i="2"/>
  <c r="Q296" i="2"/>
  <c r="M296" i="2"/>
  <c r="Q1800" i="2"/>
  <c r="M1800" i="2"/>
  <c r="Q1799" i="2"/>
  <c r="M1799" i="2"/>
  <c r="Q295" i="2"/>
  <c r="M295" i="2"/>
  <c r="Q1740" i="2"/>
  <c r="M1740" i="2"/>
  <c r="Q1739" i="2"/>
  <c r="M1739" i="2"/>
  <c r="Q1738" i="2"/>
  <c r="M1738" i="2"/>
  <c r="Q1737" i="2"/>
  <c r="M1737" i="2"/>
  <c r="Q1253" i="2"/>
  <c r="M1253" i="2"/>
  <c r="Q1252" i="2"/>
  <c r="M1252" i="2"/>
  <c r="Q1251" i="2"/>
  <c r="M1251" i="2"/>
  <c r="Q749" i="2"/>
  <c r="M749" i="2"/>
  <c r="Q748" i="2"/>
  <c r="M748" i="2"/>
  <c r="Q263" i="2"/>
  <c r="M263" i="2"/>
  <c r="Q1736" i="2"/>
  <c r="M1736" i="2"/>
  <c r="Q1735" i="2"/>
  <c r="M1735" i="2"/>
  <c r="Q262" i="2"/>
  <c r="M262" i="2"/>
  <c r="Q261" i="2"/>
  <c r="M261" i="2"/>
  <c r="Q1250" i="2"/>
  <c r="M1250" i="2"/>
  <c r="Q260" i="2"/>
  <c r="M260" i="2"/>
  <c r="Q294" i="2"/>
  <c r="M294" i="2"/>
  <c r="Q1798" i="2"/>
  <c r="M1798" i="2"/>
  <c r="Q293" i="2"/>
  <c r="M293" i="2"/>
  <c r="Q292" i="2"/>
  <c r="M292" i="2"/>
  <c r="Q1734" i="2"/>
  <c r="M1734" i="2"/>
  <c r="Q747" i="2"/>
  <c r="M747" i="2"/>
  <c r="Q746" i="2"/>
  <c r="M746" i="2"/>
  <c r="Q745" i="2"/>
  <c r="M745" i="2"/>
  <c r="Q744" i="2"/>
  <c r="M744" i="2"/>
  <c r="Q1733" i="2"/>
  <c r="M1733" i="2"/>
  <c r="Q259" i="2"/>
  <c r="M259" i="2"/>
  <c r="Q1732" i="2"/>
  <c r="M1732" i="2"/>
  <c r="Q1249" i="2"/>
  <c r="M1249" i="2"/>
  <c r="Q1248" i="2"/>
  <c r="M1248" i="2"/>
  <c r="Q1247" i="2"/>
  <c r="M1247" i="2"/>
  <c r="Q1246" i="2"/>
  <c r="M1246" i="2"/>
  <c r="Q1731" i="2"/>
  <c r="M1731" i="2"/>
  <c r="Q1730" i="2"/>
  <c r="M1730" i="2"/>
  <c r="Q1729" i="2"/>
  <c r="M1729" i="2"/>
  <c r="Q1245" i="2"/>
  <c r="M1245" i="2"/>
  <c r="Q1244" i="2"/>
  <c r="M1244" i="2"/>
  <c r="Q1243" i="2"/>
  <c r="M1243" i="2"/>
  <c r="Q743" i="2"/>
  <c r="M743" i="2"/>
  <c r="Q742" i="2"/>
  <c r="M742" i="2"/>
  <c r="Q741" i="2"/>
  <c r="M741" i="2"/>
  <c r="Q258" i="2"/>
  <c r="M258" i="2"/>
  <c r="Q740" i="2"/>
  <c r="M740" i="2"/>
  <c r="Q739" i="2"/>
  <c r="M739" i="2"/>
  <c r="Q738" i="2"/>
  <c r="M738" i="2"/>
  <c r="Q1728" i="2"/>
  <c r="M1728" i="2"/>
  <c r="Q1727" i="2"/>
  <c r="M1727" i="2"/>
  <c r="Q291" i="2"/>
  <c r="M291" i="2"/>
  <c r="Q783" i="2"/>
  <c r="M783" i="2"/>
  <c r="Q782" i="2"/>
  <c r="M782" i="2"/>
  <c r="Q781" i="2"/>
  <c r="M781" i="2"/>
  <c r="Q780" i="2"/>
  <c r="M780" i="2"/>
  <c r="Q1797" i="2"/>
  <c r="M1797" i="2"/>
  <c r="Q779" i="2"/>
  <c r="M779" i="2"/>
  <c r="Q778" i="2"/>
  <c r="M778" i="2"/>
  <c r="Q290" i="2"/>
  <c r="M290" i="2"/>
  <c r="Q289" i="2"/>
  <c r="M289" i="2"/>
  <c r="Q1726" i="2"/>
  <c r="M1726" i="2"/>
  <c r="Q257" i="2"/>
  <c r="M257" i="2"/>
  <c r="Q1725" i="2"/>
  <c r="M1725" i="2"/>
  <c r="Q1724" i="2"/>
  <c r="M1724" i="2"/>
  <c r="Q1723" i="2"/>
  <c r="M1723" i="2"/>
  <c r="Q1242" i="2"/>
  <c r="M1242" i="2"/>
  <c r="Q1722" i="2"/>
  <c r="M1722" i="2"/>
  <c r="Q1241" i="2"/>
  <c r="M1241" i="2"/>
  <c r="Q1240" i="2"/>
  <c r="M1240" i="2"/>
  <c r="Q1239" i="2"/>
  <c r="M1239" i="2"/>
  <c r="Q737" i="2"/>
  <c r="M737" i="2"/>
  <c r="Q736" i="2"/>
  <c r="M736" i="2"/>
  <c r="Q256" i="2"/>
  <c r="M256" i="2"/>
  <c r="Q735" i="2"/>
  <c r="M735" i="2"/>
  <c r="Q255" i="2"/>
  <c r="M255" i="2"/>
  <c r="Q1721" i="2"/>
  <c r="M1721" i="2"/>
  <c r="Q1720" i="2"/>
  <c r="M1720" i="2"/>
  <c r="Q734" i="2"/>
  <c r="M734" i="2"/>
  <c r="Q1719" i="2"/>
  <c r="M1719" i="2"/>
  <c r="Q1718" i="2"/>
  <c r="M1718" i="2"/>
  <c r="Q1717" i="2"/>
  <c r="M1717" i="2"/>
  <c r="Q1716" i="2"/>
  <c r="M1716" i="2"/>
  <c r="Q1715" i="2"/>
  <c r="M1715" i="2"/>
  <c r="Q1714" i="2"/>
  <c r="M1714" i="2"/>
  <c r="Q1713" i="2"/>
  <c r="M1713" i="2"/>
  <c r="Q1238" i="2"/>
  <c r="M1238" i="2"/>
  <c r="Q733" i="2"/>
  <c r="M733" i="2"/>
  <c r="Q732" i="2"/>
  <c r="M732" i="2"/>
  <c r="Q731" i="2"/>
  <c r="M731" i="2"/>
  <c r="Q730" i="2"/>
  <c r="M730" i="2"/>
  <c r="Q729" i="2"/>
  <c r="M729" i="2"/>
  <c r="Q1712" i="2"/>
  <c r="M1712" i="2"/>
  <c r="Q728" i="2"/>
  <c r="M728" i="2"/>
  <c r="Q288" i="2"/>
  <c r="M288" i="2"/>
  <c r="Q254" i="2"/>
  <c r="M254" i="2"/>
  <c r="Q1237" i="2"/>
  <c r="M1237" i="2"/>
  <c r="Q727" i="2"/>
  <c r="M727" i="2"/>
  <c r="Q726" i="2"/>
  <c r="M726" i="2"/>
  <c r="Q777" i="2"/>
  <c r="M777" i="2"/>
  <c r="Q776" i="2"/>
  <c r="M776" i="2"/>
  <c r="Q725" i="2"/>
  <c r="M725" i="2"/>
  <c r="Q1711" i="2"/>
  <c r="M1711" i="2"/>
  <c r="Q1710" i="2"/>
  <c r="M1710" i="2"/>
  <c r="Q1236" i="2"/>
  <c r="M1236" i="2"/>
  <c r="Q1235" i="2"/>
  <c r="M1235" i="2"/>
  <c r="Q1234" i="2"/>
  <c r="M1234" i="2"/>
  <c r="Q1233" i="2"/>
  <c r="M1233" i="2"/>
  <c r="Q1232" i="2"/>
  <c r="M1232" i="2"/>
  <c r="Q724" i="2"/>
  <c r="M724" i="2"/>
  <c r="Q253" i="2"/>
  <c r="M253" i="2"/>
  <c r="Q252" i="2"/>
  <c r="M252" i="2"/>
  <c r="Q251" i="2"/>
  <c r="M251" i="2"/>
  <c r="Q1709" i="2"/>
  <c r="M1709" i="2"/>
  <c r="Q1708" i="2"/>
  <c r="M1708" i="2"/>
  <c r="Q1231" i="2"/>
  <c r="M1231" i="2"/>
  <c r="Q723" i="2"/>
  <c r="M723" i="2"/>
  <c r="Q722" i="2"/>
  <c r="M722" i="2"/>
  <c r="Q250" i="2"/>
  <c r="M250" i="2"/>
  <c r="Q721" i="2"/>
  <c r="M721" i="2"/>
  <c r="Q249" i="2"/>
  <c r="M249" i="2"/>
  <c r="Q248" i="2"/>
  <c r="M248" i="2"/>
  <c r="Q1707" i="2"/>
  <c r="M1707" i="2"/>
  <c r="Q775" i="2"/>
  <c r="M775" i="2"/>
  <c r="Q287" i="2"/>
  <c r="M287" i="2"/>
  <c r="Q1706" i="2"/>
  <c r="M1706" i="2"/>
  <c r="Q247" i="2"/>
  <c r="M247" i="2"/>
  <c r="Q1705" i="2"/>
  <c r="M1705" i="2"/>
  <c r="Q246" i="2"/>
  <c r="M246" i="2"/>
  <c r="Q1704" i="2"/>
  <c r="M1704" i="2"/>
  <c r="Q1230" i="2"/>
  <c r="M1230" i="2"/>
  <c r="Q720" i="2"/>
  <c r="M720" i="2"/>
  <c r="Q245" i="2"/>
  <c r="M245" i="2"/>
  <c r="Q244" i="2"/>
  <c r="M244" i="2"/>
  <c r="Q1229" i="2"/>
  <c r="M1229" i="2"/>
  <c r="Q1228" i="2"/>
  <c r="M1228" i="2"/>
  <c r="Q1227" i="2"/>
  <c r="M1227" i="2"/>
  <c r="Q1703" i="2"/>
  <c r="M1703" i="2"/>
  <c r="Q719" i="2"/>
  <c r="M719" i="2"/>
  <c r="Q1702" i="2"/>
  <c r="M1702" i="2"/>
  <c r="Q718" i="2"/>
  <c r="Q717" i="2"/>
  <c r="M717" i="2"/>
  <c r="Q716" i="2"/>
  <c r="M716" i="2"/>
  <c r="Q243" i="2"/>
  <c r="M243" i="2"/>
  <c r="Q715" i="2"/>
  <c r="M715" i="2"/>
  <c r="Q714" i="2"/>
  <c r="M714" i="2"/>
  <c r="Q242" i="2"/>
  <c r="M242" i="2"/>
  <c r="Q241" i="2"/>
  <c r="M241" i="2"/>
  <c r="Q240" i="2"/>
  <c r="M240" i="2"/>
  <c r="Q1226" i="2"/>
  <c r="M1226" i="2"/>
  <c r="Q713" i="2"/>
  <c r="M713" i="2"/>
  <c r="Q712" i="2"/>
  <c r="M712" i="2"/>
  <c r="Q711" i="2"/>
  <c r="M711" i="2"/>
  <c r="Q239" i="2"/>
  <c r="M239" i="2"/>
  <c r="Q238" i="2"/>
  <c r="M238" i="2"/>
  <c r="Q1701" i="2"/>
  <c r="M1701" i="2"/>
  <c r="Q1700" i="2"/>
  <c r="M1700" i="2"/>
  <c r="Q1699" i="2"/>
  <c r="M1699" i="2"/>
  <c r="Q1698" i="2"/>
  <c r="M1698" i="2"/>
  <c r="Q1697" i="2"/>
  <c r="M1697" i="2"/>
  <c r="Q1696" i="2"/>
  <c r="M1696" i="2"/>
  <c r="Q1695" i="2"/>
  <c r="M1695" i="2"/>
  <c r="Q1694" i="2"/>
  <c r="M1694" i="2"/>
  <c r="Q1225" i="2"/>
  <c r="M1225" i="2"/>
  <c r="Q1224" i="2"/>
  <c r="M1224" i="2"/>
  <c r="Q1223" i="2"/>
  <c r="M1223" i="2"/>
  <c r="Q1222" i="2"/>
  <c r="M1222" i="2"/>
  <c r="Q1221" i="2"/>
  <c r="M1221" i="2"/>
  <c r="Q1220" i="2"/>
  <c r="M1220" i="2"/>
  <c r="Q1219" i="2"/>
  <c r="M1219" i="2"/>
  <c r="Q1218" i="2"/>
  <c r="M1218" i="2"/>
  <c r="Q710" i="2"/>
  <c r="M710" i="2"/>
  <c r="Q709" i="2"/>
  <c r="M709" i="2"/>
  <c r="Q708" i="2"/>
  <c r="M708" i="2"/>
  <c r="Q707" i="2"/>
  <c r="M707" i="2"/>
  <c r="Q706" i="2"/>
  <c r="M706" i="2"/>
  <c r="Q705" i="2"/>
  <c r="M705" i="2"/>
  <c r="Q704" i="2"/>
  <c r="M704" i="2"/>
  <c r="Q703" i="2"/>
  <c r="M703" i="2"/>
  <c r="Q702" i="2"/>
  <c r="M702" i="2"/>
  <c r="Q701" i="2"/>
  <c r="M701" i="2"/>
  <c r="Q700" i="2"/>
  <c r="M700" i="2"/>
  <c r="Q237" i="2"/>
  <c r="M237" i="2"/>
  <c r="Q236" i="2"/>
  <c r="M236" i="2"/>
  <c r="Q235" i="2"/>
  <c r="M235" i="2"/>
  <c r="Q234" i="2"/>
  <c r="M234" i="2"/>
  <c r="Q233" i="2"/>
  <c r="M233" i="2"/>
  <c r="Q232" i="2"/>
  <c r="M232" i="2"/>
  <c r="Q699" i="2"/>
  <c r="M699" i="2"/>
  <c r="Q1693" i="2"/>
  <c r="M1693" i="2"/>
  <c r="Q1692" i="2"/>
  <c r="M1692" i="2"/>
  <c r="Q1691" i="2"/>
  <c r="M1691" i="2"/>
  <c r="Q1690" i="2"/>
  <c r="M1690" i="2"/>
  <c r="Q1217" i="2"/>
  <c r="M1217" i="2"/>
  <c r="Q1216" i="2"/>
  <c r="M1216" i="2"/>
  <c r="Q1215" i="2"/>
  <c r="M1215" i="2"/>
  <c r="Q1214" i="2"/>
  <c r="M1214" i="2"/>
  <c r="Q1213" i="2"/>
  <c r="M1213" i="2"/>
  <c r="Q698" i="2"/>
  <c r="M698" i="2"/>
  <c r="Q697" i="2"/>
  <c r="M697" i="2"/>
  <c r="Q696" i="2"/>
  <c r="M696" i="2"/>
  <c r="Q231" i="2"/>
  <c r="M231" i="2"/>
  <c r="Q230" i="2"/>
  <c r="M230" i="2"/>
  <c r="Q229" i="2"/>
  <c r="M229" i="2"/>
  <c r="Q228" i="2"/>
  <c r="M228" i="2"/>
  <c r="Q1212" i="2"/>
  <c r="M1212" i="2"/>
  <c r="Q227" i="2"/>
  <c r="M227" i="2"/>
  <c r="Q695" i="2"/>
  <c r="M695" i="2"/>
  <c r="Q1689" i="2"/>
  <c r="M1689" i="2"/>
  <c r="Q1688" i="2"/>
  <c r="M1688" i="2"/>
  <c r="Q1687" i="2"/>
  <c r="M1687" i="2"/>
  <c r="Q1686" i="2"/>
  <c r="M1686" i="2"/>
  <c r="Q1685" i="2"/>
  <c r="M1685" i="2"/>
  <c r="Q1684" i="2"/>
  <c r="M1684" i="2"/>
  <c r="Q1683" i="2"/>
  <c r="M1683" i="2"/>
  <c r="Q1682" i="2"/>
  <c r="M1682" i="2"/>
  <c r="Q1681" i="2"/>
  <c r="M1681" i="2"/>
  <c r="Q1680" i="2"/>
  <c r="M1680" i="2"/>
  <c r="Q1679" i="2"/>
  <c r="M1679" i="2"/>
  <c r="Q1678" i="2"/>
  <c r="M1678" i="2"/>
  <c r="Q1677" i="2"/>
  <c r="M1677" i="2"/>
  <c r="Q1676" i="2"/>
  <c r="M1676" i="2"/>
  <c r="Q1675" i="2"/>
  <c r="M1675" i="2"/>
  <c r="Q1674" i="2"/>
  <c r="M1674" i="2"/>
  <c r="Q1673" i="2"/>
  <c r="M1673" i="2"/>
  <c r="Q1672" i="2"/>
  <c r="M1672" i="2"/>
  <c r="Q1671" i="2"/>
  <c r="M1671" i="2"/>
  <c r="Q1670" i="2"/>
  <c r="M1670" i="2"/>
  <c r="Q1669" i="2"/>
  <c r="M1669" i="2"/>
  <c r="Q1668" i="2"/>
  <c r="M1668" i="2"/>
  <c r="Q1667" i="2"/>
  <c r="M1667" i="2"/>
  <c r="Q1666" i="2"/>
  <c r="M1666" i="2"/>
  <c r="Q1665" i="2"/>
  <c r="M1665" i="2"/>
  <c r="Q1664" i="2"/>
  <c r="M1664" i="2"/>
  <c r="Q1663" i="2"/>
  <c r="M1663" i="2"/>
  <c r="Q1662" i="2"/>
  <c r="M1662" i="2"/>
  <c r="Q1661" i="2"/>
  <c r="M1661" i="2"/>
  <c r="Q1660" i="2"/>
  <c r="M1660" i="2"/>
  <c r="Q1659" i="2"/>
  <c r="M1659" i="2"/>
  <c r="Q1658" i="2"/>
  <c r="M1658" i="2"/>
  <c r="Q1657" i="2"/>
  <c r="M1657" i="2"/>
  <c r="Q1656" i="2"/>
  <c r="M1656" i="2"/>
  <c r="Q1655" i="2"/>
  <c r="M1655" i="2"/>
  <c r="Q1654" i="2"/>
  <c r="M1654" i="2"/>
  <c r="Q1653" i="2"/>
  <c r="M1653" i="2"/>
  <c r="Q1652" i="2"/>
  <c r="M1652" i="2"/>
  <c r="Q1651" i="2"/>
  <c r="M1651" i="2"/>
  <c r="Q1650" i="2"/>
  <c r="M1650" i="2"/>
  <c r="Q1649" i="2"/>
  <c r="M1649" i="2"/>
  <c r="Q1648" i="2"/>
  <c r="M1648" i="2"/>
  <c r="Q1647" i="2"/>
  <c r="M1647" i="2"/>
  <c r="Q1646" i="2"/>
  <c r="M1646" i="2"/>
  <c r="Q1645" i="2"/>
  <c r="M1645" i="2"/>
  <c r="Q1644" i="2"/>
  <c r="M1644" i="2"/>
  <c r="Q1643" i="2"/>
  <c r="M1643" i="2"/>
  <c r="Q1642" i="2"/>
  <c r="M1642" i="2"/>
  <c r="Q1641" i="2"/>
  <c r="M1641" i="2"/>
  <c r="Q1640" i="2"/>
  <c r="M1640" i="2"/>
  <c r="Q1639" i="2"/>
  <c r="M1639" i="2"/>
  <c r="Q1638" i="2"/>
  <c r="M1638" i="2"/>
  <c r="Q1637" i="2"/>
  <c r="M1637" i="2"/>
  <c r="Q1636" i="2"/>
  <c r="M1636" i="2"/>
  <c r="Q1635" i="2"/>
  <c r="M1635" i="2"/>
  <c r="Q1634" i="2"/>
  <c r="M1634" i="2"/>
  <c r="Q1633" i="2"/>
  <c r="M1633" i="2"/>
  <c r="Q1632" i="2"/>
  <c r="M1632" i="2"/>
  <c r="Q1631" i="2"/>
  <c r="M1631" i="2"/>
  <c r="Q1630" i="2"/>
  <c r="M1630" i="2"/>
  <c r="Q1629" i="2"/>
  <c r="M1629" i="2"/>
  <c r="Q1628" i="2"/>
  <c r="M1628" i="2"/>
  <c r="Q1627" i="2"/>
  <c r="M1627" i="2"/>
  <c r="Q1626" i="2"/>
  <c r="M1626" i="2"/>
  <c r="Q1625" i="2"/>
  <c r="M1625" i="2"/>
  <c r="Q1624" i="2"/>
  <c r="M1624" i="2"/>
  <c r="Q1623" i="2"/>
  <c r="M1623" i="2"/>
  <c r="Q1622" i="2"/>
  <c r="M1622" i="2"/>
  <c r="Q1621" i="2"/>
  <c r="M1621" i="2"/>
  <c r="Q1620" i="2"/>
  <c r="M1620" i="2"/>
  <c r="Q1619" i="2"/>
  <c r="M1619" i="2"/>
  <c r="Q1618" i="2"/>
  <c r="M1618" i="2"/>
  <c r="Q1617" i="2"/>
  <c r="M1617" i="2"/>
  <c r="Q1616" i="2"/>
  <c r="M1616" i="2"/>
  <c r="Q1615" i="2"/>
  <c r="M1615" i="2"/>
  <c r="Q1614" i="2"/>
  <c r="M1614" i="2"/>
  <c r="Q1613" i="2"/>
  <c r="M1613" i="2"/>
  <c r="Q1612" i="2"/>
  <c r="M1612" i="2"/>
  <c r="Q1611" i="2"/>
  <c r="M1611" i="2"/>
  <c r="Q1610" i="2"/>
  <c r="M1610" i="2"/>
  <c r="Q1609" i="2"/>
  <c r="M1609" i="2"/>
  <c r="Q1608" i="2"/>
  <c r="M1608" i="2"/>
  <c r="Q1607" i="2"/>
  <c r="M1607" i="2"/>
  <c r="Q1606" i="2"/>
  <c r="M1606" i="2"/>
  <c r="Q1605" i="2"/>
  <c r="M1605" i="2"/>
  <c r="Q1604" i="2"/>
  <c r="M1604" i="2"/>
  <c r="Q1603" i="2"/>
  <c r="M1603" i="2"/>
  <c r="Q1602" i="2"/>
  <c r="M1602" i="2"/>
  <c r="Q1601" i="2"/>
  <c r="M1601" i="2"/>
  <c r="Q1600" i="2"/>
  <c r="M1600" i="2"/>
  <c r="Q1599" i="2"/>
  <c r="M1599" i="2"/>
  <c r="Q1598" i="2"/>
  <c r="M1598" i="2"/>
  <c r="Q1597" i="2"/>
  <c r="M1597" i="2"/>
  <c r="Q1596" i="2"/>
  <c r="M1596" i="2"/>
  <c r="Q1595" i="2"/>
  <c r="M1595" i="2"/>
  <c r="Q1594" i="2"/>
  <c r="M1594" i="2"/>
  <c r="Q1593" i="2"/>
  <c r="M1593" i="2"/>
  <c r="Q1592" i="2"/>
  <c r="M1592" i="2"/>
  <c r="Q1591" i="2"/>
  <c r="M1591" i="2"/>
  <c r="Q1590" i="2"/>
  <c r="M1590" i="2"/>
  <c r="Q1589" i="2"/>
  <c r="M1589" i="2"/>
  <c r="Q1588" i="2"/>
  <c r="M1588" i="2"/>
  <c r="Q1587" i="2"/>
  <c r="M1587" i="2"/>
  <c r="Q1586" i="2"/>
  <c r="M1586" i="2"/>
  <c r="Q1585" i="2"/>
  <c r="M1585" i="2"/>
  <c r="Q1584" i="2"/>
  <c r="M1584" i="2"/>
  <c r="Q1583" i="2"/>
  <c r="M1583" i="2"/>
  <c r="Q1582" i="2"/>
  <c r="M1582" i="2"/>
  <c r="Q1581" i="2"/>
  <c r="M1581" i="2"/>
  <c r="Q1580" i="2"/>
  <c r="M1580" i="2"/>
  <c r="Q1579" i="2"/>
  <c r="M1579" i="2"/>
  <c r="Q1578" i="2"/>
  <c r="M1578" i="2"/>
  <c r="Q1577" i="2"/>
  <c r="M1577" i="2"/>
  <c r="Q1576" i="2"/>
  <c r="M1576" i="2"/>
  <c r="Q1575" i="2"/>
  <c r="M1575" i="2"/>
  <c r="Q1574" i="2"/>
  <c r="M1574" i="2"/>
  <c r="Q1573" i="2"/>
  <c r="M1573" i="2"/>
  <c r="Q1572" i="2"/>
  <c r="M1572" i="2"/>
  <c r="Q1571" i="2"/>
  <c r="M1571" i="2"/>
  <c r="Q1570" i="2"/>
  <c r="M1570" i="2"/>
  <c r="Q1569" i="2"/>
  <c r="M1569" i="2"/>
  <c r="Q1568" i="2"/>
  <c r="M1568" i="2"/>
  <c r="Q1567" i="2"/>
  <c r="M1567" i="2"/>
  <c r="Q1566" i="2"/>
  <c r="M1566" i="2"/>
  <c r="Q1565" i="2"/>
  <c r="M1565" i="2"/>
  <c r="Q1564" i="2"/>
  <c r="M1564" i="2"/>
  <c r="Q1563" i="2"/>
  <c r="M1563" i="2"/>
  <c r="Q1562" i="2"/>
  <c r="M1562" i="2"/>
  <c r="Q1561" i="2"/>
  <c r="M1561" i="2"/>
  <c r="Q1560" i="2"/>
  <c r="M1560" i="2"/>
  <c r="Q1559" i="2"/>
  <c r="M1559" i="2"/>
  <c r="Q1558" i="2"/>
  <c r="M1558" i="2"/>
  <c r="Q1557" i="2"/>
  <c r="M1557" i="2"/>
  <c r="Q1556" i="2"/>
  <c r="M1556" i="2"/>
  <c r="Q1555" i="2"/>
  <c r="M1555" i="2"/>
  <c r="Q1554" i="2"/>
  <c r="M1554" i="2"/>
  <c r="Q1553" i="2"/>
  <c r="M1553" i="2"/>
  <c r="Q1552" i="2"/>
  <c r="M1552" i="2"/>
  <c r="Q1551" i="2"/>
  <c r="M1551" i="2"/>
  <c r="Q1550" i="2"/>
  <c r="M1550" i="2"/>
  <c r="Q1549" i="2"/>
  <c r="M1549" i="2"/>
  <c r="Q1548" i="2"/>
  <c r="M1548" i="2"/>
  <c r="Q1547" i="2"/>
  <c r="M1547" i="2"/>
  <c r="Q1546" i="2"/>
  <c r="M1546" i="2"/>
  <c r="Q1545" i="2"/>
  <c r="M1545" i="2"/>
  <c r="Q1544" i="2"/>
  <c r="M1544" i="2"/>
  <c r="Q1543" i="2"/>
  <c r="M1543" i="2"/>
  <c r="Q1542" i="2"/>
  <c r="M1542" i="2"/>
  <c r="Q1541" i="2"/>
  <c r="M1541" i="2"/>
  <c r="Q1540" i="2"/>
  <c r="M1540" i="2"/>
  <c r="Q1539" i="2"/>
  <c r="M1539" i="2"/>
  <c r="Q1538" i="2"/>
  <c r="M1538" i="2"/>
  <c r="Q1537" i="2"/>
  <c r="M1537" i="2"/>
  <c r="Q1536" i="2"/>
  <c r="M1536" i="2"/>
  <c r="Q1535" i="2"/>
  <c r="M1535" i="2"/>
  <c r="Q1534" i="2"/>
  <c r="M1534" i="2"/>
  <c r="Q1533" i="2"/>
  <c r="M1533" i="2"/>
  <c r="Q1532" i="2"/>
  <c r="M1532" i="2"/>
  <c r="Q1531" i="2"/>
  <c r="M1531" i="2"/>
  <c r="Q1530" i="2"/>
  <c r="M1530" i="2"/>
  <c r="Q1529" i="2"/>
  <c r="M1529" i="2"/>
  <c r="Q1528" i="2"/>
  <c r="M1528" i="2"/>
  <c r="Q1527" i="2"/>
  <c r="M1527" i="2"/>
  <c r="Q1526" i="2"/>
  <c r="M1526" i="2"/>
  <c r="Q1525" i="2"/>
  <c r="M1525" i="2"/>
  <c r="Q1524" i="2"/>
  <c r="M1524" i="2"/>
  <c r="Q1523" i="2"/>
  <c r="M1523" i="2"/>
  <c r="Q1522" i="2"/>
  <c r="M1522" i="2"/>
  <c r="Q1521" i="2"/>
  <c r="M1521" i="2"/>
  <c r="Q1520" i="2"/>
  <c r="M1520" i="2"/>
  <c r="Q1519" i="2"/>
  <c r="M1519" i="2"/>
  <c r="Q1518" i="2"/>
  <c r="M1518" i="2"/>
  <c r="Q1517" i="2"/>
  <c r="M1517" i="2"/>
  <c r="Q1516" i="2"/>
  <c r="M1516" i="2"/>
  <c r="Q1515" i="2"/>
  <c r="M1515" i="2"/>
  <c r="Q1514" i="2"/>
  <c r="M1514" i="2"/>
  <c r="Q1513" i="2"/>
  <c r="M1513" i="2"/>
  <c r="Q1512" i="2"/>
  <c r="M1512" i="2"/>
  <c r="Q1511" i="2"/>
  <c r="M1511" i="2"/>
  <c r="Q1510" i="2"/>
  <c r="M1510" i="2"/>
  <c r="Q1509" i="2"/>
  <c r="M1509" i="2"/>
  <c r="Q1508" i="2"/>
  <c r="M1508" i="2"/>
  <c r="Q1507" i="2"/>
  <c r="M1507" i="2"/>
  <c r="Q1506" i="2"/>
  <c r="M1506" i="2"/>
  <c r="Q1505" i="2"/>
  <c r="M1505" i="2"/>
  <c r="Q1504" i="2"/>
  <c r="M1504" i="2"/>
  <c r="Q1503" i="2"/>
  <c r="M1503" i="2"/>
  <c r="Q1502" i="2"/>
  <c r="M1502" i="2"/>
  <c r="Q1501" i="2"/>
  <c r="M1501" i="2"/>
  <c r="Q1500" i="2"/>
  <c r="M1500" i="2"/>
  <c r="Q1499" i="2"/>
  <c r="M1499" i="2"/>
  <c r="Q1498" i="2"/>
  <c r="M1498" i="2"/>
  <c r="Q1497" i="2"/>
  <c r="M1497" i="2"/>
  <c r="Q1496" i="2"/>
  <c r="M1496" i="2"/>
  <c r="Q1495" i="2"/>
  <c r="M1495" i="2"/>
  <c r="Q1494" i="2"/>
  <c r="M1494" i="2"/>
  <c r="Q1493" i="2"/>
  <c r="M1493" i="2"/>
  <c r="Q1492" i="2"/>
  <c r="M1492" i="2"/>
  <c r="Q1491" i="2"/>
  <c r="M1491" i="2"/>
  <c r="Q1490" i="2"/>
  <c r="M1490" i="2"/>
  <c r="Q1489" i="2"/>
  <c r="M1489" i="2"/>
  <c r="Q1488" i="2"/>
  <c r="M1488" i="2"/>
  <c r="Q1487" i="2"/>
  <c r="M1487" i="2"/>
  <c r="Q1486" i="2"/>
  <c r="M1486" i="2"/>
  <c r="Q1485" i="2"/>
  <c r="M1485" i="2"/>
  <c r="Q1484" i="2"/>
  <c r="M1484" i="2"/>
  <c r="Q1483" i="2"/>
  <c r="M1483" i="2"/>
  <c r="Q1482" i="2"/>
  <c r="M1482" i="2"/>
  <c r="Q1481" i="2"/>
  <c r="M1481" i="2"/>
  <c r="Q1480" i="2"/>
  <c r="M1480" i="2"/>
  <c r="Q1479" i="2"/>
  <c r="M1479" i="2"/>
  <c r="Q1478" i="2"/>
  <c r="M1478" i="2"/>
  <c r="Q1477" i="2"/>
  <c r="M1477" i="2"/>
  <c r="Q1211" i="2"/>
  <c r="M1211" i="2"/>
  <c r="Q1210" i="2"/>
  <c r="M1210" i="2"/>
  <c r="Q1209" i="2"/>
  <c r="M1209" i="2"/>
  <c r="Q1208" i="2"/>
  <c r="M1208" i="2"/>
  <c r="Q1207" i="2"/>
  <c r="M1207" i="2"/>
  <c r="Q1206" i="2"/>
  <c r="M1206" i="2"/>
  <c r="Q1205" i="2"/>
  <c r="M1205" i="2"/>
  <c r="Q1204" i="2"/>
  <c r="M1204" i="2"/>
  <c r="Q1203" i="2"/>
  <c r="M1203" i="2"/>
  <c r="Q1202" i="2"/>
  <c r="M1202" i="2"/>
  <c r="Q1201" i="2"/>
  <c r="M1201" i="2"/>
  <c r="Q1200" i="2"/>
  <c r="M1200" i="2"/>
  <c r="Q1199" i="2"/>
  <c r="M1199" i="2"/>
  <c r="Q1198" i="2"/>
  <c r="M1198" i="2"/>
  <c r="Q1197" i="2"/>
  <c r="M1197" i="2"/>
  <c r="Q1196" i="2"/>
  <c r="M1196" i="2"/>
  <c r="Q1195" i="2"/>
  <c r="M1195" i="2"/>
  <c r="Q1194" i="2"/>
  <c r="M1194" i="2"/>
  <c r="Q1193" i="2"/>
  <c r="M1193" i="2"/>
  <c r="Q1192" i="2"/>
  <c r="M1192" i="2"/>
  <c r="Q1191" i="2"/>
  <c r="M1191" i="2"/>
  <c r="Q1190" i="2"/>
  <c r="M1190" i="2"/>
  <c r="Q1189" i="2"/>
  <c r="M1189" i="2"/>
  <c r="Q1188" i="2"/>
  <c r="M1188" i="2"/>
  <c r="Q1187" i="2"/>
  <c r="M1187" i="2"/>
  <c r="Q1186" i="2"/>
  <c r="M1186" i="2"/>
  <c r="Q1185" i="2"/>
  <c r="M1185" i="2"/>
  <c r="Q1184" i="2"/>
  <c r="M1184" i="2"/>
  <c r="Q1183" i="2"/>
  <c r="M1183" i="2"/>
  <c r="Q1182" i="2"/>
  <c r="M1182" i="2"/>
  <c r="Q1181" i="2"/>
  <c r="M1181" i="2"/>
  <c r="Q1180" i="2"/>
  <c r="M1180" i="2"/>
  <c r="Q1179" i="2"/>
  <c r="M1179" i="2"/>
  <c r="Q1178" i="2"/>
  <c r="M1178" i="2"/>
  <c r="Q1177" i="2"/>
  <c r="M1177" i="2"/>
  <c r="Q1176" i="2"/>
  <c r="M1176" i="2"/>
  <c r="Q1175" i="2"/>
  <c r="M1175" i="2"/>
  <c r="Q1174" i="2"/>
  <c r="M1174" i="2"/>
  <c r="Q1173" i="2"/>
  <c r="M1173" i="2"/>
  <c r="Q1172" i="2"/>
  <c r="M1172" i="2"/>
  <c r="Q1171" i="2"/>
  <c r="M1171" i="2"/>
  <c r="Q1170" i="2"/>
  <c r="M1170" i="2"/>
  <c r="Q1169" i="2"/>
  <c r="M1169" i="2"/>
  <c r="Q1168" i="2"/>
  <c r="M1168" i="2"/>
  <c r="Q1167" i="2"/>
  <c r="M1167" i="2"/>
  <c r="Q1166" i="2"/>
  <c r="M1166" i="2"/>
  <c r="Q1165" i="2"/>
  <c r="M1165" i="2"/>
  <c r="Q1164" i="2"/>
  <c r="M1164" i="2"/>
  <c r="Q1163" i="2"/>
  <c r="M1163" i="2"/>
  <c r="Q1162" i="2"/>
  <c r="M1162" i="2"/>
  <c r="Q1161" i="2"/>
  <c r="M1161" i="2"/>
  <c r="Q1160" i="2"/>
  <c r="M1160" i="2"/>
  <c r="Q1159" i="2"/>
  <c r="M1159" i="2"/>
  <c r="Q1158" i="2"/>
  <c r="M1158" i="2"/>
  <c r="Q1157" i="2"/>
  <c r="M1157" i="2"/>
  <c r="Q1156" i="2"/>
  <c r="M1156" i="2"/>
  <c r="Q1155" i="2"/>
  <c r="M1155" i="2"/>
  <c r="Q1154" i="2"/>
  <c r="M1154" i="2"/>
  <c r="Q1153" i="2"/>
  <c r="M1153" i="2"/>
  <c r="Q1152" i="2"/>
  <c r="M1152" i="2"/>
  <c r="Q1151" i="2"/>
  <c r="M1151" i="2"/>
  <c r="Q1150" i="2"/>
  <c r="M1150" i="2"/>
  <c r="Q1149" i="2"/>
  <c r="M1149" i="2"/>
  <c r="Q1148" i="2"/>
  <c r="M1148" i="2"/>
  <c r="Q1147" i="2"/>
  <c r="M1147" i="2"/>
  <c r="Q1146" i="2"/>
  <c r="M1146" i="2"/>
  <c r="Q1145" i="2"/>
  <c r="M1145" i="2"/>
  <c r="Q1144" i="2"/>
  <c r="M1144" i="2"/>
  <c r="Q1143" i="2"/>
  <c r="M1143" i="2"/>
  <c r="Q1142" i="2"/>
  <c r="M1142" i="2"/>
  <c r="Q1141" i="2"/>
  <c r="M1141" i="2"/>
  <c r="Q1140" i="2"/>
  <c r="M1140" i="2"/>
  <c r="Q1139" i="2"/>
  <c r="M1139" i="2"/>
  <c r="Q1138" i="2"/>
  <c r="M1138" i="2"/>
  <c r="Q1137" i="2"/>
  <c r="M1137" i="2"/>
  <c r="Q1136" i="2"/>
  <c r="M1136" i="2"/>
  <c r="Q1135" i="2"/>
  <c r="M1135" i="2"/>
  <c r="Q1134" i="2"/>
  <c r="M1134" i="2"/>
  <c r="Q1133" i="2"/>
  <c r="M1133" i="2"/>
  <c r="Q1132" i="2"/>
  <c r="M1132" i="2"/>
  <c r="Q1131" i="2"/>
  <c r="M1131" i="2"/>
  <c r="Q1130" i="2"/>
  <c r="M1130" i="2"/>
  <c r="Q1129" i="2"/>
  <c r="M1129" i="2"/>
  <c r="Q1128" i="2"/>
  <c r="M1128" i="2"/>
  <c r="Q1127" i="2"/>
  <c r="M1127" i="2"/>
  <c r="Q1126" i="2"/>
  <c r="M1126" i="2"/>
  <c r="Q1125" i="2"/>
  <c r="M1125" i="2"/>
  <c r="Q1124" i="2"/>
  <c r="M1124" i="2"/>
  <c r="Q1123" i="2"/>
  <c r="M1123" i="2"/>
  <c r="Q1122" i="2"/>
  <c r="M1122" i="2"/>
  <c r="Q1121" i="2"/>
  <c r="M1121" i="2"/>
  <c r="Q1120" i="2"/>
  <c r="M1120" i="2"/>
  <c r="Q1119" i="2"/>
  <c r="M1119" i="2"/>
  <c r="Q1118" i="2"/>
  <c r="M1118" i="2"/>
  <c r="Q1117" i="2"/>
  <c r="M1117" i="2"/>
  <c r="Q1116" i="2"/>
  <c r="M1116" i="2"/>
  <c r="Q1115" i="2"/>
  <c r="M1115" i="2"/>
  <c r="Q1114" i="2"/>
  <c r="M1114" i="2"/>
  <c r="Q1113" i="2"/>
  <c r="M1113" i="2"/>
  <c r="Q1112" i="2"/>
  <c r="M1112" i="2"/>
  <c r="Q1111" i="2"/>
  <c r="M1111" i="2"/>
  <c r="Q1110" i="2"/>
  <c r="M1110" i="2"/>
  <c r="Q1109" i="2"/>
  <c r="M1109" i="2"/>
  <c r="Q1108" i="2"/>
  <c r="M1108" i="2"/>
  <c r="Q1107" i="2"/>
  <c r="M1107" i="2"/>
  <c r="Q1106" i="2"/>
  <c r="M1106" i="2"/>
  <c r="Q1105" i="2"/>
  <c r="M1105" i="2"/>
  <c r="Q1104" i="2"/>
  <c r="M1104" i="2"/>
  <c r="Q1103" i="2"/>
  <c r="M1103" i="2"/>
  <c r="Q1102" i="2"/>
  <c r="M1102" i="2"/>
  <c r="Q1101" i="2"/>
  <c r="M1101" i="2"/>
  <c r="Q1100" i="2"/>
  <c r="M1100" i="2"/>
  <c r="Q1099" i="2"/>
  <c r="M1099" i="2"/>
  <c r="Q1098" i="2"/>
  <c r="M1098" i="2"/>
  <c r="Q1097" i="2"/>
  <c r="M1097" i="2"/>
  <c r="Q1096" i="2"/>
  <c r="M1096" i="2"/>
  <c r="Q1095" i="2"/>
  <c r="M1095" i="2"/>
  <c r="Q1094" i="2"/>
  <c r="M1094" i="2"/>
  <c r="Q1093" i="2"/>
  <c r="M1093" i="2"/>
  <c r="Q1092" i="2"/>
  <c r="M1092" i="2"/>
  <c r="Q1091" i="2"/>
  <c r="M1091" i="2"/>
  <c r="Q1090" i="2"/>
  <c r="M1090" i="2"/>
  <c r="Q1089" i="2"/>
  <c r="M1089" i="2"/>
  <c r="Q1088" i="2"/>
  <c r="M1088" i="2"/>
  <c r="Q1087" i="2"/>
  <c r="M1087" i="2"/>
  <c r="Q1086" i="2"/>
  <c r="M1086" i="2"/>
  <c r="Q1085" i="2"/>
  <c r="M1085" i="2"/>
  <c r="Q1084" i="2"/>
  <c r="M1084" i="2"/>
  <c r="Q1083" i="2"/>
  <c r="M1083" i="2"/>
  <c r="Q1082" i="2"/>
  <c r="M1082" i="2"/>
  <c r="Q1081" i="2"/>
  <c r="M1081" i="2"/>
  <c r="Q1080" i="2"/>
  <c r="M1080" i="2"/>
  <c r="Q1079" i="2"/>
  <c r="M1079" i="2"/>
  <c r="Q1078" i="2"/>
  <c r="M1078" i="2"/>
  <c r="Q1077" i="2"/>
  <c r="M1077" i="2"/>
  <c r="Q1076" i="2"/>
  <c r="M1076" i="2"/>
  <c r="Q1075" i="2"/>
  <c r="M1075" i="2"/>
  <c r="Q1074" i="2"/>
  <c r="M1074" i="2"/>
  <c r="Q1073" i="2"/>
  <c r="M1073" i="2"/>
  <c r="Q1072" i="2"/>
  <c r="M1072" i="2"/>
  <c r="Q1071" i="2"/>
  <c r="M1071" i="2"/>
  <c r="Q1070" i="2"/>
  <c r="M1070" i="2"/>
  <c r="Q1069" i="2"/>
  <c r="M1069" i="2"/>
  <c r="Q1068" i="2"/>
  <c r="M1068" i="2"/>
  <c r="Q1067" i="2"/>
  <c r="M1067" i="2"/>
  <c r="Q1066" i="2"/>
  <c r="M1066" i="2"/>
  <c r="Q1065" i="2"/>
  <c r="M1065" i="2"/>
  <c r="Q1064" i="2"/>
  <c r="M1064" i="2"/>
  <c r="Q1063" i="2"/>
  <c r="M1063" i="2"/>
  <c r="Q1062" i="2"/>
  <c r="M1062" i="2"/>
  <c r="Q1061" i="2"/>
  <c r="M1061" i="2"/>
  <c r="Q1060" i="2"/>
  <c r="M1060" i="2"/>
  <c r="Q1059" i="2"/>
  <c r="M1059" i="2"/>
  <c r="Q1058" i="2"/>
  <c r="M1058" i="2"/>
  <c r="Q1057" i="2"/>
  <c r="M1057" i="2"/>
  <c r="Q1056" i="2"/>
  <c r="M1056" i="2"/>
  <c r="Q1055" i="2"/>
  <c r="M1055" i="2"/>
  <c r="Q1054" i="2"/>
  <c r="M1054" i="2"/>
  <c r="Q1053" i="2"/>
  <c r="M1053" i="2"/>
  <c r="Q1052" i="2"/>
  <c r="M1052" i="2"/>
  <c r="Q1051" i="2"/>
  <c r="M1051" i="2"/>
  <c r="Q1050" i="2"/>
  <c r="M1050" i="2"/>
  <c r="Q1049" i="2"/>
  <c r="M1049" i="2"/>
  <c r="Q1048" i="2"/>
  <c r="M1048" i="2"/>
  <c r="Q1047" i="2"/>
  <c r="M1047" i="2"/>
  <c r="Q1046" i="2"/>
  <c r="M1046" i="2"/>
  <c r="Q1045" i="2"/>
  <c r="M1045" i="2"/>
  <c r="Q1044" i="2"/>
  <c r="M1044" i="2"/>
  <c r="Q1043" i="2"/>
  <c r="M1043" i="2"/>
  <c r="Q1042" i="2"/>
  <c r="M1042" i="2"/>
  <c r="Q1041" i="2"/>
  <c r="M1041" i="2"/>
  <c r="Q1040" i="2"/>
  <c r="M1040" i="2"/>
  <c r="Q1039" i="2"/>
  <c r="M1039" i="2"/>
  <c r="Q1038" i="2"/>
  <c r="M1038" i="2"/>
  <c r="Q1037" i="2"/>
  <c r="M1037" i="2"/>
  <c r="Q1036" i="2"/>
  <c r="M1036" i="2"/>
  <c r="Q1035" i="2"/>
  <c r="M1035" i="2"/>
  <c r="Q1034" i="2"/>
  <c r="M1034" i="2"/>
  <c r="Q1033" i="2"/>
  <c r="M1033" i="2"/>
  <c r="Q1032" i="2"/>
  <c r="M1032" i="2"/>
  <c r="Q1031" i="2"/>
  <c r="M1031" i="2"/>
  <c r="Q1030" i="2"/>
  <c r="M1030" i="2"/>
  <c r="Q1029" i="2"/>
  <c r="M1029" i="2"/>
  <c r="Q1028" i="2"/>
  <c r="M1028" i="2"/>
  <c r="Q1027" i="2"/>
  <c r="M1027" i="2"/>
  <c r="Q1026" i="2"/>
  <c r="M1026" i="2"/>
  <c r="Q1025" i="2"/>
  <c r="M1025" i="2"/>
  <c r="Q1024" i="2"/>
  <c r="M1024" i="2"/>
  <c r="Q1023" i="2"/>
  <c r="M1023" i="2"/>
  <c r="Q1022" i="2"/>
  <c r="M1022" i="2"/>
  <c r="Q1021" i="2"/>
  <c r="M1021" i="2"/>
  <c r="Q1020" i="2"/>
  <c r="M1020" i="2"/>
  <c r="Q1019" i="2"/>
  <c r="M1019" i="2"/>
  <c r="Q1018" i="2"/>
  <c r="M1018" i="2"/>
  <c r="Q1017" i="2"/>
  <c r="M1017" i="2"/>
  <c r="Q1016" i="2"/>
  <c r="M1016" i="2"/>
  <c r="Q1015" i="2"/>
  <c r="M1015" i="2"/>
  <c r="Q1014" i="2"/>
  <c r="M1014" i="2"/>
  <c r="Q1013" i="2"/>
  <c r="M1013" i="2"/>
  <c r="Q1012" i="2"/>
  <c r="M1012" i="2"/>
  <c r="Q1011" i="2"/>
  <c r="M1011" i="2"/>
  <c r="Q1010" i="2"/>
  <c r="M1010" i="2"/>
  <c r="Q1009" i="2"/>
  <c r="M1009" i="2"/>
  <c r="Q1008" i="2"/>
  <c r="M1008" i="2"/>
  <c r="Q1007" i="2"/>
  <c r="M1007" i="2"/>
  <c r="Q1006" i="2"/>
  <c r="M1006" i="2"/>
  <c r="Q1005" i="2"/>
  <c r="M1005" i="2"/>
  <c r="Q1004" i="2"/>
  <c r="M1004" i="2"/>
  <c r="Q1003" i="2"/>
  <c r="M1003" i="2"/>
  <c r="Q1002" i="2"/>
  <c r="M1002" i="2"/>
  <c r="Q1001" i="2"/>
  <c r="M1001" i="2"/>
  <c r="Q1000" i="2"/>
  <c r="M1000" i="2"/>
  <c r="Q999" i="2"/>
  <c r="M999" i="2"/>
  <c r="Q998" i="2"/>
  <c r="M998" i="2"/>
  <c r="Q997" i="2"/>
  <c r="M997" i="2"/>
  <c r="Q996" i="2"/>
  <c r="M996" i="2"/>
  <c r="Q995" i="2"/>
  <c r="M995" i="2"/>
  <c r="Q994" i="2"/>
  <c r="M994" i="2"/>
  <c r="Q993" i="2"/>
  <c r="M993" i="2"/>
  <c r="Q992" i="2"/>
  <c r="M992" i="2"/>
  <c r="Q991" i="2"/>
  <c r="M991" i="2"/>
  <c r="Q990" i="2"/>
  <c r="M990" i="2"/>
  <c r="Q989" i="2"/>
  <c r="M989" i="2"/>
  <c r="Q988" i="2"/>
  <c r="M988" i="2"/>
  <c r="Q987" i="2"/>
  <c r="M987" i="2"/>
  <c r="Q986" i="2"/>
  <c r="M986" i="2"/>
  <c r="Q985" i="2"/>
  <c r="M985" i="2"/>
  <c r="Q984" i="2"/>
  <c r="M984" i="2"/>
  <c r="Q983" i="2"/>
  <c r="M983" i="2"/>
  <c r="Q982" i="2"/>
  <c r="M982" i="2"/>
  <c r="Q694" i="2"/>
  <c r="M694" i="2"/>
  <c r="Q693" i="2"/>
  <c r="M693" i="2"/>
  <c r="Q692" i="2"/>
  <c r="M692" i="2"/>
  <c r="Q691" i="2"/>
  <c r="M691" i="2"/>
  <c r="Q690" i="2"/>
  <c r="M690" i="2"/>
  <c r="Q689" i="2"/>
  <c r="M689" i="2"/>
  <c r="Q688" i="2"/>
  <c r="M688" i="2"/>
  <c r="Q687" i="2"/>
  <c r="M687" i="2"/>
  <c r="Q686" i="2"/>
  <c r="M686" i="2"/>
  <c r="Q685" i="2"/>
  <c r="M685" i="2"/>
  <c r="Q684" i="2"/>
  <c r="M684" i="2"/>
  <c r="Q683" i="2"/>
  <c r="M683" i="2"/>
  <c r="Q682" i="2"/>
  <c r="M682" i="2"/>
  <c r="Q681" i="2"/>
  <c r="M681" i="2"/>
  <c r="Q680" i="2"/>
  <c r="M680" i="2"/>
  <c r="Q679" i="2"/>
  <c r="M679" i="2"/>
  <c r="Q678" i="2"/>
  <c r="M678" i="2"/>
  <c r="Q677" i="2"/>
  <c r="M677" i="2"/>
  <c r="Q676" i="2"/>
  <c r="M676" i="2"/>
  <c r="Q675" i="2"/>
  <c r="M675" i="2"/>
  <c r="Q674" i="2"/>
  <c r="M674" i="2"/>
  <c r="Q673" i="2"/>
  <c r="M673" i="2"/>
  <c r="Q672" i="2"/>
  <c r="M672" i="2"/>
  <c r="Q671" i="2"/>
  <c r="M671" i="2"/>
  <c r="Q670" i="2"/>
  <c r="M670" i="2"/>
  <c r="Q669" i="2"/>
  <c r="M669" i="2"/>
  <c r="Q668" i="2"/>
  <c r="M668" i="2"/>
  <c r="Q667" i="2"/>
  <c r="M667" i="2"/>
  <c r="Q666" i="2"/>
  <c r="M666" i="2"/>
  <c r="Q665" i="2"/>
  <c r="M665" i="2"/>
  <c r="Q664" i="2"/>
  <c r="M664" i="2"/>
  <c r="Q663" i="2"/>
  <c r="M663" i="2"/>
  <c r="Q662" i="2"/>
  <c r="M662" i="2"/>
  <c r="Q661" i="2"/>
  <c r="M661" i="2"/>
  <c r="Q660" i="2"/>
  <c r="M660" i="2"/>
  <c r="Q659" i="2"/>
  <c r="M659" i="2"/>
  <c r="Q658" i="2"/>
  <c r="M658" i="2"/>
  <c r="Q657" i="2"/>
  <c r="M657" i="2"/>
  <c r="Q656" i="2"/>
  <c r="M656" i="2"/>
  <c r="Q655" i="2"/>
  <c r="M655" i="2"/>
  <c r="Q654" i="2"/>
  <c r="M654" i="2"/>
  <c r="Q653" i="2"/>
  <c r="M653" i="2"/>
  <c r="Q652" i="2"/>
  <c r="M652" i="2"/>
  <c r="Q651" i="2"/>
  <c r="M651" i="2"/>
  <c r="Q650" i="2"/>
  <c r="M650" i="2"/>
  <c r="Q649" i="2"/>
  <c r="M649" i="2"/>
  <c r="Q648" i="2"/>
  <c r="M648" i="2"/>
  <c r="Q647" i="2"/>
  <c r="M647" i="2"/>
  <c r="Q646" i="2"/>
  <c r="M646" i="2"/>
  <c r="Q645" i="2"/>
  <c r="M645" i="2"/>
  <c r="Q644" i="2"/>
  <c r="M644" i="2"/>
  <c r="Q643" i="2"/>
  <c r="M643" i="2"/>
  <c r="Q642" i="2"/>
  <c r="M642" i="2"/>
  <c r="Q641" i="2"/>
  <c r="M641" i="2"/>
  <c r="Q640" i="2"/>
  <c r="M640" i="2"/>
  <c r="Q639" i="2"/>
  <c r="M639" i="2"/>
  <c r="Q638" i="2"/>
  <c r="M638" i="2"/>
  <c r="Q637" i="2"/>
  <c r="M637" i="2"/>
  <c r="Q636" i="2"/>
  <c r="M636" i="2"/>
  <c r="Q635" i="2"/>
  <c r="M635" i="2"/>
  <c r="Q634" i="2"/>
  <c r="M634" i="2"/>
  <c r="Q633" i="2"/>
  <c r="M633" i="2"/>
  <c r="Q632" i="2"/>
  <c r="M632" i="2"/>
  <c r="Q631" i="2"/>
  <c r="M631" i="2"/>
  <c r="Q630" i="2"/>
  <c r="M630" i="2"/>
  <c r="Q629" i="2"/>
  <c r="M629" i="2"/>
  <c r="Q628" i="2"/>
  <c r="M628" i="2"/>
  <c r="Q627" i="2"/>
  <c r="M627" i="2"/>
  <c r="Q626" i="2"/>
  <c r="M626" i="2"/>
  <c r="Q625" i="2"/>
  <c r="M625" i="2"/>
  <c r="Q624" i="2"/>
  <c r="M624" i="2"/>
  <c r="Q623" i="2"/>
  <c r="M623" i="2"/>
  <c r="Q622" i="2"/>
  <c r="M622" i="2"/>
  <c r="Q621" i="2"/>
  <c r="M621" i="2"/>
  <c r="Q620" i="2"/>
  <c r="M620" i="2"/>
  <c r="Q619" i="2"/>
  <c r="M619" i="2"/>
  <c r="Q618" i="2"/>
  <c r="M618" i="2"/>
  <c r="Q617" i="2"/>
  <c r="M617" i="2"/>
  <c r="Q616" i="2"/>
  <c r="M616" i="2"/>
  <c r="Q615" i="2"/>
  <c r="M615" i="2"/>
  <c r="Q614" i="2"/>
  <c r="M614" i="2"/>
  <c r="Q613" i="2"/>
  <c r="M613" i="2"/>
  <c r="Q612" i="2"/>
  <c r="M612" i="2"/>
  <c r="Q611" i="2"/>
  <c r="M611" i="2"/>
  <c r="Q610" i="2"/>
  <c r="M610" i="2"/>
  <c r="Q609" i="2"/>
  <c r="M609" i="2"/>
  <c r="Q608" i="2"/>
  <c r="M608" i="2"/>
  <c r="Q607" i="2"/>
  <c r="M607" i="2"/>
  <c r="Q606" i="2"/>
  <c r="M606" i="2"/>
  <c r="Q605" i="2"/>
  <c r="M605" i="2"/>
  <c r="Q604" i="2"/>
  <c r="M604" i="2"/>
  <c r="Q603" i="2"/>
  <c r="M603" i="2"/>
  <c r="Q602" i="2"/>
  <c r="M602" i="2"/>
  <c r="Q601" i="2"/>
  <c r="M601" i="2"/>
  <c r="Q600" i="2"/>
  <c r="M600" i="2"/>
  <c r="Q599" i="2"/>
  <c r="M599" i="2"/>
  <c r="Q598" i="2"/>
  <c r="M598" i="2"/>
  <c r="Q597" i="2"/>
  <c r="M597" i="2"/>
  <c r="Q596" i="2"/>
  <c r="M596" i="2"/>
  <c r="Q595" i="2"/>
  <c r="M595" i="2"/>
  <c r="Q594" i="2"/>
  <c r="M594" i="2"/>
  <c r="Q593" i="2"/>
  <c r="M593" i="2"/>
  <c r="Q592" i="2"/>
  <c r="M592" i="2"/>
  <c r="Q591" i="2"/>
  <c r="M591" i="2"/>
  <c r="Q590" i="2"/>
  <c r="M590" i="2"/>
  <c r="Q589" i="2"/>
  <c r="M589" i="2"/>
  <c r="Q588" i="2"/>
  <c r="M588" i="2"/>
  <c r="Q587" i="2"/>
  <c r="M587" i="2"/>
  <c r="Q586" i="2"/>
  <c r="M586" i="2"/>
  <c r="Q585" i="2"/>
  <c r="M585" i="2"/>
  <c r="Q584" i="2"/>
  <c r="M584" i="2"/>
  <c r="Q583" i="2"/>
  <c r="M583" i="2"/>
  <c r="Q582" i="2"/>
  <c r="M582" i="2"/>
  <c r="Q581" i="2"/>
  <c r="M581" i="2"/>
  <c r="Q580" i="2"/>
  <c r="M580" i="2"/>
  <c r="Q579" i="2"/>
  <c r="M579" i="2"/>
  <c r="Q578" i="2"/>
  <c r="M578" i="2"/>
  <c r="Q577" i="2"/>
  <c r="M577" i="2"/>
  <c r="Q576" i="2"/>
  <c r="M576" i="2"/>
  <c r="Q575" i="2"/>
  <c r="M575" i="2"/>
  <c r="Q574" i="2"/>
  <c r="M574" i="2"/>
  <c r="Q573" i="2"/>
  <c r="M573" i="2"/>
  <c r="Q572" i="2"/>
  <c r="M572" i="2"/>
  <c r="Q571" i="2"/>
  <c r="M571" i="2"/>
  <c r="Q570" i="2"/>
  <c r="M570" i="2"/>
  <c r="Q569" i="2"/>
  <c r="M569" i="2"/>
  <c r="Q568" i="2"/>
  <c r="M568" i="2"/>
  <c r="Q567" i="2"/>
  <c r="M567" i="2"/>
  <c r="Q566" i="2"/>
  <c r="M566" i="2"/>
  <c r="Q565" i="2"/>
  <c r="M565" i="2"/>
  <c r="Q564" i="2"/>
  <c r="M564" i="2"/>
  <c r="Q563" i="2"/>
  <c r="M563" i="2"/>
  <c r="Q562" i="2"/>
  <c r="M562" i="2"/>
  <c r="Q561" i="2"/>
  <c r="M561" i="2"/>
  <c r="Q560" i="2"/>
  <c r="M560" i="2"/>
  <c r="Q559" i="2"/>
  <c r="M559" i="2"/>
  <c r="Q558" i="2"/>
  <c r="M558" i="2"/>
  <c r="Q557" i="2"/>
  <c r="M557" i="2"/>
  <c r="Q556" i="2"/>
  <c r="M556" i="2"/>
  <c r="Q555" i="2"/>
  <c r="M555" i="2"/>
  <c r="Q554" i="2"/>
  <c r="M554" i="2"/>
  <c r="Q553" i="2"/>
  <c r="M553" i="2"/>
  <c r="Q552" i="2"/>
  <c r="M552" i="2"/>
  <c r="Q551" i="2"/>
  <c r="M551" i="2"/>
  <c r="Q550" i="2"/>
  <c r="M550" i="2"/>
  <c r="Q549" i="2"/>
  <c r="M549" i="2"/>
  <c r="Q548" i="2"/>
  <c r="M548" i="2"/>
  <c r="Q547" i="2"/>
  <c r="M547" i="2"/>
  <c r="Q546" i="2"/>
  <c r="M546" i="2"/>
  <c r="Q545" i="2"/>
  <c r="M545" i="2"/>
  <c r="Q544" i="2"/>
  <c r="M544" i="2"/>
  <c r="Q543" i="2"/>
  <c r="M543" i="2"/>
  <c r="Q542" i="2"/>
  <c r="M542" i="2"/>
  <c r="Q541" i="2"/>
  <c r="M541" i="2"/>
  <c r="Q540" i="2"/>
  <c r="M540" i="2"/>
  <c r="Q539" i="2"/>
  <c r="M539" i="2"/>
  <c r="Q538" i="2"/>
  <c r="M538" i="2"/>
  <c r="Q537" i="2"/>
  <c r="M537" i="2"/>
  <c r="Q536" i="2"/>
  <c r="M536" i="2"/>
  <c r="Q535" i="2"/>
  <c r="M535" i="2"/>
  <c r="Q534" i="2"/>
  <c r="M534" i="2"/>
  <c r="Q533" i="2"/>
  <c r="M533" i="2"/>
  <c r="Q532" i="2"/>
  <c r="M532" i="2"/>
  <c r="Q531" i="2"/>
  <c r="M531" i="2"/>
  <c r="Q530" i="2"/>
  <c r="M530" i="2"/>
  <c r="Q529" i="2"/>
  <c r="M529" i="2"/>
  <c r="Q528" i="2"/>
  <c r="M528" i="2"/>
  <c r="Q527" i="2"/>
  <c r="M527" i="2"/>
  <c r="Q526" i="2"/>
  <c r="M526" i="2"/>
  <c r="Q525" i="2"/>
  <c r="M525" i="2"/>
  <c r="Q524" i="2"/>
  <c r="M524" i="2"/>
  <c r="Q523" i="2"/>
  <c r="M523" i="2"/>
  <c r="Q522" i="2"/>
  <c r="M522" i="2"/>
  <c r="Q521" i="2"/>
  <c r="M521" i="2"/>
  <c r="Q520" i="2"/>
  <c r="M520" i="2"/>
  <c r="Q519" i="2"/>
  <c r="M519" i="2"/>
  <c r="Q518" i="2"/>
  <c r="M518" i="2"/>
  <c r="Q517" i="2"/>
  <c r="M517" i="2"/>
  <c r="Q516" i="2"/>
  <c r="M516" i="2"/>
  <c r="Q515" i="2"/>
  <c r="M515" i="2"/>
  <c r="Q514" i="2"/>
  <c r="M514" i="2"/>
  <c r="Q513" i="2"/>
  <c r="M513" i="2"/>
  <c r="Q512" i="2"/>
  <c r="M512" i="2"/>
  <c r="Q511" i="2"/>
  <c r="M511" i="2"/>
  <c r="Q510" i="2"/>
  <c r="M510" i="2"/>
  <c r="Q509" i="2"/>
  <c r="M509" i="2"/>
  <c r="Q508" i="2"/>
  <c r="M508" i="2"/>
  <c r="Q507" i="2"/>
  <c r="M507" i="2"/>
  <c r="Q506" i="2"/>
  <c r="M506" i="2"/>
  <c r="Q505" i="2"/>
  <c r="M505" i="2"/>
  <c r="Q504" i="2"/>
  <c r="M504" i="2"/>
  <c r="Q503" i="2"/>
  <c r="M503" i="2"/>
  <c r="Q502" i="2"/>
  <c r="M502" i="2"/>
  <c r="Q501" i="2"/>
  <c r="M501" i="2"/>
  <c r="Q500" i="2"/>
  <c r="M500" i="2"/>
  <c r="Q499" i="2"/>
  <c r="M499" i="2"/>
  <c r="Q498" i="2"/>
  <c r="M498" i="2"/>
  <c r="Q497" i="2"/>
  <c r="M497" i="2"/>
  <c r="Q496" i="2"/>
  <c r="M496" i="2"/>
  <c r="Q495" i="2"/>
  <c r="M495" i="2"/>
  <c r="Q494" i="2"/>
  <c r="M494" i="2"/>
  <c r="Q493" i="2"/>
  <c r="M493" i="2"/>
  <c r="Q492" i="2"/>
  <c r="M492" i="2"/>
  <c r="Q491" i="2"/>
  <c r="M491" i="2"/>
  <c r="Q490" i="2"/>
  <c r="M490" i="2"/>
  <c r="Q489" i="2"/>
  <c r="M489" i="2"/>
  <c r="Q488" i="2"/>
  <c r="M488" i="2"/>
  <c r="Q487" i="2"/>
  <c r="M487" i="2"/>
  <c r="Q486" i="2"/>
  <c r="M486" i="2"/>
  <c r="Q485" i="2"/>
  <c r="M485" i="2"/>
  <c r="Q484" i="2"/>
  <c r="M484" i="2"/>
  <c r="Q483" i="2"/>
  <c r="M483" i="2"/>
  <c r="Q482" i="2"/>
  <c r="M482" i="2"/>
  <c r="Q226" i="2"/>
  <c r="M226" i="2"/>
  <c r="Q225" i="2"/>
  <c r="M225" i="2"/>
  <c r="Q224" i="2"/>
  <c r="M224" i="2"/>
  <c r="Q223" i="2"/>
  <c r="M223" i="2"/>
  <c r="Q222" i="2"/>
  <c r="M222" i="2"/>
  <c r="Q221" i="2"/>
  <c r="M221" i="2"/>
  <c r="Q220" i="2"/>
  <c r="M220" i="2"/>
  <c r="Q219" i="2"/>
  <c r="M219" i="2"/>
  <c r="Q218" i="2"/>
  <c r="M218" i="2"/>
  <c r="Q217" i="2"/>
  <c r="M217" i="2"/>
  <c r="Q216" i="2"/>
  <c r="M216" i="2"/>
  <c r="Q215" i="2"/>
  <c r="M215" i="2"/>
  <c r="Q214" i="2"/>
  <c r="M214" i="2"/>
  <c r="Q213" i="2"/>
  <c r="M213" i="2"/>
  <c r="Q212" i="2"/>
  <c r="M212" i="2"/>
  <c r="Q211" i="2"/>
  <c r="M211" i="2"/>
  <c r="Q210" i="2"/>
  <c r="M210" i="2"/>
  <c r="Q209" i="2"/>
  <c r="M209" i="2"/>
  <c r="Q208" i="2"/>
  <c r="M208" i="2"/>
  <c r="Q207" i="2"/>
  <c r="M207" i="2"/>
  <c r="Q206" i="2"/>
  <c r="M206" i="2"/>
  <c r="Q205" i="2"/>
  <c r="M205" i="2"/>
  <c r="Q204" i="2"/>
  <c r="M204" i="2"/>
  <c r="Q203" i="2"/>
  <c r="M203" i="2"/>
  <c r="Q202" i="2"/>
  <c r="M202" i="2"/>
  <c r="Q201" i="2"/>
  <c r="M201" i="2"/>
  <c r="Q200" i="2"/>
  <c r="M200" i="2"/>
  <c r="Q199" i="2"/>
  <c r="M199" i="2"/>
  <c r="Q198" i="2"/>
  <c r="M198" i="2"/>
  <c r="Q197" i="2"/>
  <c r="M197" i="2"/>
  <c r="Q196" i="2"/>
  <c r="M196" i="2"/>
  <c r="Q195" i="2"/>
  <c r="M195" i="2"/>
  <c r="Q194" i="2"/>
  <c r="M194" i="2"/>
  <c r="Q193" i="2"/>
  <c r="M193" i="2"/>
  <c r="Q192" i="2"/>
  <c r="M192" i="2"/>
  <c r="Q191" i="2"/>
  <c r="M191" i="2"/>
  <c r="Q190" i="2"/>
  <c r="M190" i="2"/>
  <c r="Q189" i="2"/>
  <c r="M189" i="2"/>
  <c r="Q188" i="2"/>
  <c r="M188" i="2"/>
  <c r="Q187" i="2"/>
  <c r="M187" i="2"/>
  <c r="Q186" i="2"/>
  <c r="M186" i="2"/>
  <c r="Q185" i="2"/>
  <c r="M185" i="2"/>
  <c r="Q184" i="2"/>
  <c r="M184" i="2"/>
  <c r="Q183" i="2"/>
  <c r="M183" i="2"/>
  <c r="Q182" i="2"/>
  <c r="M182" i="2"/>
  <c r="Q181" i="2"/>
  <c r="M181" i="2"/>
  <c r="Q180" i="2"/>
  <c r="M180" i="2"/>
  <c r="Q179" i="2"/>
  <c r="M179" i="2"/>
  <c r="Q178" i="2"/>
  <c r="M178" i="2"/>
  <c r="Q177" i="2"/>
  <c r="M177" i="2"/>
  <c r="Q176" i="2"/>
  <c r="M176" i="2"/>
  <c r="Q175" i="2"/>
  <c r="M175" i="2"/>
  <c r="Q174" i="2"/>
  <c r="M174" i="2"/>
  <c r="Q173" i="2"/>
  <c r="M173" i="2"/>
  <c r="Q172" i="2"/>
  <c r="M172" i="2"/>
  <c r="Q171" i="2"/>
  <c r="M171" i="2"/>
  <c r="Q170" i="2"/>
  <c r="M170" i="2"/>
  <c r="Q169" i="2"/>
  <c r="M169" i="2"/>
  <c r="Q1476" i="2"/>
  <c r="M1476" i="2"/>
  <c r="Q1475" i="2"/>
  <c r="M1475" i="2"/>
  <c r="Q1474" i="2"/>
  <c r="M1474" i="2"/>
  <c r="Q1473" i="2"/>
  <c r="M1473" i="2"/>
  <c r="Q1472" i="2"/>
  <c r="M1472" i="2"/>
  <c r="Q981" i="2"/>
  <c r="M981" i="2"/>
  <c r="Q980" i="2"/>
  <c r="M980" i="2"/>
  <c r="Q979" i="2"/>
  <c r="M979" i="2"/>
  <c r="Q978" i="2"/>
  <c r="M978" i="2"/>
  <c r="Q481" i="2"/>
  <c r="M481" i="2"/>
  <c r="Q480" i="2"/>
  <c r="M480" i="2"/>
  <c r="Q479" i="2"/>
  <c r="M479" i="2"/>
  <c r="Q478" i="2"/>
  <c r="M478" i="2"/>
  <c r="Q477" i="2"/>
  <c r="M477" i="2"/>
  <c r="Q476" i="2"/>
  <c r="M476" i="2"/>
  <c r="Q475" i="2"/>
  <c r="M475" i="2"/>
  <c r="Q168" i="2"/>
  <c r="M168" i="2"/>
  <c r="Q167" i="2"/>
  <c r="M167" i="2"/>
  <c r="Q166" i="2"/>
  <c r="M166" i="2"/>
  <c r="Q165" i="2"/>
  <c r="M165" i="2"/>
  <c r="Q164" i="2"/>
  <c r="M164" i="2"/>
  <c r="Q474" i="2"/>
  <c r="M474" i="2"/>
  <c r="Q163" i="2"/>
  <c r="M163" i="2"/>
  <c r="Q1471" i="2"/>
  <c r="M1471" i="2"/>
  <c r="Q473" i="2"/>
  <c r="M473" i="2"/>
  <c r="Q1470" i="2"/>
  <c r="M1470" i="2"/>
  <c r="Q1469" i="2"/>
  <c r="M1469" i="2"/>
  <c r="Q977" i="2"/>
  <c r="M977" i="2"/>
  <c r="Q472" i="2"/>
  <c r="M472" i="2"/>
  <c r="Q471" i="2"/>
  <c r="M471" i="2"/>
  <c r="Q162" i="2"/>
  <c r="M162" i="2"/>
  <c r="Q1468" i="2"/>
  <c r="M1468" i="2"/>
  <c r="Q1467" i="2"/>
  <c r="M1467" i="2"/>
  <c r="Q1796" i="2"/>
  <c r="M1796" i="2"/>
  <c r="Q976" i="2"/>
  <c r="M976" i="2"/>
  <c r="Q975" i="2"/>
  <c r="M975" i="2"/>
  <c r="Q974" i="2"/>
  <c r="M974" i="2"/>
  <c r="Q973" i="2"/>
  <c r="M973" i="2"/>
  <c r="Q786" i="2"/>
  <c r="M786" i="2"/>
  <c r="Q785" i="2"/>
  <c r="M785" i="2"/>
  <c r="Q470" i="2"/>
  <c r="M470" i="2"/>
  <c r="Q469" i="2"/>
  <c r="M469" i="2"/>
  <c r="Q161" i="2"/>
  <c r="M161" i="2"/>
  <c r="Q160" i="2"/>
  <c r="M160" i="2"/>
  <c r="Q286" i="2"/>
  <c r="M286" i="2"/>
  <c r="Q285" i="2"/>
  <c r="M285" i="2"/>
  <c r="Q1466" i="2"/>
  <c r="M1466" i="2"/>
  <c r="Q1465" i="2"/>
  <c r="M1465" i="2"/>
  <c r="Q1464" i="2"/>
  <c r="M1464" i="2"/>
  <c r="Q972" i="2"/>
  <c r="M972" i="2"/>
  <c r="Q971" i="2"/>
  <c r="M971" i="2"/>
  <c r="Q970" i="2"/>
  <c r="M970" i="2"/>
  <c r="Q468" i="2"/>
  <c r="M468" i="2"/>
  <c r="Q467" i="2"/>
  <c r="M467" i="2"/>
  <c r="Q466" i="2"/>
  <c r="M466" i="2"/>
  <c r="Q465" i="2"/>
  <c r="M465" i="2"/>
  <c r="Q159" i="2"/>
  <c r="M159" i="2"/>
  <c r="Q158" i="2"/>
  <c r="M158" i="2"/>
  <c r="Q157" i="2"/>
  <c r="M157" i="2"/>
  <c r="Q156" i="2"/>
  <c r="M156" i="2"/>
  <c r="Q155" i="2"/>
  <c r="M155" i="2"/>
  <c r="Q154" i="2"/>
  <c r="M154" i="2"/>
  <c r="Q1463" i="2"/>
  <c r="M1463" i="2"/>
  <c r="Q1462" i="2"/>
  <c r="M1462" i="2"/>
  <c r="Q1461" i="2"/>
  <c r="M1461" i="2"/>
  <c r="Q969" i="2"/>
  <c r="M969" i="2"/>
  <c r="Q968" i="2"/>
  <c r="M968" i="2"/>
  <c r="Q967" i="2"/>
  <c r="M967" i="2"/>
  <c r="Q966" i="2"/>
  <c r="M966" i="2"/>
  <c r="Q464" i="2"/>
  <c r="M464" i="2"/>
  <c r="Q463" i="2"/>
  <c r="M463" i="2"/>
  <c r="Q462" i="2"/>
  <c r="M462" i="2"/>
  <c r="Q461" i="2"/>
  <c r="M461" i="2"/>
  <c r="Q153" i="2"/>
  <c r="M153" i="2"/>
  <c r="Q152" i="2"/>
  <c r="M152" i="2"/>
  <c r="Q151" i="2"/>
  <c r="M151" i="2"/>
  <c r="Q1460" i="2"/>
  <c r="M1460" i="2"/>
  <c r="Q1459" i="2"/>
  <c r="M1459" i="2"/>
  <c r="Q1458" i="2"/>
  <c r="M1458" i="2"/>
  <c r="Q965" i="2"/>
  <c r="M965" i="2"/>
  <c r="Q964" i="2"/>
  <c r="M964" i="2"/>
  <c r="Q963" i="2"/>
  <c r="M963" i="2"/>
  <c r="Q460" i="2"/>
  <c r="M460" i="2"/>
  <c r="Q459" i="2"/>
  <c r="M459" i="2"/>
  <c r="Q458" i="2"/>
  <c r="M458" i="2"/>
  <c r="Q150" i="2"/>
  <c r="M150" i="2"/>
  <c r="Q149" i="2"/>
  <c r="M149" i="2"/>
  <c r="Q148" i="2"/>
  <c r="M148" i="2"/>
  <c r="Q962" i="2"/>
  <c r="M962" i="2"/>
  <c r="Q961" i="2"/>
  <c r="M961" i="2"/>
  <c r="Q457" i="2"/>
  <c r="M457" i="2"/>
  <c r="Q456" i="2"/>
  <c r="M456" i="2"/>
  <c r="Q1457" i="2"/>
  <c r="Q1456" i="2"/>
  <c r="Q1455" i="2"/>
  <c r="Q1454" i="2"/>
  <c r="Q1453" i="2"/>
  <c r="Q1452" i="2"/>
  <c r="Q1451" i="2"/>
  <c r="Q1450" i="2"/>
  <c r="Q1449" i="2"/>
  <c r="Q1448" i="2"/>
  <c r="Q1447" i="2"/>
  <c r="Q1446" i="2"/>
  <c r="Q1445" i="2"/>
  <c r="Q1444" i="2"/>
  <c r="Q1443" i="2"/>
  <c r="Q1442" i="2"/>
  <c r="Q1441" i="2"/>
  <c r="Q1440" i="2"/>
  <c r="M1439" i="2"/>
  <c r="Q1439" i="2"/>
  <c r="Q1438" i="2"/>
  <c r="Q1437" i="2"/>
  <c r="M1436" i="2"/>
  <c r="Q1436" i="2"/>
  <c r="Q1435" i="2"/>
  <c r="Q1434" i="2"/>
  <c r="M1433" i="2"/>
  <c r="Q1433" i="2"/>
  <c r="Q1432" i="2"/>
  <c r="Q1431" i="2"/>
  <c r="Q1430" i="2"/>
  <c r="M1430" i="2"/>
  <c r="Q1429" i="2"/>
  <c r="Q1428" i="2"/>
  <c r="Q1427" i="2"/>
  <c r="Q1426" i="2"/>
  <c r="Q1425" i="2"/>
  <c r="M1424" i="2"/>
  <c r="Q1424" i="2"/>
  <c r="Q1423" i="2"/>
  <c r="Q1422" i="2"/>
  <c r="Q1421" i="2"/>
  <c r="Q1420" i="2"/>
  <c r="Q1419" i="2"/>
  <c r="Q1418" i="2"/>
  <c r="Q1417" i="2"/>
  <c r="Q1416" i="2"/>
  <c r="Q1415" i="2"/>
  <c r="Q1414" i="2"/>
  <c r="Q1413" i="2"/>
  <c r="Q1412" i="2"/>
  <c r="Q1411" i="2"/>
  <c r="Q1410" i="2"/>
  <c r="Q1409" i="2"/>
  <c r="Q1408" i="2"/>
  <c r="Q1407" i="2"/>
  <c r="Q1406" i="2"/>
  <c r="Q1405" i="2"/>
  <c r="Q1404" i="2"/>
  <c r="Q1403" i="2"/>
  <c r="Q1402" i="2"/>
  <c r="Q1401" i="2"/>
  <c r="Q1400" i="2"/>
  <c r="Q1399" i="2"/>
  <c r="Q1398" i="2"/>
  <c r="Q1397" i="2"/>
  <c r="Q1396" i="2"/>
  <c r="Q1395" i="2"/>
  <c r="M960" i="2"/>
  <c r="Q960" i="2"/>
  <c r="Q959" i="2"/>
  <c r="Q958" i="2"/>
  <c r="Q957" i="2"/>
  <c r="Q956" i="2"/>
  <c r="Q955" i="2"/>
  <c r="Q954" i="2"/>
  <c r="Q953" i="2"/>
  <c r="Q952" i="2"/>
  <c r="Q951" i="2"/>
  <c r="Q950" i="2"/>
  <c r="Q949" i="2"/>
  <c r="Q948" i="2"/>
  <c r="Q947" i="2"/>
  <c r="Q946" i="2"/>
  <c r="Q945" i="2"/>
  <c r="Q944" i="2"/>
  <c r="Q943" i="2"/>
  <c r="Q942" i="2"/>
  <c r="Q941" i="2"/>
  <c r="Q940" i="2"/>
  <c r="Q939" i="2"/>
  <c r="Q938" i="2"/>
  <c r="Q937" i="2"/>
  <c r="Q936" i="2"/>
  <c r="M936" i="2"/>
  <c r="Q935" i="2"/>
  <c r="Q934" i="2"/>
  <c r="Q933" i="2"/>
  <c r="Q932" i="2"/>
  <c r="Q931" i="2"/>
  <c r="M930" i="2"/>
  <c r="Q930" i="2"/>
  <c r="Q929" i="2"/>
  <c r="Q928" i="2"/>
  <c r="Q927" i="2"/>
  <c r="Q926" i="2"/>
  <c r="Q925" i="2"/>
  <c r="M924" i="2"/>
  <c r="Q924" i="2"/>
  <c r="Q923" i="2"/>
  <c r="Q922" i="2"/>
  <c r="M921" i="2"/>
  <c r="Q921" i="2"/>
  <c r="Q920" i="2"/>
  <c r="Q919" i="2"/>
  <c r="M918" i="2"/>
  <c r="Q918" i="2"/>
  <c r="Q917" i="2"/>
  <c r="Q916" i="2"/>
  <c r="M915" i="2"/>
  <c r="Q915" i="2"/>
  <c r="Q914" i="2"/>
  <c r="Q913" i="2"/>
  <c r="M912" i="2"/>
  <c r="Q912" i="2"/>
  <c r="Q911" i="2"/>
  <c r="Q910" i="2"/>
  <c r="Q909" i="2"/>
  <c r="Q908" i="2"/>
  <c r="Q907" i="2"/>
  <c r="M906" i="2"/>
  <c r="Q906" i="2"/>
  <c r="Q905" i="2"/>
  <c r="Q904" i="2"/>
  <c r="Q903" i="2"/>
  <c r="Q902" i="2"/>
  <c r="Q901" i="2"/>
  <c r="Q900" i="2"/>
  <c r="Q899" i="2"/>
  <c r="Q898" i="2"/>
  <c r="M897" i="2"/>
  <c r="Q897" i="2"/>
  <c r="Q896" i="2"/>
  <c r="Q895" i="2"/>
  <c r="Q894" i="2"/>
  <c r="Q893" i="2"/>
  <c r="Q892" i="2"/>
  <c r="Q891" i="2"/>
  <c r="Q890" i="2"/>
  <c r="Q889" i="2"/>
  <c r="M889" i="2"/>
  <c r="Q888" i="2"/>
  <c r="Q887" i="2"/>
  <c r="Q886" i="2"/>
  <c r="Q885" i="2"/>
  <c r="M885" i="2"/>
  <c r="Q884" i="2"/>
  <c r="Q883" i="2"/>
  <c r="Q882" i="2"/>
  <c r="M882" i="2"/>
  <c r="Q455" i="2"/>
  <c r="Q454" i="2"/>
  <c r="Q453" i="2"/>
  <c r="Q452" i="2"/>
  <c r="Q451" i="2"/>
  <c r="Q450" i="2"/>
  <c r="M450" i="2"/>
  <c r="Q449" i="2"/>
  <c r="M448" i="2"/>
  <c r="Q448" i="2"/>
  <c r="Q447" i="2"/>
  <c r="M447" i="2"/>
  <c r="Q446" i="2"/>
  <c r="Q445" i="2"/>
  <c r="Q444" i="2"/>
  <c r="Q443" i="2"/>
  <c r="Q442" i="2"/>
  <c r="Q441" i="2"/>
  <c r="Q440" i="2"/>
  <c r="Q439" i="2"/>
  <c r="Q438" i="2"/>
  <c r="Q437" i="2"/>
  <c r="M437" i="2"/>
  <c r="Q436" i="2"/>
  <c r="Q435" i="2"/>
  <c r="Q434" i="2"/>
  <c r="M434" i="2"/>
  <c r="Q433" i="2"/>
  <c r="Q432" i="2"/>
  <c r="Q431" i="2"/>
  <c r="M431" i="2"/>
  <c r="Q430" i="2"/>
  <c r="Q429" i="2"/>
  <c r="Q428" i="2"/>
  <c r="M428" i="2"/>
  <c r="Q427" i="2"/>
  <c r="Q426" i="2"/>
  <c r="Q425" i="2"/>
  <c r="M425" i="2"/>
  <c r="Q424" i="2"/>
  <c r="Q423" i="2"/>
  <c r="Q422" i="2"/>
  <c r="M422" i="2"/>
  <c r="Q421" i="2"/>
  <c r="Q420" i="2"/>
  <c r="Q419" i="2"/>
  <c r="Q418" i="2"/>
  <c r="M418" i="2"/>
  <c r="Q417" i="2"/>
  <c r="Q416" i="2"/>
  <c r="Q415" i="2"/>
  <c r="Q414" i="2"/>
  <c r="Q413" i="2"/>
  <c r="Q412" i="2"/>
  <c r="M412" i="2"/>
  <c r="Q411" i="2"/>
  <c r="Q410" i="2"/>
  <c r="Q409" i="2"/>
  <c r="Q408" i="2"/>
  <c r="Q407" i="2"/>
  <c r="M407" i="2"/>
  <c r="Q406" i="2"/>
  <c r="Q405" i="2"/>
  <c r="Q404" i="2"/>
  <c r="Q403" i="2"/>
  <c r="Q402" i="2"/>
  <c r="Q401" i="2"/>
  <c r="Q400" i="2"/>
  <c r="Q399" i="2"/>
  <c r="Q398" i="2"/>
  <c r="Q397" i="2"/>
  <c r="M397" i="2"/>
  <c r="Q396" i="2"/>
  <c r="Q395" i="2"/>
  <c r="Q394" i="2"/>
  <c r="Q393" i="2"/>
  <c r="Q392" i="2"/>
  <c r="M392" i="2"/>
  <c r="Q391" i="2"/>
  <c r="M390" i="2"/>
  <c r="Q390" i="2"/>
  <c r="Q389" i="2"/>
  <c r="Q388" i="2"/>
  <c r="Q387" i="2"/>
  <c r="Q386" i="2"/>
  <c r="Q147" i="2"/>
  <c r="Q146" i="2"/>
  <c r="Q145" i="2"/>
  <c r="Q144" i="2"/>
  <c r="M143" i="2"/>
  <c r="Q143" i="2"/>
  <c r="Q142" i="2"/>
  <c r="Q141" i="2"/>
  <c r="Q140" i="2"/>
  <c r="Q139" i="2"/>
  <c r="Q138" i="2"/>
  <c r="Q137" i="2"/>
  <c r="Q136" i="2"/>
  <c r="M136" i="2"/>
  <c r="Q135" i="2"/>
  <c r="Q134" i="2"/>
  <c r="Q133" i="2"/>
  <c r="Q132" i="2"/>
  <c r="Q131" i="2"/>
  <c r="Q130" i="2"/>
  <c r="M130" i="2"/>
  <c r="Q129" i="2"/>
  <c r="M129" i="2"/>
  <c r="Q128" i="2"/>
  <c r="Q127" i="2"/>
  <c r="Q126" i="2"/>
  <c r="Q125" i="2"/>
  <c r="Q124" i="2"/>
  <c r="Q123" i="2"/>
  <c r="M123" i="2"/>
  <c r="Q122" i="2"/>
  <c r="Q121" i="2"/>
  <c r="Q120" i="2"/>
  <c r="Q119" i="2"/>
  <c r="Q118" i="2"/>
  <c r="M117" i="2"/>
  <c r="Q117" i="2"/>
  <c r="Q116" i="2"/>
  <c r="Q115" i="2"/>
  <c r="Q114" i="2"/>
  <c r="Q113" i="2"/>
  <c r="Q112" i="2"/>
  <c r="Q111" i="2"/>
  <c r="Q110" i="2"/>
  <c r="M110" i="2"/>
  <c r="Q109" i="2"/>
  <c r="Q108" i="2"/>
  <c r="Q107" i="2"/>
  <c r="Q106" i="2"/>
  <c r="Q105" i="2"/>
  <c r="Q104" i="2"/>
  <c r="Q103" i="2"/>
  <c r="M103" i="2"/>
  <c r="Q102" i="2"/>
  <c r="Q101" i="2"/>
  <c r="Q100" i="2"/>
  <c r="Q99" i="2"/>
  <c r="M99" i="2"/>
  <c r="Q98" i="2"/>
  <c r="M98" i="2"/>
  <c r="Q97" i="2"/>
  <c r="Q96" i="2"/>
  <c r="Q95" i="2"/>
  <c r="Q94" i="2"/>
  <c r="Q93" i="2"/>
  <c r="Q92" i="2"/>
  <c r="Q91" i="2"/>
  <c r="M91" i="2"/>
  <c r="Q90" i="2"/>
  <c r="Q89" i="2"/>
  <c r="Q88" i="2"/>
  <c r="Q87" i="2"/>
  <c r="Q86" i="2"/>
  <c r="M86" i="2"/>
  <c r="Q85" i="2"/>
  <c r="Q84" i="2"/>
  <c r="Q83" i="2"/>
  <c r="Q82" i="2"/>
  <c r="M82" i="2"/>
  <c r="Q81" i="2"/>
  <c r="M81" i="2"/>
  <c r="Q80" i="2"/>
  <c r="M80" i="2"/>
  <c r="Q79" i="2"/>
  <c r="Q78" i="2"/>
  <c r="Q77" i="2"/>
  <c r="Q1394" i="2"/>
  <c r="M1394" i="2"/>
  <c r="Q881" i="2"/>
  <c r="M881" i="2"/>
  <c r="Q385" i="2"/>
  <c r="M385" i="2"/>
  <c r="Q1393" i="2"/>
  <c r="M1393" i="2"/>
  <c r="Q880" i="2"/>
  <c r="M880" i="2"/>
  <c r="Q879" i="2"/>
  <c r="M879" i="2"/>
  <c r="Q384" i="2"/>
  <c r="M384" i="2"/>
  <c r="Q76" i="2"/>
  <c r="M76" i="2"/>
  <c r="Q1392" i="2"/>
  <c r="M1392" i="2"/>
  <c r="Q878" i="2"/>
  <c r="M878" i="2"/>
  <c r="Q877" i="2"/>
  <c r="M877" i="2"/>
  <c r="Q876" i="2"/>
  <c r="M876" i="2"/>
  <c r="Q875" i="2"/>
  <c r="M875" i="2"/>
  <c r="Q874" i="2"/>
  <c r="M874" i="2"/>
  <c r="Q873" i="2"/>
  <c r="M873" i="2"/>
  <c r="Q872" i="2"/>
  <c r="M872" i="2"/>
  <c r="Q871" i="2"/>
  <c r="M871" i="2"/>
  <c r="Q870" i="2"/>
  <c r="M870" i="2"/>
  <c r="Q869" i="2"/>
  <c r="M869" i="2"/>
  <c r="Q868" i="2"/>
  <c r="M868" i="2"/>
  <c r="Q867" i="2"/>
  <c r="M867" i="2"/>
  <c r="Q383" i="2"/>
  <c r="M383" i="2"/>
  <c r="Q382" i="2"/>
  <c r="M382" i="2"/>
  <c r="Q381" i="2"/>
  <c r="M381" i="2"/>
  <c r="Q380" i="2"/>
  <c r="M380" i="2"/>
  <c r="Q379" i="2"/>
  <c r="M379" i="2"/>
  <c r="Q378" i="2"/>
  <c r="M378" i="2"/>
  <c r="Q377" i="2"/>
  <c r="M377" i="2"/>
  <c r="Q376" i="2"/>
  <c r="M376" i="2"/>
  <c r="Q375" i="2"/>
  <c r="M375" i="2"/>
  <c r="Q374" i="2"/>
  <c r="M374" i="2"/>
  <c r="Q75" i="2"/>
  <c r="M75" i="2"/>
  <c r="Q74" i="2"/>
  <c r="M74" i="2"/>
  <c r="Q73" i="2"/>
  <c r="M73" i="2"/>
  <c r="Q72" i="2"/>
  <c r="M72" i="2"/>
  <c r="Q1391" i="2"/>
  <c r="M1391" i="2"/>
  <c r="Q1390" i="2"/>
  <c r="M1390" i="2"/>
  <c r="Q1389" i="2"/>
  <c r="M1389" i="2"/>
  <c r="Q866" i="2"/>
  <c r="M866" i="2"/>
  <c r="Q865" i="2"/>
  <c r="M865" i="2"/>
  <c r="Q864" i="2"/>
  <c r="M864" i="2"/>
  <c r="Q373" i="2"/>
  <c r="M373" i="2"/>
  <c r="Q372" i="2"/>
  <c r="M372" i="2"/>
  <c r="Q371" i="2"/>
  <c r="M371" i="2"/>
  <c r="Q370" i="2"/>
  <c r="M370" i="2"/>
  <c r="Q369" i="2"/>
  <c r="M369" i="2"/>
  <c r="Q71" i="2"/>
  <c r="M71" i="2"/>
  <c r="Q1388" i="2"/>
  <c r="M1388" i="2"/>
  <c r="Q1387" i="2"/>
  <c r="M1387" i="2"/>
  <c r="Q1386" i="2"/>
  <c r="M1386" i="2"/>
  <c r="Q1385" i="2"/>
  <c r="M1385" i="2"/>
  <c r="Q1384" i="2"/>
  <c r="M1384" i="2"/>
  <c r="Q1383" i="2"/>
  <c r="M1383" i="2"/>
  <c r="Q1382" i="2"/>
  <c r="M1382" i="2"/>
  <c r="Q1381" i="2"/>
  <c r="M1381" i="2"/>
  <c r="Q1380" i="2"/>
  <c r="M1380" i="2"/>
  <c r="Q1379" i="2"/>
  <c r="M1379" i="2"/>
  <c r="Q1378" i="2"/>
  <c r="M1378" i="2"/>
  <c r="Q863" i="2"/>
  <c r="M863" i="2"/>
  <c r="Q862" i="2"/>
  <c r="M862" i="2"/>
  <c r="Q861" i="2"/>
  <c r="M861" i="2"/>
  <c r="Q860" i="2"/>
  <c r="M860" i="2"/>
  <c r="Q859" i="2"/>
  <c r="M859" i="2"/>
  <c r="Q858" i="2"/>
  <c r="M858" i="2"/>
  <c r="Q857" i="2"/>
  <c r="M857" i="2"/>
  <c r="Q856" i="2"/>
  <c r="M856" i="2"/>
  <c r="Q855" i="2"/>
  <c r="M855" i="2"/>
  <c r="Q854" i="2"/>
  <c r="M854" i="2"/>
  <c r="Q853" i="2"/>
  <c r="M853" i="2"/>
  <c r="Q852" i="2"/>
  <c r="M852" i="2"/>
  <c r="Q851" i="2"/>
  <c r="M851" i="2"/>
  <c r="Q368" i="2"/>
  <c r="M368" i="2"/>
  <c r="Q367" i="2"/>
  <c r="M367" i="2"/>
  <c r="Q366" i="2"/>
  <c r="M366" i="2"/>
  <c r="Q365" i="2"/>
  <c r="M365" i="2"/>
  <c r="Q364" i="2"/>
  <c r="M364" i="2"/>
  <c r="Q363" i="2"/>
  <c r="M363" i="2"/>
  <c r="Q362" i="2"/>
  <c r="M362" i="2"/>
  <c r="Q361" i="2"/>
  <c r="M361" i="2"/>
  <c r="Q360" i="2"/>
  <c r="M360" i="2"/>
  <c r="Q359" i="2"/>
  <c r="M359" i="2"/>
  <c r="Q358" i="2"/>
  <c r="M358" i="2"/>
  <c r="Q357" i="2"/>
  <c r="M357" i="2"/>
  <c r="Q356" i="2"/>
  <c r="M356" i="2"/>
  <c r="Q355" i="2"/>
  <c r="M355" i="2"/>
  <c r="Q70" i="2"/>
  <c r="M70" i="2"/>
  <c r="Q69" i="2"/>
  <c r="M69" i="2"/>
  <c r="Q68" i="2"/>
  <c r="M68" i="2"/>
  <c r="Q67" i="2"/>
  <c r="M67" i="2"/>
  <c r="Q66" i="2"/>
  <c r="M66" i="2"/>
  <c r="Q65" i="2"/>
  <c r="M65" i="2"/>
  <c r="Q64" i="2"/>
  <c r="M64" i="2"/>
  <c r="Q63" i="2"/>
  <c r="M63" i="2"/>
  <c r="Q62" i="2"/>
  <c r="M62" i="2"/>
  <c r="Q61" i="2"/>
  <c r="M61" i="2"/>
  <c r="Q1377" i="2"/>
  <c r="M1377" i="2"/>
  <c r="Q1376" i="2"/>
  <c r="M1376" i="2"/>
  <c r="Q1375" i="2"/>
  <c r="M1375" i="2"/>
  <c r="Q1374" i="2"/>
  <c r="M1374" i="2"/>
  <c r="Q1373" i="2"/>
  <c r="M1373" i="2"/>
  <c r="Q1372" i="2"/>
  <c r="M1372" i="2"/>
  <c r="Q1371" i="2"/>
  <c r="M1371" i="2"/>
  <c r="Q1370" i="2"/>
  <c r="M1370" i="2"/>
  <c r="Q1369" i="2"/>
  <c r="M1369" i="2"/>
  <c r="Q1368" i="2"/>
  <c r="M1368" i="2"/>
  <c r="Q1367" i="2"/>
  <c r="M1367" i="2"/>
  <c r="Q1366" i="2"/>
  <c r="M1366" i="2"/>
  <c r="Q1365" i="2"/>
  <c r="M1365" i="2"/>
  <c r="Q1364" i="2"/>
  <c r="M1364" i="2"/>
  <c r="Q1363" i="2"/>
  <c r="M1363" i="2"/>
  <c r="Q1362" i="2"/>
  <c r="M1362" i="2"/>
  <c r="Q1361" i="2"/>
  <c r="M1361" i="2"/>
  <c r="Q1360" i="2"/>
  <c r="M1360" i="2"/>
  <c r="Q1359" i="2"/>
  <c r="M1359" i="2"/>
  <c r="Q1358" i="2"/>
  <c r="M1358" i="2"/>
  <c r="Q1357" i="2"/>
  <c r="M1357" i="2"/>
  <c r="Q1356" i="2"/>
  <c r="M1356" i="2"/>
  <c r="Q1355" i="2"/>
  <c r="M1355" i="2"/>
  <c r="Q1354" i="2"/>
  <c r="M1354" i="2"/>
  <c r="Q1353" i="2"/>
  <c r="M1353" i="2"/>
  <c r="Q1352" i="2"/>
  <c r="M1352" i="2"/>
  <c r="Q1351" i="2"/>
  <c r="M1351" i="2"/>
  <c r="Q1350" i="2"/>
  <c r="M1350" i="2"/>
  <c r="Q1349" i="2"/>
  <c r="M1349" i="2"/>
  <c r="Q1348" i="2"/>
  <c r="M1348" i="2"/>
  <c r="Q1347" i="2"/>
  <c r="M1347" i="2"/>
  <c r="Q1346" i="2"/>
  <c r="M1346" i="2"/>
  <c r="Q1345" i="2"/>
  <c r="M1345" i="2"/>
  <c r="Q1344" i="2"/>
  <c r="M1344" i="2"/>
  <c r="Q1343" i="2"/>
  <c r="M1343" i="2"/>
  <c r="Q1342" i="2"/>
  <c r="M1342" i="2"/>
  <c r="Q1341" i="2"/>
  <c r="M1341" i="2"/>
  <c r="Q1340" i="2"/>
  <c r="M1340" i="2"/>
  <c r="Q1339" i="2"/>
  <c r="M1339" i="2"/>
  <c r="Q1338" i="2"/>
  <c r="M1338" i="2"/>
  <c r="Q1337" i="2"/>
  <c r="M1337" i="2"/>
  <c r="Q1336" i="2"/>
  <c r="M1336" i="2"/>
  <c r="Q1335" i="2"/>
  <c r="M1335" i="2"/>
  <c r="Q1334" i="2"/>
  <c r="M1334" i="2"/>
  <c r="Q1333" i="2"/>
  <c r="M1333" i="2"/>
  <c r="Q1332" i="2"/>
  <c r="M1332" i="2"/>
  <c r="Q1331" i="2"/>
  <c r="M1331" i="2"/>
  <c r="Q1330" i="2"/>
  <c r="M1330" i="2"/>
  <c r="Q1329" i="2"/>
  <c r="M1329" i="2"/>
  <c r="Q1328" i="2"/>
  <c r="M1328" i="2"/>
  <c r="Q1327" i="2"/>
  <c r="M1327" i="2"/>
  <c r="Q1326" i="2"/>
  <c r="M1326" i="2"/>
  <c r="Q1325" i="2"/>
  <c r="M1325" i="2"/>
  <c r="Q1324" i="2"/>
  <c r="M1324" i="2"/>
  <c r="Q1323" i="2"/>
  <c r="M1323" i="2"/>
  <c r="Q1322" i="2"/>
  <c r="M1322" i="2"/>
  <c r="Q1321" i="2"/>
  <c r="M1321" i="2"/>
  <c r="Q1320" i="2"/>
  <c r="M1320" i="2"/>
  <c r="Q1319" i="2"/>
  <c r="M1319" i="2"/>
  <c r="Q1318" i="2"/>
  <c r="M1318" i="2"/>
  <c r="Q1317" i="2"/>
  <c r="M1317" i="2"/>
  <c r="Q1316" i="2"/>
  <c r="M1316" i="2"/>
  <c r="Q1315" i="2"/>
  <c r="M1315" i="2"/>
  <c r="Q1314" i="2"/>
  <c r="M1314" i="2"/>
  <c r="Q850" i="2"/>
  <c r="M850" i="2"/>
  <c r="Q849" i="2"/>
  <c r="M849" i="2"/>
  <c r="Q848" i="2"/>
  <c r="M848" i="2"/>
  <c r="Q847" i="2"/>
  <c r="M847" i="2"/>
  <c r="Q846" i="2"/>
  <c r="M846" i="2"/>
  <c r="Q845" i="2"/>
  <c r="M845" i="2"/>
  <c r="Q844" i="2"/>
  <c r="M844" i="2"/>
  <c r="Q843" i="2"/>
  <c r="M843" i="2"/>
  <c r="Q842" i="2"/>
  <c r="M842" i="2"/>
  <c r="Q841" i="2"/>
  <c r="M841" i="2"/>
  <c r="Q840" i="2"/>
  <c r="M840" i="2"/>
  <c r="Q839" i="2"/>
  <c r="M839" i="2"/>
  <c r="Q838" i="2"/>
  <c r="M838" i="2"/>
  <c r="Q837" i="2"/>
  <c r="M837" i="2"/>
  <c r="Q836" i="2"/>
  <c r="M836" i="2"/>
  <c r="Q835" i="2"/>
  <c r="M835" i="2"/>
  <c r="Q834" i="2"/>
  <c r="M834" i="2"/>
  <c r="Q833" i="2"/>
  <c r="M833" i="2"/>
  <c r="Q832" i="2"/>
  <c r="M832" i="2"/>
  <c r="Q831" i="2"/>
  <c r="M831" i="2"/>
  <c r="Q830" i="2"/>
  <c r="M830" i="2"/>
  <c r="Q829" i="2"/>
  <c r="M829" i="2"/>
  <c r="Q828" i="2"/>
  <c r="M828" i="2"/>
  <c r="Q827" i="2"/>
  <c r="M827" i="2"/>
  <c r="Q826" i="2"/>
  <c r="M826" i="2"/>
  <c r="Q825" i="2"/>
  <c r="M825" i="2"/>
  <c r="Q824" i="2"/>
  <c r="M824" i="2"/>
  <c r="Q823" i="2"/>
  <c r="M823" i="2"/>
  <c r="Q822" i="2"/>
  <c r="M822" i="2"/>
  <c r="Q821" i="2"/>
  <c r="M821" i="2"/>
  <c r="Q820" i="2"/>
  <c r="M820" i="2"/>
  <c r="Q819" i="2"/>
  <c r="M819" i="2"/>
  <c r="Q818" i="2"/>
  <c r="M818" i="2"/>
  <c r="Q817" i="2"/>
  <c r="M817" i="2"/>
  <c r="Q816" i="2"/>
  <c r="M816" i="2"/>
  <c r="Q815" i="2"/>
  <c r="M815" i="2"/>
  <c r="Q814" i="2"/>
  <c r="M814" i="2"/>
  <c r="Q813" i="2"/>
  <c r="M813" i="2"/>
  <c r="Q812" i="2"/>
  <c r="M812" i="2"/>
  <c r="Q811" i="2"/>
  <c r="M811" i="2"/>
  <c r="Q810" i="2"/>
  <c r="M810" i="2"/>
  <c r="Q809" i="2"/>
  <c r="M809" i="2"/>
  <c r="Q808" i="2"/>
  <c r="M808" i="2"/>
  <c r="Q807" i="2"/>
  <c r="M807" i="2"/>
  <c r="Q806" i="2"/>
  <c r="M806" i="2"/>
  <c r="Q805" i="2"/>
  <c r="M805" i="2"/>
  <c r="Q804" i="2"/>
  <c r="M804" i="2"/>
  <c r="Q803" i="2"/>
  <c r="M803" i="2"/>
  <c r="Q802" i="2"/>
  <c r="M802" i="2"/>
  <c r="Q801" i="2"/>
  <c r="M801" i="2"/>
  <c r="Q800" i="2"/>
  <c r="M800" i="2"/>
  <c r="Q354" i="2"/>
  <c r="M354" i="2"/>
  <c r="Q353" i="2"/>
  <c r="M353" i="2"/>
  <c r="Q352" i="2"/>
  <c r="M352" i="2"/>
  <c r="Q351" i="2"/>
  <c r="M351" i="2"/>
  <c r="Q350" i="2"/>
  <c r="M350" i="2"/>
  <c r="Q349" i="2"/>
  <c r="M349" i="2"/>
  <c r="Q348" i="2"/>
  <c r="M348" i="2"/>
  <c r="Q347" i="2"/>
  <c r="M347" i="2"/>
  <c r="Q346" i="2"/>
  <c r="M346" i="2"/>
  <c r="Q345" i="2"/>
  <c r="M345" i="2"/>
  <c r="Q344" i="2"/>
  <c r="M344" i="2"/>
  <c r="Q343" i="2"/>
  <c r="M343" i="2"/>
  <c r="Q342" i="2"/>
  <c r="M342" i="2"/>
  <c r="Q341" i="2"/>
  <c r="M341" i="2"/>
  <c r="Q340" i="2"/>
  <c r="M340" i="2"/>
  <c r="Q339" i="2"/>
  <c r="M339" i="2"/>
  <c r="Q338" i="2"/>
  <c r="M338" i="2"/>
  <c r="Q337" i="2"/>
  <c r="M337" i="2"/>
  <c r="Q336" i="2"/>
  <c r="M336" i="2"/>
  <c r="Q335" i="2"/>
  <c r="M335" i="2"/>
  <c r="Q334" i="2"/>
  <c r="M334" i="2"/>
  <c r="Q333" i="2"/>
  <c r="M333" i="2"/>
  <c r="Q332" i="2"/>
  <c r="M332" i="2"/>
  <c r="Q331" i="2"/>
  <c r="M331" i="2"/>
  <c r="Q330" i="2"/>
  <c r="M330" i="2"/>
  <c r="Q329" i="2"/>
  <c r="M329" i="2"/>
  <c r="Q328" i="2"/>
  <c r="M328" i="2"/>
  <c r="Q327" i="2"/>
  <c r="M327" i="2"/>
  <c r="Q326" i="2"/>
  <c r="M326" i="2"/>
  <c r="Q325" i="2"/>
  <c r="M325" i="2"/>
  <c r="Q324" i="2"/>
  <c r="M324" i="2"/>
  <c r="Q323" i="2"/>
  <c r="M323" i="2"/>
  <c r="Q322" i="2"/>
  <c r="M322" i="2"/>
  <c r="Q321" i="2"/>
  <c r="M321" i="2"/>
  <c r="Q320" i="2"/>
  <c r="M320" i="2"/>
  <c r="Q319" i="2"/>
  <c r="M319" i="2"/>
  <c r="Q318" i="2"/>
  <c r="M318" i="2"/>
  <c r="Q317" i="2"/>
  <c r="M317" i="2"/>
  <c r="Q316" i="2"/>
  <c r="M316" i="2"/>
  <c r="Q315" i="2"/>
  <c r="M315" i="2"/>
  <c r="Q314" i="2"/>
  <c r="M314" i="2"/>
  <c r="Q313" i="2"/>
  <c r="M313" i="2"/>
  <c r="Q312" i="2"/>
  <c r="M312" i="2"/>
  <c r="Q311" i="2"/>
  <c r="M311" i="2"/>
  <c r="Q310" i="2"/>
  <c r="M310" i="2"/>
  <c r="Q309" i="2"/>
  <c r="M309" i="2"/>
  <c r="Q308" i="2"/>
  <c r="M308" i="2"/>
  <c r="Q307" i="2"/>
  <c r="M307" i="2"/>
  <c r="Q306" i="2"/>
  <c r="M306" i="2"/>
  <c r="Q305" i="2"/>
  <c r="M305" i="2"/>
  <c r="Q60" i="2"/>
  <c r="M60" i="2"/>
  <c r="Q59" i="2"/>
  <c r="M59" i="2"/>
  <c r="Q58" i="2"/>
  <c r="M58" i="2"/>
  <c r="Q57" i="2"/>
  <c r="M57" i="2"/>
  <c r="Q56" i="2"/>
  <c r="M56" i="2"/>
  <c r="Q55" i="2"/>
  <c r="M55" i="2"/>
  <c r="Q54" i="2"/>
  <c r="M54" i="2"/>
  <c r="Q53" i="2"/>
  <c r="M53" i="2"/>
  <c r="Q52" i="2"/>
  <c r="M52" i="2"/>
  <c r="Q51" i="2"/>
  <c r="M51" i="2"/>
  <c r="Q50" i="2"/>
  <c r="M50" i="2"/>
  <c r="Q49" i="2"/>
  <c r="M49" i="2"/>
  <c r="Q48" i="2"/>
  <c r="M48" i="2"/>
  <c r="Q47" i="2"/>
  <c r="M47" i="2"/>
  <c r="Q46" i="2"/>
  <c r="M46" i="2"/>
  <c r="Q45" i="2"/>
  <c r="M45" i="2"/>
  <c r="Q44" i="2"/>
  <c r="M44" i="2"/>
  <c r="Q43" i="2"/>
  <c r="M43" i="2"/>
  <c r="Q42" i="2"/>
  <c r="M42" i="2"/>
  <c r="Q41" i="2"/>
  <c r="M41" i="2"/>
  <c r="Q40" i="2"/>
  <c r="M40" i="2"/>
  <c r="Q39" i="2"/>
  <c r="M39" i="2"/>
  <c r="Q38" i="2"/>
  <c r="M38" i="2"/>
  <c r="Q37" i="2"/>
  <c r="M37" i="2"/>
  <c r="Q36" i="2"/>
  <c r="M36" i="2"/>
  <c r="Q35" i="2"/>
  <c r="M35" i="2"/>
  <c r="Q34" i="2"/>
  <c r="M34" i="2"/>
  <c r="Q33" i="2"/>
  <c r="M33" i="2"/>
  <c r="Q32" i="2"/>
  <c r="M32" i="2"/>
  <c r="Q31" i="2"/>
  <c r="M31" i="2"/>
  <c r="Q30" i="2"/>
  <c r="M30" i="2"/>
  <c r="Q29" i="2"/>
  <c r="M29" i="2"/>
  <c r="Q28" i="2"/>
  <c r="M28" i="2"/>
  <c r="Q27" i="2"/>
  <c r="M27" i="2"/>
  <c r="Q26" i="2"/>
  <c r="M26" i="2"/>
  <c r="Q25" i="2"/>
  <c r="M25" i="2"/>
  <c r="Q24" i="2"/>
  <c r="M24" i="2"/>
  <c r="Q23" i="2"/>
  <c r="M23" i="2"/>
  <c r="Q22" i="2"/>
  <c r="M22" i="2"/>
  <c r="Q21" i="2"/>
  <c r="M21" i="2"/>
  <c r="Q20" i="2"/>
  <c r="M20" i="2"/>
  <c r="Q19" i="2"/>
  <c r="M19" i="2"/>
  <c r="Q18" i="2"/>
  <c r="M18" i="2"/>
  <c r="Q17" i="2"/>
  <c r="M17" i="2"/>
  <c r="Q16" i="2"/>
  <c r="M16" i="2"/>
  <c r="Q15" i="2"/>
  <c r="M15" i="2"/>
  <c r="Q1313" i="2"/>
  <c r="M1313" i="2"/>
  <c r="Q799" i="2"/>
  <c r="M799" i="2"/>
  <c r="Q798" i="2"/>
  <c r="M798" i="2"/>
  <c r="Q304" i="2"/>
  <c r="M304" i="2"/>
  <c r="Q14" i="2"/>
  <c r="M14" i="2"/>
  <c r="Q13" i="2"/>
  <c r="M13" i="2"/>
  <c r="Q12" i="2"/>
  <c r="M12" i="2"/>
  <c r="Q11" i="2"/>
  <c r="M11" i="2"/>
  <c r="Q10" i="2"/>
  <c r="M10" i="2"/>
  <c r="Q9" i="2"/>
  <c r="M9" i="2"/>
  <c r="Q8" i="2"/>
  <c r="M8" i="2"/>
  <c r="Q7" i="2"/>
  <c r="M7" i="2"/>
  <c r="Q6" i="2"/>
  <c r="M6" i="2"/>
  <c r="Q1312" i="2"/>
  <c r="M1312" i="2"/>
  <c r="Q1311" i="2"/>
  <c r="M1311" i="2"/>
  <c r="Q1310" i="2"/>
  <c r="M1310" i="2"/>
  <c r="Q1309" i="2"/>
  <c r="M1309" i="2"/>
  <c r="Q1308" i="2"/>
  <c r="M1308" i="2"/>
  <c r="Q303" i="2"/>
  <c r="M303" i="2"/>
  <c r="Q302" i="2"/>
  <c r="M302" i="2"/>
  <c r="Q301" i="2"/>
  <c r="M301" i="2"/>
  <c r="Q300" i="2"/>
  <c r="M300" i="2"/>
  <c r="Q299" i="2"/>
  <c r="M299" i="2"/>
  <c r="Q5" i="2"/>
  <c r="M5" i="2"/>
  <c r="Q4" i="2"/>
  <c r="M4" i="2"/>
  <c r="Q3" i="2"/>
  <c r="M3" i="2"/>
  <c r="Q797" i="2"/>
  <c r="M797" i="2"/>
  <c r="Q298" i="2"/>
  <c r="M298" i="2"/>
  <c r="Q2" i="2"/>
  <c r="M2" i="2"/>
  <c r="J1809" i="2" l="1"/>
  <c r="L1809" i="2"/>
  <c r="L1812" i="2" s="1"/>
  <c r="K1809" i="2"/>
  <c r="M1304" i="2"/>
  <c r="M1442" i="2"/>
  <c r="M1400" i="2"/>
  <c r="M1418" i="2"/>
  <c r="M1421" i="2"/>
  <c r="M1445" i="2"/>
  <c r="M1406" i="2"/>
  <c r="M1412" i="2"/>
  <c r="M1448" i="2"/>
  <c r="M1451" i="2"/>
  <c r="M1427" i="2"/>
  <c r="M1454" i="2"/>
  <c r="M1457" i="2"/>
  <c r="M900" i="2"/>
  <c r="M93" i="2"/>
  <c r="M97" i="2"/>
  <c r="M108" i="2"/>
  <c r="M413" i="2"/>
  <c r="M942" i="2"/>
  <c r="M951" i="2"/>
  <c r="M954" i="2"/>
  <c r="M87" i="2"/>
  <c r="M112" i="2"/>
  <c r="M403" i="2"/>
  <c r="M419" i="2"/>
  <c r="M440" i="2"/>
  <c r="M446" i="2"/>
  <c r="M948" i="2"/>
  <c r="M957" i="2"/>
  <c r="M410" i="2"/>
  <c r="M389" i="2"/>
  <c r="M894" i="2"/>
  <c r="M78" i="2"/>
  <c r="M408" i="2"/>
  <c r="M454" i="2"/>
  <c r="M449" i="2"/>
  <c r="M147" i="2"/>
  <c r="M394" i="2"/>
  <c r="M404" i="2"/>
  <c r="M386" i="2"/>
  <c r="M399" i="2"/>
  <c r="M77" i="2"/>
  <c r="M85" i="2"/>
  <c r="M102" i="2"/>
  <c r="M104" i="2"/>
  <c r="M106" i="2"/>
  <c r="M83" i="2"/>
  <c r="M79" i="2"/>
  <c r="M96" i="2"/>
  <c r="M100" i="2"/>
  <c r="M115" i="2"/>
  <c r="M120" i="2"/>
  <c r="M111" i="2"/>
  <c r="M113" i="2"/>
  <c r="M124" i="2"/>
  <c r="M90" i="2"/>
  <c r="M92" i="2"/>
  <c r="M94" i="2"/>
  <c r="M109" i="2"/>
  <c r="M118" i="2"/>
  <c r="M84" i="2"/>
  <c r="M88" i="2"/>
  <c r="M105" i="2"/>
  <c r="M138" i="2"/>
  <c r="M114" i="2"/>
  <c r="M125" i="2"/>
  <c r="M388" i="2"/>
  <c r="M430" i="2"/>
  <c r="M1423" i="2"/>
  <c r="M1455" i="2"/>
  <c r="M119" i="2"/>
  <c r="M121" i="2"/>
  <c r="M132" i="2"/>
  <c r="M393" i="2"/>
  <c r="M433" i="2"/>
  <c r="M452" i="2"/>
  <c r="M883" i="2"/>
  <c r="M886" i="2"/>
  <c r="M917" i="2"/>
  <c r="M391" i="2"/>
  <c r="M423" i="2"/>
  <c r="M1397" i="2"/>
  <c r="M1403" i="2"/>
  <c r="M1409" i="2"/>
  <c r="M1429" i="2"/>
  <c r="M89" i="2"/>
  <c r="M101" i="2"/>
  <c r="M398" i="2"/>
  <c r="M416" i="2"/>
  <c r="M443" i="2"/>
  <c r="M923" i="2"/>
  <c r="M943" i="2"/>
  <c r="M955" i="2"/>
  <c r="M134" i="2"/>
  <c r="M401" i="2"/>
  <c r="M455" i="2"/>
  <c r="M884" i="2"/>
  <c r="M903" i="2"/>
  <c r="M949" i="2"/>
  <c r="M141" i="2"/>
  <c r="M146" i="2"/>
  <c r="M396" i="2"/>
  <c r="M406" i="2"/>
  <c r="M411" i="2"/>
  <c r="M424" i="2"/>
  <c r="M128" i="2"/>
  <c r="M137" i="2"/>
  <c r="M441" i="2"/>
  <c r="M417" i="2"/>
  <c r="M953" i="2"/>
  <c r="M1419" i="2"/>
  <c r="M439" i="2"/>
  <c r="M1413" i="2"/>
  <c r="M95" i="2"/>
  <c r="M107" i="2"/>
  <c r="M116" i="2"/>
  <c r="M127" i="2"/>
  <c r="M142" i="2"/>
  <c r="M442" i="2"/>
  <c r="M888" i="2"/>
  <c r="M901" i="2"/>
  <c r="M913" i="2"/>
  <c r="M933" i="2"/>
  <c r="M959" i="2"/>
  <c r="M1399" i="2"/>
  <c r="M1449" i="2"/>
  <c r="M122" i="2"/>
  <c r="M133" i="2"/>
  <c r="M135" i="2"/>
  <c r="M140" i="2"/>
  <c r="M145" i="2"/>
  <c r="M402" i="2"/>
  <c r="M432" i="2"/>
  <c r="M907" i="2"/>
  <c r="M927" i="2"/>
  <c r="M414" i="2"/>
  <c r="M896" i="2"/>
  <c r="M925" i="2"/>
  <c r="M935" i="2"/>
  <c r="M1431" i="2"/>
  <c r="M1441" i="2"/>
  <c r="M892" i="2"/>
  <c r="M911" i="2"/>
  <c r="M945" i="2"/>
  <c r="M1407" i="2"/>
  <c r="M1417" i="2"/>
  <c r="M409" i="2"/>
  <c r="M421" i="2"/>
  <c r="M427" i="2"/>
  <c r="M436" i="2"/>
  <c r="M445" i="2"/>
  <c r="M931" i="2"/>
  <c r="M941" i="2"/>
  <c r="M1437" i="2"/>
  <c r="M1447" i="2"/>
  <c r="M420" i="2"/>
  <c r="M895" i="2"/>
  <c r="M1395" i="2"/>
  <c r="M1405" i="2"/>
  <c r="M429" i="2"/>
  <c r="M438" i="2"/>
  <c r="M891" i="2"/>
  <c r="M893" i="2"/>
  <c r="M919" i="2"/>
  <c r="M929" i="2"/>
  <c r="M1425" i="2"/>
  <c r="M1435" i="2"/>
  <c r="M139" i="2"/>
  <c r="M395" i="2"/>
  <c r="M451" i="2"/>
  <c r="M909" i="2"/>
  <c r="M937" i="2"/>
  <c r="M947" i="2"/>
  <c r="M1415" i="2"/>
  <c r="M1443" i="2"/>
  <c r="M1453" i="2"/>
  <c r="M126" i="2"/>
  <c r="M131" i="2"/>
  <c r="M144" i="2"/>
  <c r="M387" i="2"/>
  <c r="M400" i="2"/>
  <c r="M405" i="2"/>
  <c r="M415" i="2"/>
  <c r="M426" i="2"/>
  <c r="M435" i="2"/>
  <c r="M444" i="2"/>
  <c r="M453" i="2"/>
  <c r="M898" i="2"/>
  <c r="M905" i="2"/>
  <c r="M939" i="2"/>
  <c r="M1401" i="2"/>
  <c r="M1411" i="2"/>
  <c r="M890" i="2"/>
  <c r="M902" i="2"/>
  <c r="M904" i="2"/>
  <c r="M908" i="2"/>
  <c r="M910" i="2"/>
  <c r="M914" i="2"/>
  <c r="M916" i="2"/>
  <c r="M920" i="2"/>
  <c r="M922" i="2"/>
  <c r="M926" i="2"/>
  <c r="M928" i="2"/>
  <c r="M932" i="2"/>
  <c r="M934" i="2"/>
  <c r="M938" i="2"/>
  <c r="M940" i="2"/>
  <c r="M944" i="2"/>
  <c r="M946" i="2"/>
  <c r="M950" i="2"/>
  <c r="M952" i="2"/>
  <c r="M956" i="2"/>
  <c r="M958" i="2"/>
  <c r="M1396" i="2"/>
  <c r="M1398" i="2"/>
  <c r="M1402" i="2"/>
  <c r="M1404" i="2"/>
  <c r="M1408" i="2"/>
  <c r="M1410" i="2"/>
  <c r="M1414" i="2"/>
  <c r="M1416" i="2"/>
  <c r="M1420" i="2"/>
  <c r="M1422" i="2"/>
  <c r="M1426" i="2"/>
  <c r="M1428" i="2"/>
  <c r="M1432" i="2"/>
  <c r="M1434" i="2"/>
  <c r="M1438" i="2"/>
  <c r="M1440" i="2"/>
  <c r="M1444" i="2"/>
  <c r="M1446" i="2"/>
  <c r="M1450" i="2"/>
  <c r="M1452" i="2"/>
  <c r="M1456" i="2"/>
  <c r="M887" i="2"/>
  <c r="M899" i="2"/>
  <c r="M718" i="2"/>
  <c r="M283" i="2"/>
  <c r="M773" i="2"/>
</calcChain>
</file>

<file path=xl/sharedStrings.xml><?xml version="1.0" encoding="utf-8"?>
<sst xmlns="http://schemas.openxmlformats.org/spreadsheetml/2006/main" count="21835" uniqueCount="1983">
  <si>
    <t>Nominativo fornitore</t>
  </si>
  <si>
    <t>NUMERO_DOCUMENTO</t>
  </si>
  <si>
    <t>Descrizione causale</t>
  </si>
  <si>
    <t>Importo totale</t>
  </si>
  <si>
    <t>Data documento</t>
  </si>
  <si>
    <t>Data scadenza</t>
  </si>
  <si>
    <t>Importo scadenza</t>
  </si>
  <si>
    <t>Data pagamento</t>
  </si>
  <si>
    <t>Importo pagato</t>
  </si>
  <si>
    <t>COMUNE DELLA SPEZIA</t>
  </si>
  <si>
    <t>Fattura di acquisto</t>
  </si>
  <si>
    <t>68/00</t>
  </si>
  <si>
    <t>106/00</t>
  </si>
  <si>
    <t>230/00</t>
  </si>
  <si>
    <t>AVVOCATO BATTISTINI GIACOMO</t>
  </si>
  <si>
    <t>1/00</t>
  </si>
  <si>
    <t>34/00</t>
  </si>
  <si>
    <t>71/00</t>
  </si>
  <si>
    <t>104/00</t>
  </si>
  <si>
    <t>139/00</t>
  </si>
  <si>
    <t>142/00</t>
  </si>
  <si>
    <t>143/00</t>
  </si>
  <si>
    <t>190/00</t>
  </si>
  <si>
    <t>337/00</t>
  </si>
  <si>
    <t>338/00</t>
  </si>
  <si>
    <t>377/00</t>
  </si>
  <si>
    <t>419/00</t>
  </si>
  <si>
    <t>Sernet S.p.A.</t>
  </si>
  <si>
    <t>Fattura acquisto art.17-ter DPR 633/72</t>
  </si>
  <si>
    <t>1250/SP</t>
  </si>
  <si>
    <t>6/SP</t>
  </si>
  <si>
    <t>PALLONE ALESSANDRO e C. snc</t>
  </si>
  <si>
    <t>142/SP</t>
  </si>
  <si>
    <t>167/SP</t>
  </si>
  <si>
    <t>LINEA UFFICIO DI MASI E C. SNC</t>
  </si>
  <si>
    <t>5/SP</t>
  </si>
  <si>
    <t>140/SP</t>
  </si>
  <si>
    <t>141/SP</t>
  </si>
  <si>
    <t>266/SP</t>
  </si>
  <si>
    <t>267/SP</t>
  </si>
  <si>
    <t>282/SP</t>
  </si>
  <si>
    <t>286/SP</t>
  </si>
  <si>
    <t>645/SP</t>
  </si>
  <si>
    <t>920/SP</t>
  </si>
  <si>
    <t>1136/SP</t>
  </si>
  <si>
    <t>1404/SP</t>
  </si>
  <si>
    <t>CRF COOPERATIVA RECAPITO FIDUCIARIO</t>
  </si>
  <si>
    <t>9/SP</t>
  </si>
  <si>
    <t>90/SP</t>
  </si>
  <si>
    <t>91/SP</t>
  </si>
  <si>
    <t>92/SP</t>
  </si>
  <si>
    <t>93/SP</t>
  </si>
  <si>
    <t>94/SP</t>
  </si>
  <si>
    <t>95/SP</t>
  </si>
  <si>
    <t>96/SP</t>
  </si>
  <si>
    <t>97/SP</t>
  </si>
  <si>
    <t>98/SP</t>
  </si>
  <si>
    <t>99/SP</t>
  </si>
  <si>
    <t>100/SP</t>
  </si>
  <si>
    <t>102/SP</t>
  </si>
  <si>
    <t>111/SP</t>
  </si>
  <si>
    <t>120/SP</t>
  </si>
  <si>
    <t>121/SP</t>
  </si>
  <si>
    <t>122/SP</t>
  </si>
  <si>
    <t>123/SP</t>
  </si>
  <si>
    <t>124/SP</t>
  </si>
  <si>
    <t>125/SP</t>
  </si>
  <si>
    <t>126/SP</t>
  </si>
  <si>
    <t>127/SP</t>
  </si>
  <si>
    <t>128/SP</t>
  </si>
  <si>
    <t>129/SP</t>
  </si>
  <si>
    <t>130/SP</t>
  </si>
  <si>
    <t>131/SP</t>
  </si>
  <si>
    <t>132/SP</t>
  </si>
  <si>
    <t>177/SP</t>
  </si>
  <si>
    <t>178/SP</t>
  </si>
  <si>
    <t>179/SP</t>
  </si>
  <si>
    <t>180/SP</t>
  </si>
  <si>
    <t>181/SP</t>
  </si>
  <si>
    <t>182/SP</t>
  </si>
  <si>
    <t>183/SP</t>
  </si>
  <si>
    <t>184/SP</t>
  </si>
  <si>
    <t>185/SP</t>
  </si>
  <si>
    <t>186/SP</t>
  </si>
  <si>
    <t>187/SP</t>
  </si>
  <si>
    <t>188/SP</t>
  </si>
  <si>
    <t>189/SP</t>
  </si>
  <si>
    <t>190/SP</t>
  </si>
  <si>
    <t>191/SP</t>
  </si>
  <si>
    <t>192/SP</t>
  </si>
  <si>
    <t>193/SP</t>
  </si>
  <si>
    <t>194/SP</t>
  </si>
  <si>
    <t>195/SP</t>
  </si>
  <si>
    <t>364/SP</t>
  </si>
  <si>
    <t>365/SP</t>
  </si>
  <si>
    <t>366/SP</t>
  </si>
  <si>
    <t>367/SP</t>
  </si>
  <si>
    <t>368/SP</t>
  </si>
  <si>
    <t>369/SP</t>
  </si>
  <si>
    <t>370/SP</t>
  </si>
  <si>
    <t>371/SP</t>
  </si>
  <si>
    <t>372/SP</t>
  </si>
  <si>
    <t>373/SP</t>
  </si>
  <si>
    <t>374/SP</t>
  </si>
  <si>
    <t>375/SP</t>
  </si>
  <si>
    <t>473/SP</t>
  </si>
  <si>
    <t>474/SP</t>
  </si>
  <si>
    <t>475/SP</t>
  </si>
  <si>
    <t>476/SP</t>
  </si>
  <si>
    <t>477/SP</t>
  </si>
  <si>
    <t>478/SP</t>
  </si>
  <si>
    <t>479/SP</t>
  </si>
  <si>
    <t>480/SP</t>
  </si>
  <si>
    <t>481/SP</t>
  </si>
  <si>
    <t>482/SP</t>
  </si>
  <si>
    <t>483/SP</t>
  </si>
  <si>
    <t>484/SP</t>
  </si>
  <si>
    <t>485/SP</t>
  </si>
  <si>
    <t>486/SP</t>
  </si>
  <si>
    <t>487/SP</t>
  </si>
  <si>
    <t>488/SP</t>
  </si>
  <si>
    <t>489/SP</t>
  </si>
  <si>
    <t>490/SP</t>
  </si>
  <si>
    <t>491/SP</t>
  </si>
  <si>
    <t>492/SP</t>
  </si>
  <si>
    <t>493/SP</t>
  </si>
  <si>
    <t>494/SP</t>
  </si>
  <si>
    <t>495/SP</t>
  </si>
  <si>
    <t>496/SP</t>
  </si>
  <si>
    <t>624/SP</t>
  </si>
  <si>
    <t>625/SP</t>
  </si>
  <si>
    <t>626/SP</t>
  </si>
  <si>
    <t>627/SP</t>
  </si>
  <si>
    <t>628/SP</t>
  </si>
  <si>
    <t>629/SP</t>
  </si>
  <si>
    <t>630/SP</t>
  </si>
  <si>
    <t>631/SP</t>
  </si>
  <si>
    <t>632/SP</t>
  </si>
  <si>
    <t>633/SP</t>
  </si>
  <si>
    <t>634/SP</t>
  </si>
  <si>
    <t>635/SP</t>
  </si>
  <si>
    <t>636/SP</t>
  </si>
  <si>
    <t>637/SP</t>
  </si>
  <si>
    <t>780/SP</t>
  </si>
  <si>
    <t>781/SP</t>
  </si>
  <si>
    <t>782/SP</t>
  </si>
  <si>
    <t>783/SP</t>
  </si>
  <si>
    <t>784/SP</t>
  </si>
  <si>
    <t>785/SP</t>
  </si>
  <si>
    <t>786/SP</t>
  </si>
  <si>
    <t>787/SP</t>
  </si>
  <si>
    <t>788/SP</t>
  </si>
  <si>
    <t>789/SP</t>
  </si>
  <si>
    <t>790/SP</t>
  </si>
  <si>
    <t>775/SP</t>
  </si>
  <si>
    <t>776/SP</t>
  </si>
  <si>
    <t>800/SP</t>
  </si>
  <si>
    <t>801/SP</t>
  </si>
  <si>
    <t>802/SP</t>
  </si>
  <si>
    <t>803/SP</t>
  </si>
  <si>
    <t>804/SP</t>
  </si>
  <si>
    <t>805/SP</t>
  </si>
  <si>
    <t>806/SP</t>
  </si>
  <si>
    <t>807/SP</t>
  </si>
  <si>
    <t>808/SP</t>
  </si>
  <si>
    <t>815/SP</t>
  </si>
  <si>
    <t>816/SP</t>
  </si>
  <si>
    <t>817/SP</t>
  </si>
  <si>
    <t>818/SP</t>
  </si>
  <si>
    <t>934/SP</t>
  </si>
  <si>
    <t>935/SP</t>
  </si>
  <si>
    <t>936/SP</t>
  </si>
  <si>
    <t>937/SP</t>
  </si>
  <si>
    <t>938/SP</t>
  </si>
  <si>
    <t>939/SP</t>
  </si>
  <si>
    <t>940/SP</t>
  </si>
  <si>
    <t>941/SP</t>
  </si>
  <si>
    <t>942/SP</t>
  </si>
  <si>
    <t>943/SP</t>
  </si>
  <si>
    <t>944/SP</t>
  </si>
  <si>
    <t>945/SP</t>
  </si>
  <si>
    <t>946/SP</t>
  </si>
  <si>
    <t>947/SP</t>
  </si>
  <si>
    <t>948/SP</t>
  </si>
  <si>
    <t>949/SP</t>
  </si>
  <si>
    <t>950/SP</t>
  </si>
  <si>
    <t>951/SP</t>
  </si>
  <si>
    <t>952/SP</t>
  </si>
  <si>
    <t>953/SP</t>
  </si>
  <si>
    <t>954/SP</t>
  </si>
  <si>
    <t>955/SP</t>
  </si>
  <si>
    <t>956/SP</t>
  </si>
  <si>
    <t>957/SP</t>
  </si>
  <si>
    <t>958/SP</t>
  </si>
  <si>
    <t>1079/SP</t>
  </si>
  <si>
    <t>1080/SP</t>
  </si>
  <si>
    <t>1081/SP</t>
  </si>
  <si>
    <t>1082/SP</t>
  </si>
  <si>
    <t>1083/SP</t>
  </si>
  <si>
    <t>1084/SP</t>
  </si>
  <si>
    <t>1085/SP</t>
  </si>
  <si>
    <t>1086/SP</t>
  </si>
  <si>
    <t>1087/SP</t>
  </si>
  <si>
    <t>1088/SP</t>
  </si>
  <si>
    <t>1089/SP</t>
  </si>
  <si>
    <t>1090/SP</t>
  </si>
  <si>
    <t>1091/SP</t>
  </si>
  <si>
    <t>1092/SP</t>
  </si>
  <si>
    <t>1093/SP</t>
  </si>
  <si>
    <t>1094/SP</t>
  </si>
  <si>
    <t>1095/SP</t>
  </si>
  <si>
    <t>1096/SP</t>
  </si>
  <si>
    <t>1097/SP</t>
  </si>
  <si>
    <t>1098/SP</t>
  </si>
  <si>
    <t>1099/SP</t>
  </si>
  <si>
    <t>1100/SP</t>
  </si>
  <si>
    <t>1101/SP</t>
  </si>
  <si>
    <t>1110/SP</t>
  </si>
  <si>
    <t>1132/SP</t>
  </si>
  <si>
    <t>1226/SP</t>
  </si>
  <si>
    <t>1227/SP</t>
  </si>
  <si>
    <t>1228/SP</t>
  </si>
  <si>
    <t>1229/SP</t>
  </si>
  <si>
    <t>1230/SP</t>
  </si>
  <si>
    <t>1231/SP</t>
  </si>
  <si>
    <t>1232/SP</t>
  </si>
  <si>
    <t>1233/SP</t>
  </si>
  <si>
    <t>1234/SP</t>
  </si>
  <si>
    <t>1235/SP</t>
  </si>
  <si>
    <t>1236/SP</t>
  </si>
  <si>
    <t>1237/SP</t>
  </si>
  <si>
    <t>1238/SP</t>
  </si>
  <si>
    <t>1239/SP</t>
  </si>
  <si>
    <t>1357/SP</t>
  </si>
  <si>
    <t>1358/SP</t>
  </si>
  <si>
    <t>1359/SP</t>
  </si>
  <si>
    <t>1360/SP</t>
  </si>
  <si>
    <t>1361/SP</t>
  </si>
  <si>
    <t>1362/SP</t>
  </si>
  <si>
    <t>1363/SP</t>
  </si>
  <si>
    <t>1364/SP</t>
  </si>
  <si>
    <t>1365/SP</t>
  </si>
  <si>
    <t>1366/SP</t>
  </si>
  <si>
    <t>1367/SP</t>
  </si>
  <si>
    <t>1368/SP</t>
  </si>
  <si>
    <t>1369/SP</t>
  </si>
  <si>
    <t>1370/SP</t>
  </si>
  <si>
    <t>1371/SP</t>
  </si>
  <si>
    <t>1372/SP</t>
  </si>
  <si>
    <t>1373/SP</t>
  </si>
  <si>
    <t>1374/SP</t>
  </si>
  <si>
    <t>1375/SP</t>
  </si>
  <si>
    <t>1376/SP</t>
  </si>
  <si>
    <t>1377/SP</t>
  </si>
  <si>
    <t>1378/SP</t>
  </si>
  <si>
    <t>1379/SP</t>
  </si>
  <si>
    <t>1380/SP</t>
  </si>
  <si>
    <t>1381/SP</t>
  </si>
  <si>
    <t>TIM S.P.A.</t>
  </si>
  <si>
    <t>114/SP</t>
  </si>
  <si>
    <t>112/SP</t>
  </si>
  <si>
    <t>106/SP</t>
  </si>
  <si>
    <t>107/SP</t>
  </si>
  <si>
    <t>113/SP</t>
  </si>
  <si>
    <t>258/SP</t>
  </si>
  <si>
    <t>256/SP</t>
  </si>
  <si>
    <t>257/SP</t>
  </si>
  <si>
    <t>255/SP</t>
  </si>
  <si>
    <t>265/SP</t>
  </si>
  <si>
    <t>361/SP</t>
  </si>
  <si>
    <t>285/SP</t>
  </si>
  <si>
    <t>362/SP</t>
  </si>
  <si>
    <t>284/SP</t>
  </si>
  <si>
    <t>468/SP</t>
  </si>
  <si>
    <t>498/SP</t>
  </si>
  <si>
    <t>509/SP</t>
  </si>
  <si>
    <t>499/SP</t>
  </si>
  <si>
    <t>550/SP</t>
  </si>
  <si>
    <t>643/SP</t>
  </si>
  <si>
    <t>623/SP</t>
  </si>
  <si>
    <t>642/SP</t>
  </si>
  <si>
    <t>772/SP</t>
  </si>
  <si>
    <t>774/SP</t>
  </si>
  <si>
    <t>771/SP</t>
  </si>
  <si>
    <t>773/SP</t>
  </si>
  <si>
    <t>829/SP</t>
  </si>
  <si>
    <t>919/SP</t>
  </si>
  <si>
    <t>918/SP</t>
  </si>
  <si>
    <t>830/SP</t>
  </si>
  <si>
    <t>1016/SP</t>
  </si>
  <si>
    <t>1017/SP</t>
  </si>
  <si>
    <t>1019/SP</t>
  </si>
  <si>
    <t>1018/SP</t>
  </si>
  <si>
    <t>1133/SP</t>
  </si>
  <si>
    <t>1134/SP</t>
  </si>
  <si>
    <t>1135/SP</t>
  </si>
  <si>
    <t>1131/SP</t>
  </si>
  <si>
    <t>1261/SP</t>
  </si>
  <si>
    <t>1263/SP</t>
  </si>
  <si>
    <t>1262/SP</t>
  </si>
  <si>
    <t>1260/SP</t>
  </si>
  <si>
    <t>1423/SP</t>
  </si>
  <si>
    <t>1425/SP</t>
  </si>
  <si>
    <t>1426/SP</t>
  </si>
  <si>
    <t>1424/SP</t>
  </si>
  <si>
    <t>1561/SP</t>
  </si>
  <si>
    <t>1557/SP</t>
  </si>
  <si>
    <t>AUTOMOBILE CLUB D'ITALIA</t>
  </si>
  <si>
    <t>87/SP</t>
  </si>
  <si>
    <t>380/SP</t>
  </si>
  <si>
    <t>387/SP</t>
  </si>
  <si>
    <t>505/SP</t>
  </si>
  <si>
    <t>639/SP</t>
  </si>
  <si>
    <t>688/SP</t>
  </si>
  <si>
    <t>836/SP</t>
  </si>
  <si>
    <t>1107/SP</t>
  </si>
  <si>
    <t>1125/SP</t>
  </si>
  <si>
    <t>1277/SP</t>
  </si>
  <si>
    <t>1421/SP</t>
  </si>
  <si>
    <t>1555/SP</t>
  </si>
  <si>
    <t>PA DIGITALE S.P.A.</t>
  </si>
  <si>
    <t>7/SP</t>
  </si>
  <si>
    <t>8/SP</t>
  </si>
  <si>
    <t>10/SP</t>
  </si>
  <si>
    <t>279/SP</t>
  </si>
  <si>
    <t>511/SP</t>
  </si>
  <si>
    <t>512/SP</t>
  </si>
  <si>
    <t>513/SP</t>
  </si>
  <si>
    <t>514/SP</t>
  </si>
  <si>
    <t>515/SP</t>
  </si>
  <si>
    <t>516/SP</t>
  </si>
  <si>
    <t>517/SP</t>
  </si>
  <si>
    <t>518/SP</t>
  </si>
  <si>
    <t>519/SP</t>
  </si>
  <si>
    <t>520/SP</t>
  </si>
  <si>
    <t>924/SP</t>
  </si>
  <si>
    <t>968/SP</t>
  </si>
  <si>
    <t>969/SP</t>
  </si>
  <si>
    <t>970/SP</t>
  </si>
  <si>
    <t>971/SP</t>
  </si>
  <si>
    <t>972/SP</t>
  </si>
  <si>
    <t>973/SP</t>
  </si>
  <si>
    <t>974/SP</t>
  </si>
  <si>
    <t>975/SP</t>
  </si>
  <si>
    <t>976/SP</t>
  </si>
  <si>
    <t>977/SP</t>
  </si>
  <si>
    <t>978/SP</t>
  </si>
  <si>
    <t>1355/SP</t>
  </si>
  <si>
    <t>SI.TE.MAR. SRL</t>
  </si>
  <si>
    <t>162/SP</t>
  </si>
  <si>
    <t>680/SP</t>
  </si>
  <si>
    <t>1120/SP</t>
  </si>
  <si>
    <t>1145/SP</t>
  </si>
  <si>
    <t>1515/SP</t>
  </si>
  <si>
    <t>EDENRED ITALIA S.R.L.</t>
  </si>
  <si>
    <t>393/SP</t>
  </si>
  <si>
    <t>1000/SP</t>
  </si>
  <si>
    <t>1548/SP</t>
  </si>
  <si>
    <t>4/SP</t>
  </si>
  <si>
    <t>NIVI S.P.A.</t>
  </si>
  <si>
    <t>39/00</t>
  </si>
  <si>
    <t>40/00</t>
  </si>
  <si>
    <t>41/00</t>
  </si>
  <si>
    <t>42/00</t>
  </si>
  <si>
    <t>43/00</t>
  </si>
  <si>
    <t>44/00</t>
  </si>
  <si>
    <t>45/00</t>
  </si>
  <si>
    <t>46/00</t>
  </si>
  <si>
    <t>47/00</t>
  </si>
  <si>
    <t>48/00</t>
  </si>
  <si>
    <t>49/00</t>
  </si>
  <si>
    <t>50/00</t>
  </si>
  <si>
    <t>51/00</t>
  </si>
  <si>
    <t>52/00</t>
  </si>
  <si>
    <t>53/00</t>
  </si>
  <si>
    <t>54/00</t>
  </si>
  <si>
    <t>55/00</t>
  </si>
  <si>
    <t>56/00</t>
  </si>
  <si>
    <t>57/00</t>
  </si>
  <si>
    <t>58/00</t>
  </si>
  <si>
    <t>59/00</t>
  </si>
  <si>
    <t>60/00</t>
  </si>
  <si>
    <t>61/00</t>
  </si>
  <si>
    <t>62/00</t>
  </si>
  <si>
    <t>63/00</t>
  </si>
  <si>
    <t>64/00</t>
  </si>
  <si>
    <t>78/00</t>
  </si>
  <si>
    <t>79/00</t>
  </si>
  <si>
    <t>80/00</t>
  </si>
  <si>
    <t>81/00</t>
  </si>
  <si>
    <t>82/00</t>
  </si>
  <si>
    <t>83/00</t>
  </si>
  <si>
    <t>84/00</t>
  </si>
  <si>
    <t>85/00</t>
  </si>
  <si>
    <t>86/00</t>
  </si>
  <si>
    <t>87/00</t>
  </si>
  <si>
    <t>88/00</t>
  </si>
  <si>
    <t>89/00</t>
  </si>
  <si>
    <t>90/00</t>
  </si>
  <si>
    <t>91/00</t>
  </si>
  <si>
    <t>92/00</t>
  </si>
  <si>
    <t>93/00</t>
  </si>
  <si>
    <t>94/00</t>
  </si>
  <si>
    <t>95/00</t>
  </si>
  <si>
    <t>96/00</t>
  </si>
  <si>
    <t>97/00</t>
  </si>
  <si>
    <t>111/00</t>
  </si>
  <si>
    <t>112/00</t>
  </si>
  <si>
    <t>113/00</t>
  </si>
  <si>
    <t>114/00</t>
  </si>
  <si>
    <t>115/00</t>
  </si>
  <si>
    <t>116/00</t>
  </si>
  <si>
    <t>117/00</t>
  </si>
  <si>
    <t>118/00</t>
  </si>
  <si>
    <t>119/00</t>
  </si>
  <si>
    <t>120/00</t>
  </si>
  <si>
    <t>121/00</t>
  </si>
  <si>
    <t>122/00</t>
  </si>
  <si>
    <t>123/00</t>
  </si>
  <si>
    <t>124/00</t>
  </si>
  <si>
    <t>125/00</t>
  </si>
  <si>
    <t>126/00</t>
  </si>
  <si>
    <t>127/00</t>
  </si>
  <si>
    <t>128/00</t>
  </si>
  <si>
    <t>129/00</t>
  </si>
  <si>
    <t>130/00</t>
  </si>
  <si>
    <t>131/00</t>
  </si>
  <si>
    <t>132/00</t>
  </si>
  <si>
    <t>133/00</t>
  </si>
  <si>
    <t>134/00</t>
  </si>
  <si>
    <t>135/00</t>
  </si>
  <si>
    <t>147/00</t>
  </si>
  <si>
    <t>148/00</t>
  </si>
  <si>
    <t>149/00</t>
  </si>
  <si>
    <t>150/00</t>
  </si>
  <si>
    <t>151/00</t>
  </si>
  <si>
    <t>152/00</t>
  </si>
  <si>
    <t>153/00</t>
  </si>
  <si>
    <t>154/00</t>
  </si>
  <si>
    <t>155/00</t>
  </si>
  <si>
    <t>156/00</t>
  </si>
  <si>
    <t>157/00</t>
  </si>
  <si>
    <t>158/00</t>
  </si>
  <si>
    <t>159/00</t>
  </si>
  <si>
    <t>160/00</t>
  </si>
  <si>
    <t>161/00</t>
  </si>
  <si>
    <t>162/00</t>
  </si>
  <si>
    <t>163/00</t>
  </si>
  <si>
    <t>164/00</t>
  </si>
  <si>
    <t>165/00</t>
  </si>
  <si>
    <t>166/00</t>
  </si>
  <si>
    <t>167/00</t>
  </si>
  <si>
    <t>168/00</t>
  </si>
  <si>
    <t>169/00</t>
  </si>
  <si>
    <t>170/00</t>
  </si>
  <si>
    <t>171/00</t>
  </si>
  <si>
    <t>172/00</t>
  </si>
  <si>
    <t>193/00</t>
  </si>
  <si>
    <t>194/00</t>
  </si>
  <si>
    <t>195/00</t>
  </si>
  <si>
    <t>196/00</t>
  </si>
  <si>
    <t>197/00</t>
  </si>
  <si>
    <t>198/00</t>
  </si>
  <si>
    <t>199/00</t>
  </si>
  <si>
    <t>200/00</t>
  </si>
  <si>
    <t>201/00</t>
  </si>
  <si>
    <t>202/00</t>
  </si>
  <si>
    <t>203/00</t>
  </si>
  <si>
    <t>204/00</t>
  </si>
  <si>
    <t>205/00</t>
  </si>
  <si>
    <t>206/00</t>
  </si>
  <si>
    <t>207/00</t>
  </si>
  <si>
    <t>208/00</t>
  </si>
  <si>
    <t>209/00</t>
  </si>
  <si>
    <t>210/00</t>
  </si>
  <si>
    <t>211/00</t>
  </si>
  <si>
    <t>212/00</t>
  </si>
  <si>
    <t>213/00</t>
  </si>
  <si>
    <t>214/00</t>
  </si>
  <si>
    <t>231/00</t>
  </si>
  <si>
    <t>232/00</t>
  </si>
  <si>
    <t>233/00</t>
  </si>
  <si>
    <t>234/00</t>
  </si>
  <si>
    <t>235/00</t>
  </si>
  <si>
    <t>236/00</t>
  </si>
  <si>
    <t>237/00</t>
  </si>
  <si>
    <t>238/00</t>
  </si>
  <si>
    <t>239/00</t>
  </si>
  <si>
    <t>240/00</t>
  </si>
  <si>
    <t>241/00</t>
  </si>
  <si>
    <t>242/00</t>
  </si>
  <si>
    <t>243/00</t>
  </si>
  <si>
    <t>244/00</t>
  </si>
  <si>
    <t>245/00</t>
  </si>
  <si>
    <t>246/00</t>
  </si>
  <si>
    <t>247/00</t>
  </si>
  <si>
    <t>248/00</t>
  </si>
  <si>
    <t>249/00</t>
  </si>
  <si>
    <t>250/00</t>
  </si>
  <si>
    <t>251/00</t>
  </si>
  <si>
    <t>252/00</t>
  </si>
  <si>
    <t>262/00</t>
  </si>
  <si>
    <t>263/00</t>
  </si>
  <si>
    <t>264/00</t>
  </si>
  <si>
    <t>265/00</t>
  </si>
  <si>
    <t>266/00</t>
  </si>
  <si>
    <t>267/00</t>
  </si>
  <si>
    <t>268/00</t>
  </si>
  <si>
    <t>269/00</t>
  </si>
  <si>
    <t>270/00</t>
  </si>
  <si>
    <t>271/00</t>
  </si>
  <si>
    <t>272/00</t>
  </si>
  <si>
    <t>273/00</t>
  </si>
  <si>
    <t>274/00</t>
  </si>
  <si>
    <t>275/00</t>
  </si>
  <si>
    <t>276/00</t>
  </si>
  <si>
    <t>277/00</t>
  </si>
  <si>
    <t>278/00</t>
  </si>
  <si>
    <t>279/00</t>
  </si>
  <si>
    <t>280/00</t>
  </si>
  <si>
    <t>281/00</t>
  </si>
  <si>
    <t>282/00</t>
  </si>
  <si>
    <t>283/00</t>
  </si>
  <si>
    <t>284/00</t>
  </si>
  <si>
    <t>285/00</t>
  </si>
  <si>
    <t>286/00</t>
  </si>
  <si>
    <t>287/00</t>
  </si>
  <si>
    <t>288/00</t>
  </si>
  <si>
    <t>289/00</t>
  </si>
  <si>
    <t>290/00</t>
  </si>
  <si>
    <t>291/00</t>
  </si>
  <si>
    <t>301/00</t>
  </si>
  <si>
    <t>302/00</t>
  </si>
  <si>
    <t>303/00</t>
  </si>
  <si>
    <t>304/00</t>
  </si>
  <si>
    <t>305/00</t>
  </si>
  <si>
    <t>306/00</t>
  </si>
  <si>
    <t>307/00</t>
  </si>
  <si>
    <t>308/00</t>
  </si>
  <si>
    <t>309/00</t>
  </si>
  <si>
    <t>310/00</t>
  </si>
  <si>
    <t>311/00</t>
  </si>
  <si>
    <t>312/00</t>
  </si>
  <si>
    <t>313/00</t>
  </si>
  <si>
    <t>314/00</t>
  </si>
  <si>
    <t>315/00</t>
  </si>
  <si>
    <t>316/00</t>
  </si>
  <si>
    <t>317/00</t>
  </si>
  <si>
    <t>318/00</t>
  </si>
  <si>
    <t>319/00</t>
  </si>
  <si>
    <t>320/00</t>
  </si>
  <si>
    <t>321/00</t>
  </si>
  <si>
    <t>322/00</t>
  </si>
  <si>
    <t>323/00</t>
  </si>
  <si>
    <t>324/00</t>
  </si>
  <si>
    <t>342/00</t>
  </si>
  <si>
    <t>343/00</t>
  </si>
  <si>
    <t>344/00</t>
  </si>
  <si>
    <t>345/00</t>
  </si>
  <si>
    <t>346/00</t>
  </si>
  <si>
    <t>347/00</t>
  </si>
  <si>
    <t>348/00</t>
  </si>
  <si>
    <t>349/00</t>
  </si>
  <si>
    <t>350/00</t>
  </si>
  <si>
    <t>351/00</t>
  </si>
  <si>
    <t>352/00</t>
  </si>
  <si>
    <t>353/00</t>
  </si>
  <si>
    <t>354/00</t>
  </si>
  <si>
    <t>355/00</t>
  </si>
  <si>
    <t>356/00</t>
  </si>
  <si>
    <t>357/00</t>
  </si>
  <si>
    <t>358/00</t>
  </si>
  <si>
    <t>359/00</t>
  </si>
  <si>
    <t>360/00</t>
  </si>
  <si>
    <t>361/00</t>
  </si>
  <si>
    <t>362/00</t>
  </si>
  <si>
    <t>363/00</t>
  </si>
  <si>
    <t>364/00</t>
  </si>
  <si>
    <t>365/00</t>
  </si>
  <si>
    <t>366/00</t>
  </si>
  <si>
    <t>384/00</t>
  </si>
  <si>
    <t>385/00</t>
  </si>
  <si>
    <t>386/00</t>
  </si>
  <si>
    <t>387/00</t>
  </si>
  <si>
    <t>388/00</t>
  </si>
  <si>
    <t>389/00</t>
  </si>
  <si>
    <t>390/00</t>
  </si>
  <si>
    <t>391/00</t>
  </si>
  <si>
    <t>392/00</t>
  </si>
  <si>
    <t>393/00</t>
  </si>
  <si>
    <t>394/00</t>
  </si>
  <si>
    <t>395/00</t>
  </si>
  <si>
    <t>396/00</t>
  </si>
  <si>
    <t>397/00</t>
  </si>
  <si>
    <t>398/00</t>
  </si>
  <si>
    <t>399/00</t>
  </si>
  <si>
    <t>400/00</t>
  </si>
  <si>
    <t>401/00</t>
  </si>
  <si>
    <t>402/00</t>
  </si>
  <si>
    <t>403/00</t>
  </si>
  <si>
    <t>404/00</t>
  </si>
  <si>
    <t>405/00</t>
  </si>
  <si>
    <t>406/00</t>
  </si>
  <si>
    <t>408/00</t>
  </si>
  <si>
    <t>409/00</t>
  </si>
  <si>
    <t>429/00</t>
  </si>
  <si>
    <t>430/00</t>
  </si>
  <si>
    <t>431/00</t>
  </si>
  <si>
    <t>432/00</t>
  </si>
  <si>
    <t>433/00</t>
  </si>
  <si>
    <t>434/00</t>
  </si>
  <si>
    <t>435/00</t>
  </si>
  <si>
    <t>436/00</t>
  </si>
  <si>
    <t>437/00</t>
  </si>
  <si>
    <t>438/00</t>
  </si>
  <si>
    <t>439/00</t>
  </si>
  <si>
    <t>440/00</t>
  </si>
  <si>
    <t>441/00</t>
  </si>
  <si>
    <t>442/00</t>
  </si>
  <si>
    <t>443/00</t>
  </si>
  <si>
    <t>444/00</t>
  </si>
  <si>
    <t>445/00</t>
  </si>
  <si>
    <t>446/00</t>
  </si>
  <si>
    <t>447/00</t>
  </si>
  <si>
    <t>448/00</t>
  </si>
  <si>
    <t>8/00</t>
  </si>
  <si>
    <t>9/00</t>
  </si>
  <si>
    <t>10/00</t>
  </si>
  <si>
    <t>11/00</t>
  </si>
  <si>
    <t>12/00</t>
  </si>
  <si>
    <t>13/00</t>
  </si>
  <si>
    <t>14/00</t>
  </si>
  <si>
    <t>15/00</t>
  </si>
  <si>
    <t>16/00</t>
  </si>
  <si>
    <t>17/00</t>
  </si>
  <si>
    <t>18/00</t>
  </si>
  <si>
    <t>19/00</t>
  </si>
  <si>
    <t>20/00</t>
  </si>
  <si>
    <t>21/00</t>
  </si>
  <si>
    <t>22/00</t>
  </si>
  <si>
    <t>23/00</t>
  </si>
  <si>
    <t>24/00</t>
  </si>
  <si>
    <t>25/00</t>
  </si>
  <si>
    <t>ERREBIAN S.P.A.</t>
  </si>
  <si>
    <t>662/SP</t>
  </si>
  <si>
    <t>777/SP</t>
  </si>
  <si>
    <t>795/SP</t>
  </si>
  <si>
    <t>799/SP</t>
  </si>
  <si>
    <t>ST COMPANY Srl</t>
  </si>
  <si>
    <t>171/SP</t>
  </si>
  <si>
    <t>172/SP</t>
  </si>
  <si>
    <t>275/SP</t>
  </si>
  <si>
    <t>470/SP</t>
  </si>
  <si>
    <t>546/SP</t>
  </si>
  <si>
    <t>687/SP</t>
  </si>
  <si>
    <t>835/SP</t>
  </si>
  <si>
    <t>996/SP</t>
  </si>
  <si>
    <t>997/SP</t>
  </si>
  <si>
    <t>1255/SP</t>
  </si>
  <si>
    <t>1412/SP</t>
  </si>
  <si>
    <t>1553/SP</t>
  </si>
  <si>
    <t>G.I.VI. S.r.l.</t>
  </si>
  <si>
    <t>161/SP</t>
  </si>
  <si>
    <t>271/SP</t>
  </si>
  <si>
    <t>392/SP</t>
  </si>
  <si>
    <t>391/SP</t>
  </si>
  <si>
    <t>531/SP</t>
  </si>
  <si>
    <t>684/SP</t>
  </si>
  <si>
    <t>823/SP</t>
  </si>
  <si>
    <t>822/SP</t>
  </si>
  <si>
    <t>986/SP</t>
  </si>
  <si>
    <t>1118/SP</t>
  </si>
  <si>
    <t>1247/SP</t>
  </si>
  <si>
    <t>1403/SP</t>
  </si>
  <si>
    <t>1529/SP</t>
  </si>
  <si>
    <t>HERA COMM S.P.A.</t>
  </si>
  <si>
    <t>89/SP</t>
  </si>
  <si>
    <t>103/SP</t>
  </si>
  <si>
    <t>174/SP</t>
  </si>
  <si>
    <t>196/SP</t>
  </si>
  <si>
    <t>283/SP</t>
  </si>
  <si>
    <t>363/SP</t>
  </si>
  <si>
    <t>395/SP</t>
  </si>
  <si>
    <t>503/SP</t>
  </si>
  <si>
    <t>549/SP</t>
  </si>
  <si>
    <t>683/SP</t>
  </si>
  <si>
    <t>831/SP</t>
  </si>
  <si>
    <t>993/SP</t>
  </si>
  <si>
    <t>1126/SP</t>
  </si>
  <si>
    <t>1257/SP</t>
  </si>
  <si>
    <t>1410/SP</t>
  </si>
  <si>
    <t>1552/SP</t>
  </si>
  <si>
    <t>G.M.N. DI GINESI ALBERTO &amp; C. SAS</t>
  </si>
  <si>
    <t>153/SP</t>
  </si>
  <si>
    <t>159/SP</t>
  </si>
  <si>
    <t>160/SP</t>
  </si>
  <si>
    <t>376/SP</t>
  </si>
  <si>
    <t>523/SP</t>
  </si>
  <si>
    <t>640/SP</t>
  </si>
  <si>
    <t>811/SP</t>
  </si>
  <si>
    <t>812/SP</t>
  </si>
  <si>
    <t>833/SP</t>
  </si>
  <si>
    <t>834/SP</t>
  </si>
  <si>
    <t>1142/SP</t>
  </si>
  <si>
    <t>1143/SP</t>
  </si>
  <si>
    <t>1245/SP</t>
  </si>
  <si>
    <t>1427/SP</t>
  </si>
  <si>
    <t>1428/SP</t>
  </si>
  <si>
    <t>VIVATICKET S.P.A.</t>
  </si>
  <si>
    <t>176/SP</t>
  </si>
  <si>
    <t>497/SP</t>
  </si>
  <si>
    <t>676/SP</t>
  </si>
  <si>
    <t>923/SP</t>
  </si>
  <si>
    <t>1281/SP</t>
  </si>
  <si>
    <t>1401/SP</t>
  </si>
  <si>
    <t>MOCHI SONIA</t>
  </si>
  <si>
    <t>188/00</t>
  </si>
  <si>
    <t>423/00</t>
  </si>
  <si>
    <t>ERREZETA INFORMATICA DI ROBERTO ZECCA</t>
  </si>
  <si>
    <t>263/SP</t>
  </si>
  <si>
    <t>798/SP</t>
  </si>
  <si>
    <t>SERVIZIO ELETTRICO NAZIONALE</t>
  </si>
  <si>
    <t>13/SP</t>
  </si>
  <si>
    <t>14/SP</t>
  </si>
  <si>
    <t>170/SP</t>
  </si>
  <si>
    <t>169/SP</t>
  </si>
  <si>
    <t>278/SP</t>
  </si>
  <si>
    <t>277/SP</t>
  </si>
  <si>
    <t>472/SP</t>
  </si>
  <si>
    <t>504/SP</t>
  </si>
  <si>
    <t>551/SP</t>
  </si>
  <si>
    <t>552/SP</t>
  </si>
  <si>
    <t>685/SP</t>
  </si>
  <si>
    <t>770/SP</t>
  </si>
  <si>
    <t>961/SP</t>
  </si>
  <si>
    <t>991/SP</t>
  </si>
  <si>
    <t>992/SP</t>
  </si>
  <si>
    <t>1130/SP</t>
  </si>
  <si>
    <t>1258/SP</t>
  </si>
  <si>
    <t>1259/SP</t>
  </si>
  <si>
    <t>1409/SP</t>
  </si>
  <si>
    <t>1551/SP</t>
  </si>
  <si>
    <t>1556/SP</t>
  </si>
  <si>
    <t>EXETESIS S.R.L.</t>
  </si>
  <si>
    <t>197/SP</t>
  </si>
  <si>
    <t>198/SP</t>
  </si>
  <si>
    <t>199/SP</t>
  </si>
  <si>
    <t>200/SP</t>
  </si>
  <si>
    <t>201/SP</t>
  </si>
  <si>
    <t>202/SP</t>
  </si>
  <si>
    <t>203/SP</t>
  </si>
  <si>
    <t>204/SP</t>
  </si>
  <si>
    <t>205/SP</t>
  </si>
  <si>
    <t>206/SP</t>
  </si>
  <si>
    <t>207/SP</t>
  </si>
  <si>
    <t>208/SP</t>
  </si>
  <si>
    <t>209/SP</t>
  </si>
  <si>
    <t>210/SP</t>
  </si>
  <si>
    <t>211/SP</t>
  </si>
  <si>
    <t>212/SP</t>
  </si>
  <si>
    <t>213/SP</t>
  </si>
  <si>
    <t>214/SP</t>
  </si>
  <si>
    <t>215/SP</t>
  </si>
  <si>
    <t>216/SP</t>
  </si>
  <si>
    <t>217/SP</t>
  </si>
  <si>
    <t>218/SP</t>
  </si>
  <si>
    <t>219/SP</t>
  </si>
  <si>
    <t>220/SP</t>
  </si>
  <si>
    <t>221/SP</t>
  </si>
  <si>
    <t>222/SP</t>
  </si>
  <si>
    <t>223/SP</t>
  </si>
  <si>
    <t>224/SP</t>
  </si>
  <si>
    <t>225/SP</t>
  </si>
  <si>
    <t>226/SP</t>
  </si>
  <si>
    <t>227/SP</t>
  </si>
  <si>
    <t>228/SP</t>
  </si>
  <si>
    <t>229/SP</t>
  </si>
  <si>
    <t>230/SP</t>
  </si>
  <si>
    <t>231/SP</t>
  </si>
  <si>
    <t>232/SP</t>
  </si>
  <si>
    <t>233/SP</t>
  </si>
  <si>
    <t>234/SP</t>
  </si>
  <si>
    <t>235/SP</t>
  </si>
  <si>
    <t>236/SP</t>
  </si>
  <si>
    <t>237/SP</t>
  </si>
  <si>
    <t>238/SP</t>
  </si>
  <si>
    <t>239/SP</t>
  </si>
  <si>
    <t>240/SP</t>
  </si>
  <si>
    <t>241/SP</t>
  </si>
  <si>
    <t>242/SP</t>
  </si>
  <si>
    <t>243/SP</t>
  </si>
  <si>
    <t>244/SP</t>
  </si>
  <si>
    <t>245/SP</t>
  </si>
  <si>
    <t>246/SP</t>
  </si>
  <si>
    <t>247/SP</t>
  </si>
  <si>
    <t>248/SP</t>
  </si>
  <si>
    <t>249/SP</t>
  </si>
  <si>
    <t>250/SP</t>
  </si>
  <si>
    <t>251/SP</t>
  </si>
  <si>
    <t>252/SP</t>
  </si>
  <si>
    <t>253/SP</t>
  </si>
  <si>
    <t>254/SP</t>
  </si>
  <si>
    <t>297/SP</t>
  </si>
  <si>
    <t>298/SP</t>
  </si>
  <si>
    <t>299/SP</t>
  </si>
  <si>
    <t>300/SP</t>
  </si>
  <si>
    <t>301/SP</t>
  </si>
  <si>
    <t>302/SP</t>
  </si>
  <si>
    <t>303/SP</t>
  </si>
  <si>
    <t>304/SP</t>
  </si>
  <si>
    <t>305/SP</t>
  </si>
  <si>
    <t>306/SP</t>
  </si>
  <si>
    <t>307/SP</t>
  </si>
  <si>
    <t>308/SP</t>
  </si>
  <si>
    <t>309/SP</t>
  </si>
  <si>
    <t>310/SP</t>
  </si>
  <si>
    <t>311/SP</t>
  </si>
  <si>
    <t>312/SP</t>
  </si>
  <si>
    <t>313/SP</t>
  </si>
  <si>
    <t>314/SP</t>
  </si>
  <si>
    <t>315/SP</t>
  </si>
  <si>
    <t>316/SP</t>
  </si>
  <si>
    <t>317/SP</t>
  </si>
  <si>
    <t>318/SP</t>
  </si>
  <si>
    <t>319/SP</t>
  </si>
  <si>
    <t>320/SP</t>
  </si>
  <si>
    <t>321/SP</t>
  </si>
  <si>
    <t>322/SP</t>
  </si>
  <si>
    <t>323/SP</t>
  </si>
  <si>
    <t>324/SP</t>
  </si>
  <si>
    <t>325/SP</t>
  </si>
  <si>
    <t>326/SP</t>
  </si>
  <si>
    <t>327/SP</t>
  </si>
  <si>
    <t>328/SP</t>
  </si>
  <si>
    <t>329/SP</t>
  </si>
  <si>
    <t>330/SP</t>
  </si>
  <si>
    <t>331/SP</t>
  </si>
  <si>
    <t>332/SP</t>
  </si>
  <si>
    <t>333/SP</t>
  </si>
  <si>
    <t>334/SP</t>
  </si>
  <si>
    <t>335/SP</t>
  </si>
  <si>
    <t>336/SP</t>
  </si>
  <si>
    <t>337/SP</t>
  </si>
  <si>
    <t>338/SP</t>
  </si>
  <si>
    <t>339/SP</t>
  </si>
  <si>
    <t>340/SP</t>
  </si>
  <si>
    <t>341/SP</t>
  </si>
  <si>
    <t>342/SP</t>
  </si>
  <si>
    <t>343/SP</t>
  </si>
  <si>
    <t>344/SP</t>
  </si>
  <si>
    <t>345/SP</t>
  </si>
  <si>
    <t>346/SP</t>
  </si>
  <si>
    <t>347/SP</t>
  </si>
  <si>
    <t>348/SP</t>
  </si>
  <si>
    <t>349/SP</t>
  </si>
  <si>
    <t>350/SP</t>
  </si>
  <si>
    <t>351/SP</t>
  </si>
  <si>
    <t>352/SP</t>
  </si>
  <si>
    <t>353/SP</t>
  </si>
  <si>
    <t>354/SP</t>
  </si>
  <si>
    <t>355/SP</t>
  </si>
  <si>
    <t>356/SP</t>
  </si>
  <si>
    <t>357/SP</t>
  </si>
  <si>
    <t>358/SP</t>
  </si>
  <si>
    <t>359/SP</t>
  </si>
  <si>
    <t>288/SP</t>
  </si>
  <si>
    <t>289/SP</t>
  </si>
  <si>
    <t>290/SP</t>
  </si>
  <si>
    <t>291/SP</t>
  </si>
  <si>
    <t>292/SP</t>
  </si>
  <si>
    <t>293/SP</t>
  </si>
  <si>
    <t>294/SP</t>
  </si>
  <si>
    <t>295/SP</t>
  </si>
  <si>
    <t>296/SP</t>
  </si>
  <si>
    <t>544/SP</t>
  </si>
  <si>
    <t>396/SP</t>
  </si>
  <si>
    <t>397/SP</t>
  </si>
  <si>
    <t>398/SP</t>
  </si>
  <si>
    <t>399/SP</t>
  </si>
  <si>
    <t>400/SP</t>
  </si>
  <si>
    <t>401/SP</t>
  </si>
  <si>
    <t>402/SP</t>
  </si>
  <si>
    <t>403/SP</t>
  </si>
  <si>
    <t>404/SP</t>
  </si>
  <si>
    <t>405/SP</t>
  </si>
  <si>
    <t>406/SP</t>
  </si>
  <si>
    <t>407/SP</t>
  </si>
  <si>
    <t>408/SP</t>
  </si>
  <si>
    <t>409/SP</t>
  </si>
  <si>
    <t>410/SP</t>
  </si>
  <si>
    <t>411/SP</t>
  </si>
  <si>
    <t>412/SP</t>
  </si>
  <si>
    <t>413/SP</t>
  </si>
  <si>
    <t>414/SP</t>
  </si>
  <si>
    <t>415/SP</t>
  </si>
  <si>
    <t>416/SP</t>
  </si>
  <si>
    <t>417/SP</t>
  </si>
  <si>
    <t>418/SP</t>
  </si>
  <si>
    <t>419/SP</t>
  </si>
  <si>
    <t>420/SP</t>
  </si>
  <si>
    <t>421/SP</t>
  </si>
  <si>
    <t>422/SP</t>
  </si>
  <si>
    <t>423/SP</t>
  </si>
  <si>
    <t>424/SP</t>
  </si>
  <si>
    <t>425/SP</t>
  </si>
  <si>
    <t>426/SP</t>
  </si>
  <si>
    <t>427/SP</t>
  </si>
  <si>
    <t>428/SP</t>
  </si>
  <si>
    <t>429/SP</t>
  </si>
  <si>
    <t>430/SP</t>
  </si>
  <si>
    <t>431/SP</t>
  </si>
  <si>
    <t>432/SP</t>
  </si>
  <si>
    <t>433/SP</t>
  </si>
  <si>
    <t>434/SP</t>
  </si>
  <si>
    <t>435/SP</t>
  </si>
  <si>
    <t>436/SP</t>
  </si>
  <si>
    <t>437/SP</t>
  </si>
  <si>
    <t>438/SP</t>
  </si>
  <si>
    <t>439/SP</t>
  </si>
  <si>
    <t>440/SP</t>
  </si>
  <si>
    <t>441/SP</t>
  </si>
  <si>
    <t>442/SP</t>
  </si>
  <si>
    <t>443/SP</t>
  </si>
  <si>
    <t>444/SP</t>
  </si>
  <si>
    <t>445/SP</t>
  </si>
  <si>
    <t>446/SP</t>
  </si>
  <si>
    <t>447/SP</t>
  </si>
  <si>
    <t>448/SP</t>
  </si>
  <si>
    <t>449/SP</t>
  </si>
  <si>
    <t>450/SP</t>
  </si>
  <si>
    <t>451/SP</t>
  </si>
  <si>
    <t>452/SP</t>
  </si>
  <si>
    <t>453/SP</t>
  </si>
  <si>
    <t>454/SP</t>
  </si>
  <si>
    <t>455/SP</t>
  </si>
  <si>
    <t>456/SP</t>
  </si>
  <si>
    <t>457/SP</t>
  </si>
  <si>
    <t>458/SP</t>
  </si>
  <si>
    <t>459/SP</t>
  </si>
  <si>
    <t>460/SP</t>
  </si>
  <si>
    <t>461/SP</t>
  </si>
  <si>
    <t>462/SP</t>
  </si>
  <si>
    <t>463/SP</t>
  </si>
  <si>
    <t>464/SP</t>
  </si>
  <si>
    <t>465/SP</t>
  </si>
  <si>
    <t>466/SP</t>
  </si>
  <si>
    <t>553/SP</t>
  </si>
  <si>
    <t>554/SP</t>
  </si>
  <si>
    <t>555/SP</t>
  </si>
  <si>
    <t>556/SP</t>
  </si>
  <si>
    <t>557/SP</t>
  </si>
  <si>
    <t>558/SP</t>
  </si>
  <si>
    <t>559/SP</t>
  </si>
  <si>
    <t>560/SP</t>
  </si>
  <si>
    <t>561/SP</t>
  </si>
  <si>
    <t>562/SP</t>
  </si>
  <si>
    <t>563/SP</t>
  </si>
  <si>
    <t>564/SP</t>
  </si>
  <si>
    <t>565/SP</t>
  </si>
  <si>
    <t>566/SP</t>
  </si>
  <si>
    <t>567/SP</t>
  </si>
  <si>
    <t>568/SP</t>
  </si>
  <si>
    <t>569/SP</t>
  </si>
  <si>
    <t>570/SP</t>
  </si>
  <si>
    <t>571/SP</t>
  </si>
  <si>
    <t>572/SP</t>
  </si>
  <si>
    <t>573/SP</t>
  </si>
  <si>
    <t>574/SP</t>
  </si>
  <si>
    <t>575/SP</t>
  </si>
  <si>
    <t>576/SP</t>
  </si>
  <si>
    <t>577/SP</t>
  </si>
  <si>
    <t>578/SP</t>
  </si>
  <si>
    <t>579/SP</t>
  </si>
  <si>
    <t>580/SP</t>
  </si>
  <si>
    <t>581/SP</t>
  </si>
  <si>
    <t>582/SP</t>
  </si>
  <si>
    <t>583/SP</t>
  </si>
  <si>
    <t>584/SP</t>
  </si>
  <si>
    <t>585/SP</t>
  </si>
  <si>
    <t>586/SP</t>
  </si>
  <si>
    <t>587/SP</t>
  </si>
  <si>
    <t>588/SP</t>
  </si>
  <si>
    <t>589/SP</t>
  </si>
  <si>
    <t>590/SP</t>
  </si>
  <si>
    <t>591/SP</t>
  </si>
  <si>
    <t>592/SP</t>
  </si>
  <si>
    <t>593/SP</t>
  </si>
  <si>
    <t>594/SP</t>
  </si>
  <si>
    <t>595/SP</t>
  </si>
  <si>
    <t>596/SP</t>
  </si>
  <si>
    <t>597/SP</t>
  </si>
  <si>
    <t>598/SP</t>
  </si>
  <si>
    <t>599/SP</t>
  </si>
  <si>
    <t>600/SP</t>
  </si>
  <si>
    <t>601/SP</t>
  </si>
  <si>
    <t>602/SP</t>
  </si>
  <si>
    <t>603/SP</t>
  </si>
  <si>
    <t>604/SP</t>
  </si>
  <si>
    <t>605/SP</t>
  </si>
  <si>
    <t>606/SP</t>
  </si>
  <si>
    <t>607/SP</t>
  </si>
  <si>
    <t>608/SP</t>
  </si>
  <si>
    <t>609/SP</t>
  </si>
  <si>
    <t>610/SP</t>
  </si>
  <si>
    <t>611/SP</t>
  </si>
  <si>
    <t>612/SP</t>
  </si>
  <si>
    <t>613/SP</t>
  </si>
  <si>
    <t>614/SP</t>
  </si>
  <si>
    <t>615/SP</t>
  </si>
  <si>
    <t>616/SP</t>
  </si>
  <si>
    <t>617/SP</t>
  </si>
  <si>
    <t>618/SP</t>
  </si>
  <si>
    <t>619/SP</t>
  </si>
  <si>
    <t>620/SP</t>
  </si>
  <si>
    <t>621/SP</t>
  </si>
  <si>
    <t>689/SP</t>
  </si>
  <si>
    <t>690/SP</t>
  </si>
  <si>
    <t>691/SP</t>
  </si>
  <si>
    <t>692/SP</t>
  </si>
  <si>
    <t>693/SP</t>
  </si>
  <si>
    <t>694/SP</t>
  </si>
  <si>
    <t>695/SP</t>
  </si>
  <si>
    <t>696/SP</t>
  </si>
  <si>
    <t>697/SP</t>
  </si>
  <si>
    <t>698/SP</t>
  </si>
  <si>
    <t>699/SP</t>
  </si>
  <si>
    <t>700/SP</t>
  </si>
  <si>
    <t>701/SP</t>
  </si>
  <si>
    <t>702/SP</t>
  </si>
  <si>
    <t>703/SP</t>
  </si>
  <si>
    <t>704/SP</t>
  </si>
  <si>
    <t>705/SP</t>
  </si>
  <si>
    <t>706/SP</t>
  </si>
  <si>
    <t>707/SP</t>
  </si>
  <si>
    <t>708/SP</t>
  </si>
  <si>
    <t>709/SP</t>
  </si>
  <si>
    <t>710/SP</t>
  </si>
  <si>
    <t>711/SP</t>
  </si>
  <si>
    <t>712/SP</t>
  </si>
  <si>
    <t>713/SP</t>
  </si>
  <si>
    <t>714/SP</t>
  </si>
  <si>
    <t>715/SP</t>
  </si>
  <si>
    <t>716/SP</t>
  </si>
  <si>
    <t>717/SP</t>
  </si>
  <si>
    <t>718/SP</t>
  </si>
  <si>
    <t>719/SP</t>
  </si>
  <si>
    <t>720/SP</t>
  </si>
  <si>
    <t>721/SP</t>
  </si>
  <si>
    <t>722/SP</t>
  </si>
  <si>
    <t>723/SP</t>
  </si>
  <si>
    <t>724/SP</t>
  </si>
  <si>
    <t>725/SP</t>
  </si>
  <si>
    <t>726/SP</t>
  </si>
  <si>
    <t>727/SP</t>
  </si>
  <si>
    <t>728/SP</t>
  </si>
  <si>
    <t>729/SP</t>
  </si>
  <si>
    <t>730/SP</t>
  </si>
  <si>
    <t>731/SP</t>
  </si>
  <si>
    <t>732/SP</t>
  </si>
  <si>
    <t>733/SP</t>
  </si>
  <si>
    <t>734/SP</t>
  </si>
  <si>
    <t>735/SP</t>
  </si>
  <si>
    <t>736/SP</t>
  </si>
  <si>
    <t>737/SP</t>
  </si>
  <si>
    <t>738/SP</t>
  </si>
  <si>
    <t>739/SP</t>
  </si>
  <si>
    <t>740/SP</t>
  </si>
  <si>
    <t>741/SP</t>
  </si>
  <si>
    <t>742/SP</t>
  </si>
  <si>
    <t>743/SP</t>
  </si>
  <si>
    <t>744/SP</t>
  </si>
  <si>
    <t>745/SP</t>
  </si>
  <si>
    <t>746/SP</t>
  </si>
  <si>
    <t>747/SP</t>
  </si>
  <si>
    <t>748/SP</t>
  </si>
  <si>
    <t>749/SP</t>
  </si>
  <si>
    <t>750/SP</t>
  </si>
  <si>
    <t>751/SP</t>
  </si>
  <si>
    <t>752/SP</t>
  </si>
  <si>
    <t>753/SP</t>
  </si>
  <si>
    <t>754/SP</t>
  </si>
  <si>
    <t>755/SP</t>
  </si>
  <si>
    <t>757/SP</t>
  </si>
  <si>
    <t>758/SP</t>
  </si>
  <si>
    <t>759/SP</t>
  </si>
  <si>
    <t>760/SP</t>
  </si>
  <si>
    <t>761/SP</t>
  </si>
  <si>
    <t>762/SP</t>
  </si>
  <si>
    <t>763/SP</t>
  </si>
  <si>
    <t>764/SP</t>
  </si>
  <si>
    <t>765/SP</t>
  </si>
  <si>
    <t>766/SP</t>
  </si>
  <si>
    <t>767/SP</t>
  </si>
  <si>
    <t>769/SP</t>
  </si>
  <si>
    <t>838/SP</t>
  </si>
  <si>
    <t>839/SP</t>
  </si>
  <si>
    <t>840/SP</t>
  </si>
  <si>
    <t>841/SP</t>
  </si>
  <si>
    <t>842/SP</t>
  </si>
  <si>
    <t>843/SP</t>
  </si>
  <si>
    <t>844/SP</t>
  </si>
  <si>
    <t>845/SP</t>
  </si>
  <si>
    <t>846/SP</t>
  </si>
  <si>
    <t>847/SP</t>
  </si>
  <si>
    <t>848/SP</t>
  </si>
  <si>
    <t>849/SP</t>
  </si>
  <si>
    <t>850/SP</t>
  </si>
  <si>
    <t>851/SP</t>
  </si>
  <si>
    <t>852/SP</t>
  </si>
  <si>
    <t>853/SP</t>
  </si>
  <si>
    <t>854/SP</t>
  </si>
  <si>
    <t>855/SP</t>
  </si>
  <si>
    <t>856/SP</t>
  </si>
  <si>
    <t>857/SP</t>
  </si>
  <si>
    <t>858/SP</t>
  </si>
  <si>
    <t>859/SP</t>
  </si>
  <si>
    <t>860/SP</t>
  </si>
  <si>
    <t>861/SP</t>
  </si>
  <si>
    <t>862/SP</t>
  </si>
  <si>
    <t>863/SP</t>
  </si>
  <si>
    <t>864/SP</t>
  </si>
  <si>
    <t>865/SP</t>
  </si>
  <si>
    <t>866/SP</t>
  </si>
  <si>
    <t>867/SP</t>
  </si>
  <si>
    <t>868/SP</t>
  </si>
  <si>
    <t>869/SP</t>
  </si>
  <si>
    <t>870/SP</t>
  </si>
  <si>
    <t>871/SP</t>
  </si>
  <si>
    <t>872/SP</t>
  </si>
  <si>
    <t>873/SP</t>
  </si>
  <si>
    <t>874/SP</t>
  </si>
  <si>
    <t>875/SP</t>
  </si>
  <si>
    <t>876/SP</t>
  </si>
  <si>
    <t>877/SP</t>
  </si>
  <si>
    <t>878/SP</t>
  </si>
  <si>
    <t>879/SP</t>
  </si>
  <si>
    <t>880/SP</t>
  </si>
  <si>
    <t>881/SP</t>
  </si>
  <si>
    <t>882/SP</t>
  </si>
  <si>
    <t>883/SP</t>
  </si>
  <si>
    <t>884/SP</t>
  </si>
  <si>
    <t>885/SP</t>
  </si>
  <si>
    <t>886/SP</t>
  </si>
  <si>
    <t>887/SP</t>
  </si>
  <si>
    <t>888/SP</t>
  </si>
  <si>
    <t>889/SP</t>
  </si>
  <si>
    <t>890/SP</t>
  </si>
  <si>
    <t>891/SP</t>
  </si>
  <si>
    <t>892/SP</t>
  </si>
  <si>
    <t>893/SP</t>
  </si>
  <si>
    <t>894/SP</t>
  </si>
  <si>
    <t>895/SP</t>
  </si>
  <si>
    <t>896/SP</t>
  </si>
  <si>
    <t>897/SP</t>
  </si>
  <si>
    <t>898/SP</t>
  </si>
  <si>
    <t>899/SP</t>
  </si>
  <si>
    <t>900/SP</t>
  </si>
  <si>
    <t>901/SP</t>
  </si>
  <si>
    <t>902/SP</t>
  </si>
  <si>
    <t>903/SP</t>
  </si>
  <si>
    <t>904/SP</t>
  </si>
  <si>
    <t>905/SP</t>
  </si>
  <si>
    <t>906/SP</t>
  </si>
  <si>
    <t>907/SP</t>
  </si>
  <si>
    <t>908/SP</t>
  </si>
  <si>
    <t>909/SP</t>
  </si>
  <si>
    <t>910/SP</t>
  </si>
  <si>
    <t>911/SP</t>
  </si>
  <si>
    <t>912/SP</t>
  </si>
  <si>
    <t>913/SP</t>
  </si>
  <si>
    <t>914/SP</t>
  </si>
  <si>
    <t>915/SP</t>
  </si>
  <si>
    <t>916/SP</t>
  </si>
  <si>
    <t>1001/SP</t>
  </si>
  <si>
    <t>1002/SP</t>
  </si>
  <si>
    <t>1003/SP</t>
  </si>
  <si>
    <t>1004/SP</t>
  </si>
  <si>
    <t>1005/SP</t>
  </si>
  <si>
    <t>1006/SP</t>
  </si>
  <si>
    <t>1007/SP</t>
  </si>
  <si>
    <t>1008/SP</t>
  </si>
  <si>
    <t>1009/SP</t>
  </si>
  <si>
    <t>1010/SP</t>
  </si>
  <si>
    <t>1011/SP</t>
  </si>
  <si>
    <t>1012/SP</t>
  </si>
  <si>
    <t>1013/SP</t>
  </si>
  <si>
    <t>1014/SP</t>
  </si>
  <si>
    <t>1015/SP</t>
  </si>
  <si>
    <t>1020/SP</t>
  </si>
  <si>
    <t>1021/SP</t>
  </si>
  <si>
    <t>1022/SP</t>
  </si>
  <si>
    <t>1023/SP</t>
  </si>
  <si>
    <t>1024/SP</t>
  </si>
  <si>
    <t>1025/SP</t>
  </si>
  <si>
    <t>1026/SP</t>
  </si>
  <si>
    <t>1027/SP</t>
  </si>
  <si>
    <t>1028/SP</t>
  </si>
  <si>
    <t>1029/SP</t>
  </si>
  <si>
    <t>1030/SP</t>
  </si>
  <si>
    <t>1031/SP</t>
  </si>
  <si>
    <t>1032/SP</t>
  </si>
  <si>
    <t>1033/SP</t>
  </si>
  <si>
    <t>1034/SP</t>
  </si>
  <si>
    <t>1035/SP</t>
  </si>
  <si>
    <t>1036/SP</t>
  </si>
  <si>
    <t>1037/SP</t>
  </si>
  <si>
    <t>1038/SP</t>
  </si>
  <si>
    <t>1039/SP</t>
  </si>
  <si>
    <t>1040/SP</t>
  </si>
  <si>
    <t>1041/SP</t>
  </si>
  <si>
    <t>1042/SP</t>
  </si>
  <si>
    <t>1043/SP</t>
  </si>
  <si>
    <t>1044/SP</t>
  </si>
  <si>
    <t>1045/SP</t>
  </si>
  <si>
    <t>1046/SP</t>
  </si>
  <si>
    <t>1047/SP</t>
  </si>
  <si>
    <t>1048/SP</t>
  </si>
  <si>
    <t>1049/SP</t>
  </si>
  <si>
    <t>1050/SP</t>
  </si>
  <si>
    <t>1051/SP</t>
  </si>
  <si>
    <t>1052/SP</t>
  </si>
  <si>
    <t>1053/SP</t>
  </si>
  <si>
    <t>1054/SP</t>
  </si>
  <si>
    <t>1055/SP</t>
  </si>
  <si>
    <t>1056/SP</t>
  </si>
  <si>
    <t>1057/SP</t>
  </si>
  <si>
    <t>1058/SP</t>
  </si>
  <si>
    <t>1059/SP</t>
  </si>
  <si>
    <t>1060/SP</t>
  </si>
  <si>
    <t>1061/SP</t>
  </si>
  <si>
    <t>1062/SP</t>
  </si>
  <si>
    <t>1063/SP</t>
  </si>
  <si>
    <t>1064/SP</t>
  </si>
  <si>
    <t>1065/SP</t>
  </si>
  <si>
    <t>1066/SP</t>
  </si>
  <si>
    <t>1067/SP</t>
  </si>
  <si>
    <t>1068/SP</t>
  </si>
  <si>
    <t>1069/SP</t>
  </si>
  <si>
    <t>1070/SP</t>
  </si>
  <si>
    <t>1071/SP</t>
  </si>
  <si>
    <t>1072/SP</t>
  </si>
  <si>
    <t>1073/SP</t>
  </si>
  <si>
    <t>1074/SP</t>
  </si>
  <si>
    <t>1075/SP</t>
  </si>
  <si>
    <t>1076/SP</t>
  </si>
  <si>
    <t>1216/SP</t>
  </si>
  <si>
    <t>1217/SP</t>
  </si>
  <si>
    <t>1218/SP</t>
  </si>
  <si>
    <t>1219/SP</t>
  </si>
  <si>
    <t>1220/SP</t>
  </si>
  <si>
    <t>1221/SP</t>
  </si>
  <si>
    <t>1222/SP</t>
  </si>
  <si>
    <t>1223/SP</t>
  </si>
  <si>
    <t>1224/SP</t>
  </si>
  <si>
    <t>1225/SP</t>
  </si>
  <si>
    <t>1153/SP</t>
  </si>
  <si>
    <t>1154/SP</t>
  </si>
  <si>
    <t>1155/SP</t>
  </si>
  <si>
    <t>1156/SP</t>
  </si>
  <si>
    <t>1157/SP</t>
  </si>
  <si>
    <t>1158/SP</t>
  </si>
  <si>
    <t>1159/SP</t>
  </si>
  <si>
    <t>1160/SP</t>
  </si>
  <si>
    <t>1161/SP</t>
  </si>
  <si>
    <t>1162/SP</t>
  </si>
  <si>
    <t>1163/SP</t>
  </si>
  <si>
    <t>1164/SP</t>
  </si>
  <si>
    <t>1165/SP</t>
  </si>
  <si>
    <t>1166/SP</t>
  </si>
  <si>
    <t>1167/SP</t>
  </si>
  <si>
    <t>1168/SP</t>
  </si>
  <si>
    <t>1169/SP</t>
  </si>
  <si>
    <t>1170/SP</t>
  </si>
  <si>
    <t>1171/SP</t>
  </si>
  <si>
    <t>1172/SP</t>
  </si>
  <si>
    <t>1173/SP</t>
  </si>
  <si>
    <t>1174/SP</t>
  </si>
  <si>
    <t>1175/SP</t>
  </si>
  <si>
    <t>1176/SP</t>
  </si>
  <si>
    <t>1177/SP</t>
  </si>
  <si>
    <t>1178/SP</t>
  </si>
  <si>
    <t>1179/SP</t>
  </si>
  <si>
    <t>1180/SP</t>
  </si>
  <si>
    <t>1181/SP</t>
  </si>
  <si>
    <t>1182/SP</t>
  </si>
  <si>
    <t>1183/SP</t>
  </si>
  <si>
    <t>1184/SP</t>
  </si>
  <si>
    <t>1185/SP</t>
  </si>
  <si>
    <t>1186/SP</t>
  </si>
  <si>
    <t>1187/SP</t>
  </si>
  <si>
    <t>1188/SP</t>
  </si>
  <si>
    <t>1189/SP</t>
  </si>
  <si>
    <t>1190/SP</t>
  </si>
  <si>
    <t>1191/SP</t>
  </si>
  <si>
    <t>1192/SP</t>
  </si>
  <si>
    <t>1193/SP</t>
  </si>
  <si>
    <t>1194/SP</t>
  </si>
  <si>
    <t>1195/SP</t>
  </si>
  <si>
    <t>1196/SP</t>
  </si>
  <si>
    <t>1197/SP</t>
  </si>
  <si>
    <t>1198/SP</t>
  </si>
  <si>
    <t>1199/SP</t>
  </si>
  <si>
    <t>1200/SP</t>
  </si>
  <si>
    <t>1201/SP</t>
  </si>
  <si>
    <t>1203/SP</t>
  </si>
  <si>
    <t>1204/SP</t>
  </si>
  <si>
    <t>1205/SP</t>
  </si>
  <si>
    <t>1206/SP</t>
  </si>
  <si>
    <t>1207/SP</t>
  </si>
  <si>
    <t>1208/SP</t>
  </si>
  <si>
    <t>1209/SP</t>
  </si>
  <si>
    <t>1210/SP</t>
  </si>
  <si>
    <t>1211/SP</t>
  </si>
  <si>
    <t>1212/SP</t>
  </si>
  <si>
    <t>1151/SP</t>
  </si>
  <si>
    <t>1152/SP</t>
  </si>
  <si>
    <t>1354/SP</t>
  </si>
  <si>
    <t>1282/SP</t>
  </si>
  <si>
    <t>1283/SP</t>
  </si>
  <si>
    <t>1284/SP</t>
  </si>
  <si>
    <t>1285/SP</t>
  </si>
  <si>
    <t>1286/SP</t>
  </si>
  <si>
    <t>1287/SP</t>
  </si>
  <si>
    <t>1288/SP</t>
  </si>
  <si>
    <t>1289/SP</t>
  </si>
  <si>
    <t>1290/SP</t>
  </si>
  <si>
    <t>1291/SP</t>
  </si>
  <si>
    <t>1292/SP</t>
  </si>
  <si>
    <t>1293/SP</t>
  </si>
  <si>
    <t>1294/SP</t>
  </si>
  <si>
    <t>1295/SP</t>
  </si>
  <si>
    <t>1296/SP</t>
  </si>
  <si>
    <t>1297/SP</t>
  </si>
  <si>
    <t>1298/SP</t>
  </si>
  <si>
    <t>1299/SP</t>
  </si>
  <si>
    <t>1300/SP</t>
  </si>
  <si>
    <t>1301/SP</t>
  </si>
  <si>
    <t>1302/SP</t>
  </si>
  <si>
    <t>1303/SP</t>
  </si>
  <si>
    <t>1304/SP</t>
  </si>
  <si>
    <t>1305/SP</t>
  </si>
  <si>
    <t>1306/SP</t>
  </si>
  <si>
    <t>1307/SP</t>
  </si>
  <si>
    <t>1308/SP</t>
  </si>
  <si>
    <t>1309/SP</t>
  </si>
  <si>
    <t>1310/SP</t>
  </si>
  <si>
    <t>1311/SP</t>
  </si>
  <si>
    <t>1312/SP</t>
  </si>
  <si>
    <t>1313/SP</t>
  </si>
  <si>
    <t>1314/SP</t>
  </si>
  <si>
    <t>1315/SP</t>
  </si>
  <si>
    <t>1316/SP</t>
  </si>
  <si>
    <t>1317/SP</t>
  </si>
  <si>
    <t>1318/SP</t>
  </si>
  <si>
    <t>1319/SP</t>
  </si>
  <si>
    <t>1320/SP</t>
  </si>
  <si>
    <t>1321/SP</t>
  </si>
  <si>
    <t>1322/SP</t>
  </si>
  <si>
    <t>1323/SP</t>
  </si>
  <si>
    <t>1324/SP</t>
  </si>
  <si>
    <t>1325/SP</t>
  </si>
  <si>
    <t>1326/SP</t>
  </si>
  <si>
    <t>1327/SP</t>
  </si>
  <si>
    <t>1328/SP</t>
  </si>
  <si>
    <t>1329/SP</t>
  </si>
  <si>
    <t>1330/SP</t>
  </si>
  <si>
    <t>1331/SP</t>
  </si>
  <si>
    <t>1332/SP</t>
  </si>
  <si>
    <t>1333/SP</t>
  </si>
  <si>
    <t>1334/SP</t>
  </si>
  <si>
    <t>1335/SP</t>
  </si>
  <si>
    <t>1336/SP</t>
  </si>
  <si>
    <t>1337/SP</t>
  </si>
  <si>
    <t>1338/SP</t>
  </si>
  <si>
    <t>1339/SP</t>
  </si>
  <si>
    <t>1340/SP</t>
  </si>
  <si>
    <t>1341/SP</t>
  </si>
  <si>
    <t>1342/SP</t>
  </si>
  <si>
    <t>1343/SP</t>
  </si>
  <si>
    <t>1344/SP</t>
  </si>
  <si>
    <t>1345/SP</t>
  </si>
  <si>
    <t>1346/SP</t>
  </si>
  <si>
    <t>1347/SP</t>
  </si>
  <si>
    <t>1348/SP</t>
  </si>
  <si>
    <t>1349/SP</t>
  </si>
  <si>
    <t>1350/SP</t>
  </si>
  <si>
    <t>1351/SP</t>
  </si>
  <si>
    <t>1352/SP</t>
  </si>
  <si>
    <t>1429/SP</t>
  </si>
  <si>
    <t>1430/SP</t>
  </si>
  <si>
    <t>1431/SP</t>
  </si>
  <si>
    <t>1432/SP</t>
  </si>
  <si>
    <t>1433/SP</t>
  </si>
  <si>
    <t>1434/SP</t>
  </si>
  <si>
    <t>1435/SP</t>
  </si>
  <si>
    <t>1436/SP</t>
  </si>
  <si>
    <t>1437/SP</t>
  </si>
  <si>
    <t>1438/SP</t>
  </si>
  <si>
    <t>1439/SP</t>
  </si>
  <si>
    <t>1440/SP</t>
  </si>
  <si>
    <t>1441/SP</t>
  </si>
  <si>
    <t>1442/SP</t>
  </si>
  <si>
    <t>1443/SP</t>
  </si>
  <si>
    <t>1444/SP</t>
  </si>
  <si>
    <t>1445/SP</t>
  </si>
  <si>
    <t>1446/SP</t>
  </si>
  <si>
    <t>1447/SP</t>
  </si>
  <si>
    <t>1448/SP</t>
  </si>
  <si>
    <t>1449/SP</t>
  </si>
  <si>
    <t>1450/SP</t>
  </si>
  <si>
    <t>1451/SP</t>
  </si>
  <si>
    <t>1452/SP</t>
  </si>
  <si>
    <t>1453/SP</t>
  </si>
  <si>
    <t>1454/SP</t>
  </si>
  <si>
    <t>1455/SP</t>
  </si>
  <si>
    <t>1456/SP</t>
  </si>
  <si>
    <t>1457/SP</t>
  </si>
  <si>
    <t>1458/SP</t>
  </si>
  <si>
    <t>1459/SP</t>
  </si>
  <si>
    <t>1460/SP</t>
  </si>
  <si>
    <t>1461/SP</t>
  </si>
  <si>
    <t>1462/SP</t>
  </si>
  <si>
    <t>1463/SP</t>
  </si>
  <si>
    <t>1464/SP</t>
  </si>
  <si>
    <t>1465/SP</t>
  </si>
  <si>
    <t>1466/SP</t>
  </si>
  <si>
    <t>1467/SP</t>
  </si>
  <si>
    <t>1468/SP</t>
  </si>
  <si>
    <t>1469/SP</t>
  </si>
  <si>
    <t>1470/SP</t>
  </si>
  <si>
    <t>1471/SP</t>
  </si>
  <si>
    <t>1472/SP</t>
  </si>
  <si>
    <t>1473/SP</t>
  </si>
  <si>
    <t>1474/SP</t>
  </si>
  <si>
    <t>1475/SP</t>
  </si>
  <si>
    <t>1476/SP</t>
  </si>
  <si>
    <t>1477/SP</t>
  </si>
  <si>
    <t>1478/SP</t>
  </si>
  <si>
    <t>1479/SP</t>
  </si>
  <si>
    <t>1480/SP</t>
  </si>
  <si>
    <t>1481/SP</t>
  </si>
  <si>
    <t>1482/SP</t>
  </si>
  <si>
    <t>1483/SP</t>
  </si>
  <si>
    <t>1484/SP</t>
  </si>
  <si>
    <t>1485/SP</t>
  </si>
  <si>
    <t>1486/SP</t>
  </si>
  <si>
    <t>1487/SP</t>
  </si>
  <si>
    <t>1488/SP</t>
  </si>
  <si>
    <t>1489/SP</t>
  </si>
  <si>
    <t>1490/SP</t>
  </si>
  <si>
    <t>1491/SP</t>
  </si>
  <si>
    <t>1492/SP</t>
  </si>
  <si>
    <t>1493/SP</t>
  </si>
  <si>
    <t>1494/SP</t>
  </si>
  <si>
    <t>1495/SP</t>
  </si>
  <si>
    <t>1496/SP</t>
  </si>
  <si>
    <t>1497/SP</t>
  </si>
  <si>
    <t>1498/SP</t>
  </si>
  <si>
    <t>ECOTEST S.R.L.</t>
  </si>
  <si>
    <t>2/RC</t>
  </si>
  <si>
    <t>Fattura acquisto art.17 c.5 DPR 633/72</t>
  </si>
  <si>
    <t>ID&amp;A S.r.l</t>
  </si>
  <si>
    <t>262/SP</t>
  </si>
  <si>
    <t>922/SP</t>
  </si>
  <si>
    <t>ACAM AMBIENTE SPA</t>
  </si>
  <si>
    <t>116/SP</t>
  </si>
  <si>
    <t>117/SP</t>
  </si>
  <si>
    <t>118/SP</t>
  </si>
  <si>
    <t>270/SP</t>
  </si>
  <si>
    <t>500/SP</t>
  </si>
  <si>
    <t>501/SP</t>
  </si>
  <si>
    <t>502/SP</t>
  </si>
  <si>
    <t>925/SP</t>
  </si>
  <si>
    <t>926/SP</t>
  </si>
  <si>
    <t>927/SP</t>
  </si>
  <si>
    <t>928/SP</t>
  </si>
  <si>
    <t>1119/SP</t>
  </si>
  <si>
    <t>1265/SP</t>
  </si>
  <si>
    <t>1266/SP</t>
  </si>
  <si>
    <t>1267/SP</t>
  </si>
  <si>
    <t>1549/SP</t>
  </si>
  <si>
    <t>OMNITEKSTORE S.R.L. UNIP</t>
  </si>
  <si>
    <t>681/SP</t>
  </si>
  <si>
    <t>I.C.A. - IMPOSTE COMUNALI AFFINI - SRL</t>
  </si>
  <si>
    <t>133/SP</t>
  </si>
  <si>
    <t>134/SP</t>
  </si>
  <si>
    <t>135/SP</t>
  </si>
  <si>
    <t>136/SP</t>
  </si>
  <si>
    <t>166/SP</t>
  </si>
  <si>
    <t>168/SP</t>
  </si>
  <si>
    <t>281/SP</t>
  </si>
  <si>
    <t>394/SP</t>
  </si>
  <si>
    <t>506/SP</t>
  </si>
  <si>
    <t>507/SP</t>
  </si>
  <si>
    <t>508/SP</t>
  </si>
  <si>
    <t>548/SP</t>
  </si>
  <si>
    <t>667/SP</t>
  </si>
  <si>
    <t>668/SP</t>
  </si>
  <si>
    <t>669/SP</t>
  </si>
  <si>
    <t>670/SP</t>
  </si>
  <si>
    <t>682/SP</t>
  </si>
  <si>
    <t>929/SP</t>
  </si>
  <si>
    <t>930/SP</t>
  </si>
  <si>
    <t>931/SP</t>
  </si>
  <si>
    <t>932/SP</t>
  </si>
  <si>
    <t>981/SP</t>
  </si>
  <si>
    <t>998/SP</t>
  </si>
  <si>
    <t>1127/SP</t>
  </si>
  <si>
    <t>1141/SP</t>
  </si>
  <si>
    <t>1264/SP</t>
  </si>
  <si>
    <t>1270/SP</t>
  </si>
  <si>
    <t>1271/SP</t>
  </si>
  <si>
    <t>1272/SP</t>
  </si>
  <si>
    <t>1273/SP</t>
  </si>
  <si>
    <t>1414/SP</t>
  </si>
  <si>
    <t>1554/SP</t>
  </si>
  <si>
    <t>CENTRO ASSISTENZA CNA LA SPEZIA SOC.C.A R.L.</t>
  </si>
  <si>
    <t>1641/SP</t>
  </si>
  <si>
    <t>INDACO PROJECT SRL</t>
  </si>
  <si>
    <t>164/SP</t>
  </si>
  <si>
    <t>269/SP</t>
  </si>
  <si>
    <t>389/SP</t>
  </si>
  <si>
    <t>527/SP</t>
  </si>
  <si>
    <t>672/SP</t>
  </si>
  <si>
    <t>1137/SP</t>
  </si>
  <si>
    <t>copello giovanni</t>
  </si>
  <si>
    <t>98/00</t>
  </si>
  <si>
    <t>Porto Venere Sviluppo SRL</t>
  </si>
  <si>
    <t>29/00</t>
  </si>
  <si>
    <t>Studio Ravecca S.r.l.s.</t>
  </si>
  <si>
    <t>538/SP</t>
  </si>
  <si>
    <t>528/SP</t>
  </si>
  <si>
    <t>529/SP</t>
  </si>
  <si>
    <t>Aruba S.p.A.</t>
  </si>
  <si>
    <t>386/SP</t>
  </si>
  <si>
    <t>545/SP</t>
  </si>
  <si>
    <t>655/SP</t>
  </si>
  <si>
    <t>660/SP</t>
  </si>
  <si>
    <t>1394/SP</t>
  </si>
  <si>
    <t>PROGETEC  SNC DI TONELLI ROBERTO E C</t>
  </si>
  <si>
    <t>541/SP</t>
  </si>
  <si>
    <t>1387/SP</t>
  </si>
  <si>
    <t>Mondoffice S.r.l.</t>
  </si>
  <si>
    <t>1114/SP</t>
  </si>
  <si>
    <t>1113/SP</t>
  </si>
  <si>
    <t>1240/SP</t>
  </si>
  <si>
    <t>STUDIO VERDINO - VERDINO DOTT. LUCA</t>
  </si>
  <si>
    <t>4/00</t>
  </si>
  <si>
    <t>66/00</t>
  </si>
  <si>
    <t>144/00</t>
  </si>
  <si>
    <t>294/00</t>
  </si>
  <si>
    <t>379/00</t>
  </si>
  <si>
    <t>PICIOCCHI PIETRO</t>
  </si>
  <si>
    <t>102/00</t>
  </si>
  <si>
    <t>413/00</t>
  </si>
  <si>
    <t>TESIA SNC DI D'AGOSTINO T.</t>
  </si>
  <si>
    <t>274/SP</t>
  </si>
  <si>
    <t>1213/SP</t>
  </si>
  <si>
    <t>Reac Srl</t>
  </si>
  <si>
    <t>532/SP</t>
  </si>
  <si>
    <t>533/SP</t>
  </si>
  <si>
    <t>1391/SP</t>
  </si>
  <si>
    <t>TEAMSYSTEM S.P.A.</t>
  </si>
  <si>
    <t>272/SP</t>
  </si>
  <si>
    <t>273/SP</t>
  </si>
  <si>
    <t>382/SP</t>
  </si>
  <si>
    <t>AVV.MARZIA SPERANDEO</t>
  </si>
  <si>
    <t>65/00</t>
  </si>
  <si>
    <t>138/00</t>
  </si>
  <si>
    <t>220/00</t>
  </si>
  <si>
    <t>292/00</t>
  </si>
  <si>
    <t>370/00</t>
  </si>
  <si>
    <t>428/00</t>
  </si>
  <si>
    <t>STUDIO BENVENUTI DI COLOMBO VERONICA</t>
  </si>
  <si>
    <t>5/00</t>
  </si>
  <si>
    <t>67/00</t>
  </si>
  <si>
    <t>76/00</t>
  </si>
  <si>
    <t>180/00</t>
  </si>
  <si>
    <t>221/00</t>
  </si>
  <si>
    <t>256/00</t>
  </si>
  <si>
    <t>259/00</t>
  </si>
  <si>
    <t>293/00</t>
  </si>
  <si>
    <t>296/00</t>
  </si>
  <si>
    <t>341/00</t>
  </si>
  <si>
    <t>374/00</t>
  </si>
  <si>
    <t>ATC MOBILITA' E PARCHEGGI S.p.A.</t>
  </si>
  <si>
    <t>526/SP</t>
  </si>
  <si>
    <t>C&amp;C S.p.A.</t>
  </si>
  <si>
    <t>107/00</t>
  </si>
  <si>
    <t>BETTA GEOM.MARCO</t>
  </si>
  <si>
    <t>141/00</t>
  </si>
  <si>
    <t>D'Auria Matteo</t>
  </si>
  <si>
    <t>187/00</t>
  </si>
  <si>
    <t>191/00</t>
  </si>
  <si>
    <t>DigitalPA S.r.l.</t>
  </si>
  <si>
    <t>960/SP</t>
  </si>
  <si>
    <t>Bertogli Elisa</t>
  </si>
  <si>
    <t>69/00</t>
  </si>
  <si>
    <t>UNIEURO S.P.A.</t>
  </si>
  <si>
    <t>37/00</t>
  </si>
  <si>
    <t>DELTAPHISIGLA SRL</t>
  </si>
  <si>
    <t>677/SP</t>
  </si>
  <si>
    <t>1407/SP</t>
  </si>
  <si>
    <t>SPECIAL CART DI SPECIALE ROBERTO</t>
  </si>
  <si>
    <t>143/SP</t>
  </si>
  <si>
    <t>522/SP</t>
  </si>
  <si>
    <t>671/SP</t>
  </si>
  <si>
    <t>GIAMPIERO ZENNARO</t>
  </si>
  <si>
    <t>145/00</t>
  </si>
  <si>
    <t>215/00</t>
  </si>
  <si>
    <t>261/00</t>
  </si>
  <si>
    <t>332/00</t>
  </si>
  <si>
    <t>451/00</t>
  </si>
  <si>
    <t>La Fenice Srl</t>
  </si>
  <si>
    <t>454/00</t>
  </si>
  <si>
    <t>S.I.A.E.</t>
  </si>
  <si>
    <t>1562/SP</t>
  </si>
  <si>
    <t>1563/SP</t>
  </si>
  <si>
    <t>Bassan Marina</t>
  </si>
  <si>
    <t>427/00</t>
  </si>
  <si>
    <t>Meloni Rodolfo</t>
  </si>
  <si>
    <t>422/00</t>
  </si>
  <si>
    <t>PED SRL</t>
  </si>
  <si>
    <t>686/SP</t>
  </si>
  <si>
    <t>ALBA ANTONELLA</t>
  </si>
  <si>
    <t>417/00</t>
  </si>
  <si>
    <t>CREMONA MASSIMO</t>
  </si>
  <si>
    <t>416/00</t>
  </si>
  <si>
    <t>VOLKSWAGEN LEASING GMBH</t>
  </si>
  <si>
    <t>104/SP</t>
  </si>
  <si>
    <t>260/SP</t>
  </si>
  <si>
    <t>70/00</t>
  </si>
  <si>
    <t>280/SP</t>
  </si>
  <si>
    <t>510/SP</t>
  </si>
  <si>
    <t>644/SP</t>
  </si>
  <si>
    <t>778/SP</t>
  </si>
  <si>
    <t>779/SP</t>
  </si>
  <si>
    <t>921/SP</t>
  </si>
  <si>
    <t>1077/SP</t>
  </si>
  <si>
    <t>1144/SP</t>
  </si>
  <si>
    <t>1279/SP</t>
  </si>
  <si>
    <t>378/00</t>
  </si>
  <si>
    <t>CAMINATI IMPIANTI SAS DI CAMINATI MATTEO &amp; C.</t>
  </si>
  <si>
    <t>138/SP</t>
  </si>
  <si>
    <t>1422/SP</t>
  </si>
  <si>
    <t>EDIL ELLE SRL</t>
  </si>
  <si>
    <t>149/SP</t>
  </si>
  <si>
    <t>150/SP</t>
  </si>
  <si>
    <t>535/SP</t>
  </si>
  <si>
    <t>536/SP</t>
  </si>
  <si>
    <t>1544/SP</t>
  </si>
  <si>
    <t>BALLOCCHI IMPIANTI SRL</t>
  </si>
  <si>
    <t>537/SP</t>
  </si>
  <si>
    <t>649/SP</t>
  </si>
  <si>
    <t>650/SP</t>
  </si>
  <si>
    <t>PERELLI MASSIMO</t>
  </si>
  <si>
    <t>140/00</t>
  </si>
  <si>
    <t>Galazzo Alessandro</t>
  </si>
  <si>
    <t>33/00</t>
  </si>
  <si>
    <t>STUDIO ASS. LEGALE DELLA CROCE GROCCIA</t>
  </si>
  <si>
    <t>331/00</t>
  </si>
  <si>
    <t>Delfino &amp; Partners spa</t>
  </si>
  <si>
    <t>1518/SP</t>
  </si>
  <si>
    <t>SARTESCHI MARCO</t>
  </si>
  <si>
    <t>72/00</t>
  </si>
  <si>
    <t>73/00</t>
  </si>
  <si>
    <t>192/00</t>
  </si>
  <si>
    <t>Retelit Digital Serv. SpA</t>
  </si>
  <si>
    <t>145/SP</t>
  </si>
  <si>
    <t>264/SP</t>
  </si>
  <si>
    <t>385/SP</t>
  </si>
  <si>
    <t>525/SP</t>
  </si>
  <si>
    <t>663/SP</t>
  </si>
  <si>
    <t>819/SP</t>
  </si>
  <si>
    <t>979/SP</t>
  </si>
  <si>
    <t>1112/SP</t>
  </si>
  <si>
    <t>1242/SP</t>
  </si>
  <si>
    <t>1388/SP</t>
  </si>
  <si>
    <t>Ampersand srl - IT01060210117</t>
  </si>
  <si>
    <t>1147/SP</t>
  </si>
  <si>
    <t>1148/SP</t>
  </si>
  <si>
    <t>1149/SP</t>
  </si>
  <si>
    <t>1150/SP</t>
  </si>
  <si>
    <t>1393/SP</t>
  </si>
  <si>
    <t>IL SOLE 24 ORE S.P.A.</t>
  </si>
  <si>
    <t>139/SP</t>
  </si>
  <si>
    <t>1356/SP</t>
  </si>
  <si>
    <t>MediaConsult S.r.l.</t>
  </si>
  <si>
    <t>383/SP</t>
  </si>
  <si>
    <t>390/SP</t>
  </si>
  <si>
    <t>547/SP</t>
  </si>
  <si>
    <t>678/SP</t>
  </si>
  <si>
    <t>BRISELLI MICHELE</t>
  </si>
  <si>
    <t>456/00</t>
  </si>
  <si>
    <t>Vetreria Cima s.a.s.</t>
  </si>
  <si>
    <t>157/SP</t>
  </si>
  <si>
    <t>158/SP</t>
  </si>
  <si>
    <t>1565/SP</t>
  </si>
  <si>
    <t>URSANO ARREDAMENTI DI URSANO SAS</t>
  </si>
  <si>
    <t>378/SP</t>
  </si>
  <si>
    <t>A. Manzoni &amp; C. S.p.A.</t>
  </si>
  <si>
    <t>35/00</t>
  </si>
  <si>
    <t>225/00</t>
  </si>
  <si>
    <t>HOWDEN S.p.A.</t>
  </si>
  <si>
    <t>103/00</t>
  </si>
  <si>
    <t>101/00</t>
  </si>
  <si>
    <t>424/00</t>
  </si>
  <si>
    <t>414/00</t>
  </si>
  <si>
    <t>Estra Energie Srl</t>
  </si>
  <si>
    <t>38/00</t>
  </si>
  <si>
    <t>136/00</t>
  </si>
  <si>
    <t>137/00</t>
  </si>
  <si>
    <t>792/SP</t>
  </si>
  <si>
    <t>962/SP</t>
  </si>
  <si>
    <t>1078/SP</t>
  </si>
  <si>
    <t>1139/SP</t>
  </si>
  <si>
    <t>1276/SP</t>
  </si>
  <si>
    <t>1514/SP</t>
  </si>
  <si>
    <t>1661/SP</t>
  </si>
  <si>
    <t>ELETTROSISTEMI SRL</t>
  </si>
  <si>
    <t>534/SP</t>
  </si>
  <si>
    <t>1679/SP</t>
  </si>
  <si>
    <t>1680/SP</t>
  </si>
  <si>
    <t>Spazio Cucine Due Sas</t>
  </si>
  <si>
    <t>154/SP</t>
  </si>
  <si>
    <t>1420/SP</t>
  </si>
  <si>
    <t>City Green Light srl</t>
  </si>
  <si>
    <t>148/SP</t>
  </si>
  <si>
    <t>VIVAI PIANTE SALVATORE TRIO</t>
  </si>
  <si>
    <t>137/SP</t>
  </si>
  <si>
    <t>LA PIA CENTENARIA SRL</t>
  </si>
  <si>
    <t>28/00</t>
  </si>
  <si>
    <t>SICURCHIAVI DI BELLAVIGNA LUCIANO</t>
  </si>
  <si>
    <t>155/SP</t>
  </si>
  <si>
    <t>36/00</t>
  </si>
  <si>
    <t>175/SP</t>
  </si>
  <si>
    <t>794/SP</t>
  </si>
  <si>
    <t>967/SP</t>
  </si>
  <si>
    <t>1129/SP</t>
  </si>
  <si>
    <t>APR S.R.L.</t>
  </si>
  <si>
    <t>31/00</t>
  </si>
  <si>
    <t>TATTOLI GIOVANNI</t>
  </si>
  <si>
    <t>156/SP</t>
  </si>
  <si>
    <t>1254/SP</t>
  </si>
  <si>
    <t>Societa' Pubblicita' Editoriale e Digitale S.r.l.</t>
  </si>
  <si>
    <t>165/SP</t>
  </si>
  <si>
    <t>987/SP</t>
  </si>
  <si>
    <t>EDENRED UTA MOBILITY SRL</t>
  </si>
  <si>
    <t>261/SP</t>
  </si>
  <si>
    <t>360/SP</t>
  </si>
  <si>
    <t>381/SP</t>
  </si>
  <si>
    <t>471/SP</t>
  </si>
  <si>
    <t>521/SP</t>
  </si>
  <si>
    <t>661/SP</t>
  </si>
  <si>
    <t>791/SP</t>
  </si>
  <si>
    <t>820/SP</t>
  </si>
  <si>
    <t>980/SP</t>
  </si>
  <si>
    <t>999/SP</t>
  </si>
  <si>
    <t>1102/SP</t>
  </si>
  <si>
    <t>1128/SP</t>
  </si>
  <si>
    <t>1241/SP</t>
  </si>
  <si>
    <t>1274/SP</t>
  </si>
  <si>
    <t>1386/SP</t>
  </si>
  <si>
    <t>1516/SP</t>
  </si>
  <si>
    <t>1642/SP</t>
  </si>
  <si>
    <t>1662/SP</t>
  </si>
  <si>
    <t>IL RISTORO S.R.L</t>
  </si>
  <si>
    <t>268/SP</t>
  </si>
  <si>
    <t>388/SP</t>
  </si>
  <si>
    <t>673/SP</t>
  </si>
  <si>
    <t>994/SP</t>
  </si>
  <si>
    <t>1382/SP</t>
  </si>
  <si>
    <t>1408/SP</t>
  </si>
  <si>
    <t>1547/SP</t>
  </si>
  <si>
    <t>MONTEVERDI SRL</t>
  </si>
  <si>
    <t>74/00</t>
  </si>
  <si>
    <t>75/00</t>
  </si>
  <si>
    <t>PANUCCIO ANTONIO Srl</t>
  </si>
  <si>
    <t>542/SP</t>
  </si>
  <si>
    <t>959/SP</t>
  </si>
  <si>
    <t>FIORINI MIRCO</t>
  </si>
  <si>
    <t>543/SP</t>
  </si>
  <si>
    <t>622/SP</t>
  </si>
  <si>
    <t>966/SP</t>
  </si>
  <si>
    <t>1392/SP</t>
  </si>
  <si>
    <t>MAZZONI AVVOCATI</t>
  </si>
  <si>
    <t>100/00</t>
  </si>
  <si>
    <t>Computer Doctor SRL - Unipersonale</t>
  </si>
  <si>
    <t>469/SP</t>
  </si>
  <si>
    <t>530/SP</t>
  </si>
  <si>
    <t>675/SP</t>
  </si>
  <si>
    <t>821/SP</t>
  </si>
  <si>
    <t>990/SP</t>
  </si>
  <si>
    <t>1117/SP</t>
  </si>
  <si>
    <t>1140/SP</t>
  </si>
  <si>
    <t>1246/SP</t>
  </si>
  <si>
    <t>1406/SP</t>
  </si>
  <si>
    <t>1530/SP</t>
  </si>
  <si>
    <t>AMAZON BUSINESS EU S..a.r.l. SEDE SECONDARIA</t>
  </si>
  <si>
    <t>467/SP</t>
  </si>
  <si>
    <t>647/SP</t>
  </si>
  <si>
    <t>648/SP</t>
  </si>
  <si>
    <t>824/SP</t>
  </si>
  <si>
    <t>825/SP</t>
  </si>
  <si>
    <t>982/SP</t>
  </si>
  <si>
    <t>1280/SP</t>
  </si>
  <si>
    <t>ATI La Spezia srl</t>
  </si>
  <si>
    <t>664/SP</t>
  </si>
  <si>
    <t>1108/SP</t>
  </si>
  <si>
    <t>1545/SP</t>
  </si>
  <si>
    <t>1681/SP</t>
  </si>
  <si>
    <t>telmac srl</t>
  </si>
  <si>
    <t>665/SP</t>
  </si>
  <si>
    <t>964/SP</t>
  </si>
  <si>
    <t>SILTE SRL</t>
  </si>
  <si>
    <t>797/SP</t>
  </si>
  <si>
    <t>989/SP</t>
  </si>
  <si>
    <t>BETTOCCHI GIANLUCA</t>
  </si>
  <si>
    <t>189/00</t>
  </si>
  <si>
    <t>217/00</t>
  </si>
  <si>
    <t>257/00</t>
  </si>
  <si>
    <t>260/00</t>
  </si>
  <si>
    <t>300/00</t>
  </si>
  <si>
    <t>369/00</t>
  </si>
  <si>
    <t>Pierro Donato</t>
  </si>
  <si>
    <t>218/00</t>
  </si>
  <si>
    <t>298/00</t>
  </si>
  <si>
    <t>336/00</t>
  </si>
  <si>
    <t>EDIL2 - SOCIETA' A RESPONSABILITA' LIMITATA</t>
  </si>
  <si>
    <t>828/SP</t>
  </si>
  <si>
    <t>1104/SP</t>
  </si>
  <si>
    <t>1215/SP</t>
  </si>
  <si>
    <t>1278/SP</t>
  </si>
  <si>
    <t>1643/SP</t>
  </si>
  <si>
    <t>Simonini Matteo</t>
  </si>
  <si>
    <t>224/00</t>
  </si>
  <si>
    <t>299/00</t>
  </si>
  <si>
    <t>335/00</t>
  </si>
  <si>
    <t>CANALINI CLAUDIO &amp; C. Srl</t>
  </si>
  <si>
    <t>810/SP</t>
  </si>
  <si>
    <t>MARIGOLA SERVICE SRL</t>
  </si>
  <si>
    <t>826/SP</t>
  </si>
  <si>
    <t>Petruzzo Davide</t>
  </si>
  <si>
    <t>963/SP</t>
  </si>
  <si>
    <t>MARCO ONNBEMBO</t>
  </si>
  <si>
    <t>228/00</t>
  </si>
  <si>
    <t>Studio Tecnico Geom. Giuliato Alessandro</t>
  </si>
  <si>
    <t>255/00</t>
  </si>
  <si>
    <t>THENAX COMPUTER SAS DI MICHELI MASSIMO &amp; C.</t>
  </si>
  <si>
    <t>1105/SP</t>
  </si>
  <si>
    <t>La Tribuna S.r.l</t>
  </si>
  <si>
    <t>985/SP</t>
  </si>
  <si>
    <t>B &amp; L DI BINDI WALTER SAS</t>
  </si>
  <si>
    <t>1106/SP</t>
  </si>
  <si>
    <t>1116/SP</t>
  </si>
  <si>
    <t>1402/SP</t>
  </si>
  <si>
    <t>1405/SP</t>
  </si>
  <si>
    <t>1527/SP</t>
  </si>
  <si>
    <t>1528/SP</t>
  </si>
  <si>
    <t>SEL SRL</t>
  </si>
  <si>
    <t>3/RC</t>
  </si>
  <si>
    <t>4/RC</t>
  </si>
  <si>
    <t>NH ITALIA, SPA - NH La Spezia</t>
  </si>
  <si>
    <t>1103/SP</t>
  </si>
  <si>
    <t>S.E.A.T.I. SRL</t>
  </si>
  <si>
    <t>1111/SP</t>
  </si>
  <si>
    <t>CALZONE MARIA</t>
  </si>
  <si>
    <t>1115/SP</t>
  </si>
  <si>
    <t>DONINI RICCARDO</t>
  </si>
  <si>
    <t>295/00</t>
  </si>
  <si>
    <t>334/00</t>
  </si>
  <si>
    <t>GUASTINI CATERINA</t>
  </si>
  <si>
    <t>297/00</t>
  </si>
  <si>
    <t>449/00</t>
  </si>
  <si>
    <t>COMUNE DI SANTO STEFANO DI MAGRA</t>
  </si>
  <si>
    <t>1138/SP</t>
  </si>
  <si>
    <t>CAMBIELLI S.p.A.</t>
  </si>
  <si>
    <t>1146/SP</t>
  </si>
  <si>
    <t>ESTER SRL</t>
  </si>
  <si>
    <t>1243/SP</t>
  </si>
  <si>
    <t>PROMOSTUDI LA SPEZIA</t>
  </si>
  <si>
    <t>1256/SP</t>
  </si>
  <si>
    <t>Mariani Ascensori S.r.l.</t>
  </si>
  <si>
    <t>1389/SP</t>
  </si>
  <si>
    <t>1390/SP</t>
  </si>
  <si>
    <t>1398/SP</t>
  </si>
  <si>
    <t>1550/SP</t>
  </si>
  <si>
    <t>FARAD S.R.L.</t>
  </si>
  <si>
    <t>1395/SP</t>
  </si>
  <si>
    <t>MABECART S.r.l.</t>
  </si>
  <si>
    <t>1399/SP</t>
  </si>
  <si>
    <t>1400/SP</t>
  </si>
  <si>
    <t>MARTINI LAURA</t>
  </si>
  <si>
    <t>372/00</t>
  </si>
  <si>
    <t>453/00</t>
  </si>
  <si>
    <t>Ricciardi Cipollini Leccese - Studio Legale Associato</t>
  </si>
  <si>
    <t>375/00</t>
  </si>
  <si>
    <t>Apice Alessia</t>
  </si>
  <si>
    <t>376/00</t>
  </si>
  <si>
    <t>457/00</t>
  </si>
  <si>
    <t>MICHI GIULIANA</t>
  </si>
  <si>
    <t>380/00</t>
  </si>
  <si>
    <t>ORTOFLORICOLTURA DEI F.LLI CAPETTA SOCIETA' SEMPLICE.</t>
  </si>
  <si>
    <t>383/00</t>
  </si>
  <si>
    <t>Bove Francesco</t>
  </si>
  <si>
    <t>382/00</t>
  </si>
  <si>
    <t>PagoPA S.p.A.</t>
  </si>
  <si>
    <t>1546/SP</t>
  </si>
  <si>
    <t>1564/SP</t>
  </si>
  <si>
    <t>LATIPOGRAFIA DIGITALE srls</t>
  </si>
  <si>
    <t>1522/SP</t>
  </si>
  <si>
    <t>Citta' Andrea</t>
  </si>
  <si>
    <t>421/00</t>
  </si>
  <si>
    <t>DONNA MUSICA ASS. CULTURALE</t>
  </si>
  <si>
    <t>420/00</t>
  </si>
  <si>
    <t>A&amp;B ANALISI CLINICHE S.R.L.</t>
  </si>
  <si>
    <t>216/00</t>
  </si>
  <si>
    <t>258/00</t>
  </si>
  <si>
    <t>325/00</t>
  </si>
  <si>
    <t>371/00</t>
  </si>
  <si>
    <t>418/00</t>
  </si>
  <si>
    <t>450/00</t>
  </si>
  <si>
    <t>LYRECO ITALIA SRL</t>
  </si>
  <si>
    <t>1645/SP</t>
  </si>
  <si>
    <t>CAFFE' COSTITUZIONALE DI CORAGLIO GABRIELE &amp; C. SAS</t>
  </si>
  <si>
    <t>1678/SP</t>
  </si>
  <si>
    <t>INFOCAMERE SOC.CONS.DI INFORMATICA</t>
  </si>
  <si>
    <t>917/SP</t>
  </si>
  <si>
    <t>1244/SP</t>
  </si>
  <si>
    <t>SAILPOST S.P.A.</t>
  </si>
  <si>
    <t>173/SP</t>
  </si>
  <si>
    <t>276/SP</t>
  </si>
  <si>
    <t>641/SP</t>
  </si>
  <si>
    <t>679/SP</t>
  </si>
  <si>
    <t>837/SP</t>
  </si>
  <si>
    <t>995/SP</t>
  </si>
  <si>
    <t>1121/SP</t>
  </si>
  <si>
    <t>1268/SP</t>
  </si>
  <si>
    <t>1419/SP</t>
  </si>
  <si>
    <t>1559/SP</t>
  </si>
  <si>
    <t>NEXI PAYMENTS S.P.A.</t>
  </si>
  <si>
    <t>3/SP</t>
  </si>
  <si>
    <t>115/SP</t>
  </si>
  <si>
    <t>524/SP</t>
  </si>
  <si>
    <t>965/SP</t>
  </si>
  <si>
    <t>VOIPVOICE S.R.L.</t>
  </si>
  <si>
    <t>119/SP</t>
  </si>
  <si>
    <t>287/SP</t>
  </si>
  <si>
    <t>638/SP</t>
  </si>
  <si>
    <t>832/SP</t>
  </si>
  <si>
    <t>1124/SP</t>
  </si>
  <si>
    <t>BUCCHIONI FRANCO ALBERTO</t>
  </si>
  <si>
    <t>227/00</t>
  </si>
  <si>
    <t>BACCHIONE MONICA</t>
  </si>
  <si>
    <t>229/00</t>
  </si>
  <si>
    <t>415/00</t>
  </si>
  <si>
    <t>FAVULLI ANTONELLA</t>
  </si>
  <si>
    <t>181/00</t>
  </si>
  <si>
    <t>326/00</t>
  </si>
  <si>
    <t>452/00</t>
  </si>
  <si>
    <t>TRIMESTRE</t>
  </si>
  <si>
    <t>CATEGORIA DI SPESA</t>
  </si>
  <si>
    <t>USCITE CORRENTI</t>
  </si>
  <si>
    <t>TIPOLOGIA DI SPESA</t>
  </si>
  <si>
    <t>PERSONA FISICA</t>
  </si>
  <si>
    <t>ALTRO SOGGETTO PUBBLICO E PRIVATO</t>
  </si>
  <si>
    <t>INVESTIMENTI IN BENI MATERIALI</t>
  </si>
  <si>
    <t>USCITE IN CONTO CAPITALE</t>
  </si>
  <si>
    <t>INVESTIMENTI IN BENI IMMATERIALI</t>
  </si>
  <si>
    <t>ALTRE SPESE CORRENTI</t>
  </si>
  <si>
    <t>ACQUISTO DI BENI E DI SERVIZI</t>
  </si>
  <si>
    <t>ANNO RIFERIMENTO PAGAMENTO</t>
  </si>
  <si>
    <t>BENEFICIARIO</t>
  </si>
  <si>
    <t xml:space="preserve">IMPORTO PAGATO </t>
  </si>
  <si>
    <t>GIORNI</t>
  </si>
  <si>
    <t>DELTA TEMPI</t>
  </si>
  <si>
    <t>PONDERAZIONE</t>
  </si>
  <si>
    <t>TOT.PAGAMENTI</t>
  </si>
  <si>
    <t>PAG.PONDERATI</t>
  </si>
  <si>
    <t>MEDIA GIORNI PONDERATI</t>
  </si>
  <si>
    <t>1° trimestre</t>
  </si>
  <si>
    <t>2° trimestre</t>
  </si>
  <si>
    <t xml:space="preserve">3°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</si>
</sst>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color rgb="FF000000"/>
      <name val="Tahoma"/>
    </font>
    <font>
      <b/>
      <sz val="10"/>
      <color rgb="FFFFFFFF"/>
      <name val="Tahoma"/>
      <family val="2"/>
    </font>
    <font>
      <sz val="10"/>
      <color rgb="FF000000"/>
      <name val="Tahoma"/>
    </font>
    <font>
      <b/>
      <u/>
      <sz val="1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5F735F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/>
    </xf>
    <xf numFmtId="14" fontId="0" fillId="0" borderId="1" xfId="0" applyNumberFormat="1" applyBorder="1"/>
    <xf numFmtId="43" fontId="0" fillId="0" borderId="0" xfId="1" applyFont="1"/>
    <xf numFmtId="0" fontId="3" fillId="3" borderId="1" xfId="0" applyFont="1" applyFill="1" applyBorder="1" applyAlignment="1">
      <alignment horizontal="left" vertical="center"/>
    </xf>
    <xf numFmtId="43" fontId="1" fillId="2" borderId="1" xfId="1" applyFont="1" applyFill="1" applyBorder="1" applyAlignment="1">
      <alignment horizontal="left" vertical="center"/>
    </xf>
    <xf numFmtId="43" fontId="0" fillId="0" borderId="1" xfId="1" applyFont="1" applyBorder="1"/>
    <xf numFmtId="43" fontId="0" fillId="0" borderId="1" xfId="1" applyFont="1" applyFill="1" applyBorder="1"/>
    <xf numFmtId="44" fontId="0" fillId="0" borderId="2" xfId="2" applyFont="1" applyFill="1" applyBorder="1"/>
    <xf numFmtId="43" fontId="1" fillId="2" borderId="2" xfId="1" applyFont="1" applyFill="1" applyBorder="1" applyAlignment="1">
      <alignment horizontal="left" vertical="center"/>
    </xf>
    <xf numFmtId="43" fontId="0" fillId="0" borderId="2" xfId="1" applyFont="1" applyBorder="1"/>
    <xf numFmtId="43" fontId="0" fillId="0" borderId="2" xfId="1" applyFont="1" applyFill="1" applyBorder="1"/>
    <xf numFmtId="0" fontId="0" fillId="0" borderId="3" xfId="0" applyBorder="1"/>
    <xf numFmtId="43" fontId="0" fillId="0" borderId="3" xfId="1" applyFont="1" applyBorder="1"/>
    <xf numFmtId="14" fontId="0" fillId="0" borderId="3" xfId="0" applyNumberFormat="1" applyBorder="1"/>
    <xf numFmtId="43" fontId="0" fillId="0" borderId="4" xfId="1" applyFont="1" applyBorder="1"/>
    <xf numFmtId="164" fontId="0" fillId="0" borderId="2" xfId="1" applyNumberFormat="1" applyFont="1" applyBorder="1"/>
    <xf numFmtId="43" fontId="5" fillId="4" borderId="1" xfId="1" applyFont="1" applyFill="1" applyBorder="1"/>
    <xf numFmtId="0" fontId="0" fillId="0" borderId="1" xfId="0" applyFill="1" applyBorder="1"/>
    <xf numFmtId="0" fontId="4" fillId="0" borderId="1" xfId="0" applyFont="1" applyFill="1" applyBorder="1"/>
    <xf numFmtId="0" fontId="0" fillId="0" borderId="3" xfId="0" applyFill="1" applyBorder="1"/>
    <xf numFmtId="43" fontId="0" fillId="0" borderId="3" xfId="1" applyFont="1" applyFill="1" applyBorder="1"/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50E78-BBD8-43E1-9E54-11A5FCBF3C32}">
  <dimension ref="A1:R1813"/>
  <sheetViews>
    <sheetView topLeftCell="M136" workbookViewId="0">
      <selection activeCell="P27" sqref="P27"/>
    </sheetView>
  </sheetViews>
  <sheetFormatPr defaultColWidth="9.28515625" defaultRowHeight="12.75" x14ac:dyDescent="0.2"/>
  <cols>
    <col min="1" max="1" width="53.7109375" hidden="1" customWidth="1"/>
    <col min="2" max="2" width="23" hidden="1" customWidth="1"/>
    <col min="3" max="3" width="33.42578125" hidden="1" customWidth="1"/>
    <col min="4" max="4" width="18.7109375" style="4" hidden="1" customWidth="1"/>
    <col min="5" max="5" width="18.7109375" hidden="1" customWidth="1"/>
    <col min="6" max="6" width="17.140625" hidden="1" customWidth="1"/>
    <col min="7" max="7" width="22" style="4" hidden="1" customWidth="1"/>
    <col min="8" max="8" width="18.85546875" hidden="1" customWidth="1"/>
    <col min="9" max="9" width="19.85546875" style="4" hidden="1" customWidth="1"/>
    <col min="10" max="10" width="11.28515625" style="4" hidden="1" customWidth="1"/>
    <col min="11" max="11" width="16.85546875" style="4" hidden="1" customWidth="1"/>
    <col min="12" max="12" width="24.7109375" style="4" hidden="1" customWidth="1"/>
    <col min="13" max="13" width="33.140625" bestFit="1" customWidth="1"/>
    <col min="14" max="14" width="16.140625" bestFit="1" customWidth="1"/>
    <col min="15" max="15" width="25" bestFit="1" customWidth="1"/>
    <col min="16" max="16" width="31.85546875" bestFit="1" customWidth="1"/>
    <col min="17" max="17" width="20.42578125" bestFit="1" customWidth="1"/>
    <col min="18" max="18" width="35.42578125" bestFit="1" customWidth="1"/>
  </cols>
  <sheetData>
    <row r="1" spans="1:18" x14ac:dyDescent="0.2">
      <c r="A1" s="2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10" t="s">
        <v>8</v>
      </c>
      <c r="J1" s="10" t="s">
        <v>1974</v>
      </c>
      <c r="K1" s="10" t="s">
        <v>1975</v>
      </c>
      <c r="L1" s="10" t="s">
        <v>1976</v>
      </c>
      <c r="M1" s="5" t="s">
        <v>1971</v>
      </c>
      <c r="N1" s="5" t="s">
        <v>1960</v>
      </c>
      <c r="O1" s="5" t="s">
        <v>1961</v>
      </c>
      <c r="P1" s="5" t="s">
        <v>1963</v>
      </c>
      <c r="Q1" s="5" t="s">
        <v>1973</v>
      </c>
      <c r="R1" s="5" t="s">
        <v>1972</v>
      </c>
    </row>
    <row r="2" spans="1:18" x14ac:dyDescent="0.2">
      <c r="A2" s="1" t="s">
        <v>9</v>
      </c>
      <c r="B2" s="1" t="s">
        <v>11</v>
      </c>
      <c r="C2" s="1" t="s">
        <v>10</v>
      </c>
      <c r="D2" s="7">
        <v>952</v>
      </c>
      <c r="E2" s="3">
        <v>45712</v>
      </c>
      <c r="F2" s="3">
        <v>45740</v>
      </c>
      <c r="G2" s="7">
        <v>952</v>
      </c>
      <c r="H2" s="3">
        <v>45723</v>
      </c>
      <c r="I2" s="11">
        <v>952</v>
      </c>
      <c r="J2" s="17">
        <f>+F2-H2</f>
        <v>17</v>
      </c>
      <c r="K2" s="17">
        <f>+H2-F2</f>
        <v>-17</v>
      </c>
      <c r="L2" s="11">
        <f>+K2*G2</f>
        <v>-16184</v>
      </c>
      <c r="M2" s="19">
        <f>YEAR(H2)</f>
        <v>2025</v>
      </c>
      <c r="N2" s="19" t="str">
        <f>IF(MONTH(H2)&lt;4,"1° trimestre",IF(MONTH(H2)&lt;7,"2° trimestre",IF(MONTH(H2)&lt;10,"3°trimestre","4° trimestre")))</f>
        <v>1° trimestre</v>
      </c>
      <c r="O2" s="19" t="s">
        <v>1962</v>
      </c>
      <c r="P2" s="19" t="s">
        <v>1969</v>
      </c>
      <c r="Q2" s="8">
        <f>+I2</f>
        <v>952</v>
      </c>
      <c r="R2" s="19" t="s">
        <v>1965</v>
      </c>
    </row>
    <row r="3" spans="1:18" x14ac:dyDescent="0.2">
      <c r="A3" s="1" t="s">
        <v>14</v>
      </c>
      <c r="B3" s="1" t="s">
        <v>15</v>
      </c>
      <c r="C3" s="1" t="s">
        <v>10</v>
      </c>
      <c r="D3" s="7">
        <v>1664</v>
      </c>
      <c r="E3" s="3">
        <v>45659</v>
      </c>
      <c r="F3" s="3">
        <v>45690</v>
      </c>
      <c r="G3" s="7">
        <v>1664</v>
      </c>
      <c r="H3" s="3">
        <v>45660</v>
      </c>
      <c r="I3" s="11">
        <v>1664</v>
      </c>
      <c r="J3" s="17">
        <f>+F3-H3</f>
        <v>30</v>
      </c>
      <c r="K3" s="17">
        <f>+H3-F3</f>
        <v>-30</v>
      </c>
      <c r="L3" s="11">
        <f>+K3*G3</f>
        <v>-49920</v>
      </c>
      <c r="M3" s="19">
        <f>YEAR(H3)</f>
        <v>2025</v>
      </c>
      <c r="N3" s="19" t="str">
        <f>IF(MONTH(H3)&lt;4,"1° trimestre",IF(MONTH(H3)&lt;7,"2° trimestre",IF(MONTH(H3)&lt;10,"3°trimestre","4° trimestre")))</f>
        <v>1° trimestre</v>
      </c>
      <c r="O3" s="19" t="s">
        <v>1962</v>
      </c>
      <c r="P3" s="19" t="s">
        <v>1969</v>
      </c>
      <c r="Q3" s="8">
        <f>+I3</f>
        <v>1664</v>
      </c>
      <c r="R3" s="19" t="s">
        <v>1964</v>
      </c>
    </row>
    <row r="4" spans="1:18" x14ac:dyDescent="0.2">
      <c r="A4" s="1" t="s">
        <v>14</v>
      </c>
      <c r="B4" s="1" t="s">
        <v>16</v>
      </c>
      <c r="C4" s="1" t="s">
        <v>10</v>
      </c>
      <c r="D4" s="7">
        <v>416</v>
      </c>
      <c r="E4" s="3">
        <v>45691</v>
      </c>
      <c r="F4" s="3">
        <v>45719</v>
      </c>
      <c r="G4" s="7">
        <v>416</v>
      </c>
      <c r="H4" s="3">
        <v>45692</v>
      </c>
      <c r="I4" s="11">
        <v>416</v>
      </c>
      <c r="J4" s="17">
        <f>+F4-H4</f>
        <v>27</v>
      </c>
      <c r="K4" s="17">
        <f>+H4-F4</f>
        <v>-27</v>
      </c>
      <c r="L4" s="11">
        <f>+K4*G4</f>
        <v>-11232</v>
      </c>
      <c r="M4" s="19">
        <f>YEAR(H4)</f>
        <v>2025</v>
      </c>
      <c r="N4" s="19" t="str">
        <f>IF(MONTH(H4)&lt;4,"1° trimestre",IF(MONTH(H4)&lt;7,"2° trimestre",IF(MONTH(H4)&lt;10,"3°trimestre","4° trimestre")))</f>
        <v>1° trimestre</v>
      </c>
      <c r="O4" s="19" t="s">
        <v>1962</v>
      </c>
      <c r="P4" s="19" t="s">
        <v>1970</v>
      </c>
      <c r="Q4" s="8">
        <f>+I4</f>
        <v>416</v>
      </c>
      <c r="R4" s="19" t="s">
        <v>1964</v>
      </c>
    </row>
    <row r="5" spans="1:18" x14ac:dyDescent="0.2">
      <c r="A5" s="1" t="s">
        <v>14</v>
      </c>
      <c r="B5" s="1" t="s">
        <v>17</v>
      </c>
      <c r="C5" s="1" t="s">
        <v>10</v>
      </c>
      <c r="D5" s="7">
        <v>416</v>
      </c>
      <c r="E5" s="3">
        <v>45719</v>
      </c>
      <c r="F5" s="3">
        <v>45750</v>
      </c>
      <c r="G5" s="7">
        <v>416</v>
      </c>
      <c r="H5" s="3">
        <v>45723</v>
      </c>
      <c r="I5" s="11">
        <v>416</v>
      </c>
      <c r="J5" s="17">
        <f>+F5-H5</f>
        <v>27</v>
      </c>
      <c r="K5" s="17">
        <f>+H5-F5</f>
        <v>-27</v>
      </c>
      <c r="L5" s="11">
        <f>+K5*G5</f>
        <v>-11232</v>
      </c>
      <c r="M5" s="19">
        <f>YEAR(H5)</f>
        <v>2025</v>
      </c>
      <c r="N5" s="19" t="str">
        <f>IF(MONTH(H5)&lt;4,"1° trimestre",IF(MONTH(H5)&lt;7,"2° trimestre",IF(MONTH(H5)&lt;10,"3°trimestre","4° trimestre")))</f>
        <v>1° trimestre</v>
      </c>
      <c r="O5" s="19" t="s">
        <v>1962</v>
      </c>
      <c r="P5" s="19" t="s">
        <v>1970</v>
      </c>
      <c r="Q5" s="8">
        <f>+I5</f>
        <v>416</v>
      </c>
      <c r="R5" s="19" t="s">
        <v>1964</v>
      </c>
    </row>
    <row r="6" spans="1:18" x14ac:dyDescent="0.2">
      <c r="A6" s="1" t="s">
        <v>31</v>
      </c>
      <c r="B6" s="1" t="s">
        <v>32</v>
      </c>
      <c r="C6" s="1" t="s">
        <v>28</v>
      </c>
      <c r="D6" s="7">
        <v>516.05999999999995</v>
      </c>
      <c r="E6" s="3">
        <v>45685</v>
      </c>
      <c r="F6" s="3">
        <v>45716</v>
      </c>
      <c r="G6" s="7">
        <v>423</v>
      </c>
      <c r="H6" s="3">
        <v>45698</v>
      </c>
      <c r="I6" s="11">
        <v>423</v>
      </c>
      <c r="J6" s="17">
        <f>+F6-H6</f>
        <v>18</v>
      </c>
      <c r="K6" s="17">
        <f>+H6-F6</f>
        <v>-18</v>
      </c>
      <c r="L6" s="11">
        <f>+K6*G6</f>
        <v>-7614</v>
      </c>
      <c r="M6" s="19">
        <f>YEAR(H6)</f>
        <v>2025</v>
      </c>
      <c r="N6" s="19" t="str">
        <f>IF(MONTH(H6)&lt;4,"1° trimestre",IF(MONTH(H6)&lt;7,"2° trimestre",IF(MONTH(H6)&lt;10,"3°trimestre","4° trimestre")))</f>
        <v>1° trimestre</v>
      </c>
      <c r="O6" s="19" t="s">
        <v>1962</v>
      </c>
      <c r="P6" s="19" t="s">
        <v>1970</v>
      </c>
      <c r="Q6" s="8">
        <f>+I6</f>
        <v>423</v>
      </c>
      <c r="R6" s="19" t="s">
        <v>1965</v>
      </c>
    </row>
    <row r="7" spans="1:18" x14ac:dyDescent="0.2">
      <c r="A7" s="1" t="s">
        <v>31</v>
      </c>
      <c r="B7" s="1" t="s">
        <v>33</v>
      </c>
      <c r="C7" s="1" t="s">
        <v>28</v>
      </c>
      <c r="D7" s="7">
        <v>193.98</v>
      </c>
      <c r="E7" s="3">
        <v>45693</v>
      </c>
      <c r="F7" s="3">
        <v>45721</v>
      </c>
      <c r="G7" s="7">
        <v>159</v>
      </c>
      <c r="H7" s="3">
        <v>45698</v>
      </c>
      <c r="I7" s="11">
        <v>159</v>
      </c>
      <c r="J7" s="17">
        <f>+F7-H7</f>
        <v>23</v>
      </c>
      <c r="K7" s="17">
        <f>+H7-F7</f>
        <v>-23</v>
      </c>
      <c r="L7" s="11">
        <f>+K7*G7</f>
        <v>-3657</v>
      </c>
      <c r="M7" s="19">
        <f>YEAR(H7)</f>
        <v>2025</v>
      </c>
      <c r="N7" s="19" t="str">
        <f>IF(MONTH(H7)&lt;4,"1° trimestre",IF(MONTH(H7)&lt;7,"2° trimestre",IF(MONTH(H7)&lt;10,"3°trimestre","4° trimestre")))</f>
        <v>1° trimestre</v>
      </c>
      <c r="O7" s="19" t="s">
        <v>1962</v>
      </c>
      <c r="P7" s="19" t="s">
        <v>1970</v>
      </c>
      <c r="Q7" s="8">
        <f>+I7</f>
        <v>159</v>
      </c>
      <c r="R7" s="19" t="s">
        <v>1965</v>
      </c>
    </row>
    <row r="8" spans="1:18" x14ac:dyDescent="0.2">
      <c r="A8" s="1" t="s">
        <v>34</v>
      </c>
      <c r="B8" s="1" t="s">
        <v>35</v>
      </c>
      <c r="C8" s="1" t="s">
        <v>28</v>
      </c>
      <c r="D8" s="7">
        <v>25.5</v>
      </c>
      <c r="E8" s="3">
        <v>45664</v>
      </c>
      <c r="F8" s="3">
        <v>45694</v>
      </c>
      <c r="G8" s="7">
        <v>20.9</v>
      </c>
      <c r="H8" s="3">
        <v>45698</v>
      </c>
      <c r="I8" s="11">
        <v>20.9</v>
      </c>
      <c r="J8" s="17">
        <f>+F8-H8</f>
        <v>-4</v>
      </c>
      <c r="K8" s="17">
        <f>+H8-F8</f>
        <v>4</v>
      </c>
      <c r="L8" s="11">
        <f>+K8*G8</f>
        <v>83.6</v>
      </c>
      <c r="M8" s="19">
        <f>YEAR(H8)</f>
        <v>2025</v>
      </c>
      <c r="N8" s="19" t="str">
        <f>IF(MONTH(H8)&lt;4,"1° trimestre",IF(MONTH(H8)&lt;7,"2° trimestre",IF(MONTH(H8)&lt;10,"3°trimestre","4° trimestre")))</f>
        <v>1° trimestre</v>
      </c>
      <c r="O8" s="19" t="s">
        <v>1962</v>
      </c>
      <c r="P8" s="19" t="s">
        <v>1970</v>
      </c>
      <c r="Q8" s="8">
        <f>+I8</f>
        <v>20.9</v>
      </c>
      <c r="R8" s="19" t="s">
        <v>1965</v>
      </c>
    </row>
    <row r="9" spans="1:18" x14ac:dyDescent="0.2">
      <c r="A9" s="1" t="s">
        <v>34</v>
      </c>
      <c r="B9" s="1" t="s">
        <v>36</v>
      </c>
      <c r="C9" s="1" t="s">
        <v>28</v>
      </c>
      <c r="D9" s="7">
        <v>97.4</v>
      </c>
      <c r="E9" s="3">
        <v>45679</v>
      </c>
      <c r="F9" s="3">
        <v>45709</v>
      </c>
      <c r="G9" s="7">
        <v>79.84</v>
      </c>
      <c r="H9" s="3">
        <v>45698</v>
      </c>
      <c r="I9" s="11">
        <v>79.84</v>
      </c>
      <c r="J9" s="17">
        <f>+F9-H9</f>
        <v>11</v>
      </c>
      <c r="K9" s="17">
        <f>+H9-F9</f>
        <v>-11</v>
      </c>
      <c r="L9" s="11">
        <f>+K9*G9</f>
        <v>-878.24</v>
      </c>
      <c r="M9" s="19">
        <f>YEAR(H9)</f>
        <v>2025</v>
      </c>
      <c r="N9" s="19" t="str">
        <f>IF(MONTH(H9)&lt;4,"1° trimestre",IF(MONTH(H9)&lt;7,"2° trimestre",IF(MONTH(H9)&lt;10,"3°trimestre","4° trimestre")))</f>
        <v>1° trimestre</v>
      </c>
      <c r="O9" s="19" t="s">
        <v>1962</v>
      </c>
      <c r="P9" s="19" t="s">
        <v>1970</v>
      </c>
      <c r="Q9" s="8">
        <f>+I9</f>
        <v>79.84</v>
      </c>
      <c r="R9" s="19" t="s">
        <v>1965</v>
      </c>
    </row>
    <row r="10" spans="1:18" x14ac:dyDescent="0.2">
      <c r="A10" s="1" t="s">
        <v>34</v>
      </c>
      <c r="B10" s="1" t="s">
        <v>37</v>
      </c>
      <c r="C10" s="1" t="s">
        <v>28</v>
      </c>
      <c r="D10" s="7">
        <v>25.5</v>
      </c>
      <c r="E10" s="3">
        <v>45686</v>
      </c>
      <c r="F10" s="3">
        <v>45716</v>
      </c>
      <c r="G10" s="7">
        <v>20.9</v>
      </c>
      <c r="H10" s="3">
        <v>45698</v>
      </c>
      <c r="I10" s="11">
        <v>20.9</v>
      </c>
      <c r="J10" s="17">
        <f>+F10-H10</f>
        <v>18</v>
      </c>
      <c r="K10" s="17">
        <f>+H10-F10</f>
        <v>-18</v>
      </c>
      <c r="L10" s="11">
        <f>+K10*G10</f>
        <v>-376.2</v>
      </c>
      <c r="M10" s="19">
        <f>YEAR(H10)</f>
        <v>2025</v>
      </c>
      <c r="N10" s="19" t="str">
        <f>IF(MONTH(H10)&lt;4,"1° trimestre",IF(MONTH(H10)&lt;7,"2° trimestre",IF(MONTH(H10)&lt;10,"3°trimestre","4° trimestre")))</f>
        <v>1° trimestre</v>
      </c>
      <c r="O10" s="19" t="s">
        <v>1962</v>
      </c>
      <c r="P10" s="19" t="s">
        <v>1970</v>
      </c>
      <c r="Q10" s="8">
        <f>+I10</f>
        <v>20.9</v>
      </c>
      <c r="R10" s="19" t="s">
        <v>1965</v>
      </c>
    </row>
    <row r="11" spans="1:18" x14ac:dyDescent="0.2">
      <c r="A11" s="1" t="s">
        <v>34</v>
      </c>
      <c r="B11" s="1" t="s">
        <v>38</v>
      </c>
      <c r="C11" s="1" t="s">
        <v>28</v>
      </c>
      <c r="D11" s="7">
        <v>25.5</v>
      </c>
      <c r="E11" s="3">
        <v>45716</v>
      </c>
      <c r="F11" s="3">
        <v>45746</v>
      </c>
      <c r="G11" s="7">
        <v>20.9</v>
      </c>
      <c r="H11" s="3">
        <v>45698</v>
      </c>
      <c r="I11" s="11">
        <v>20.9</v>
      </c>
      <c r="J11" s="17">
        <f>+F11-H11</f>
        <v>48</v>
      </c>
      <c r="K11" s="17">
        <f>+H11-F11</f>
        <v>-48</v>
      </c>
      <c r="L11" s="11">
        <f>+K11*G11</f>
        <v>-1003.1999999999999</v>
      </c>
      <c r="M11" s="19">
        <f>YEAR(H11)</f>
        <v>2025</v>
      </c>
      <c r="N11" s="19" t="str">
        <f>IF(MONTH(H11)&lt;4,"1° trimestre",IF(MONTH(H11)&lt;7,"2° trimestre",IF(MONTH(H11)&lt;10,"3°trimestre","4° trimestre")))</f>
        <v>1° trimestre</v>
      </c>
      <c r="O11" s="19" t="s">
        <v>1962</v>
      </c>
      <c r="P11" s="19" t="s">
        <v>1970</v>
      </c>
      <c r="Q11" s="8">
        <f>+I11</f>
        <v>20.9</v>
      </c>
      <c r="R11" s="19" t="s">
        <v>1965</v>
      </c>
    </row>
    <row r="12" spans="1:18" x14ac:dyDescent="0.2">
      <c r="A12" s="1" t="s">
        <v>34</v>
      </c>
      <c r="B12" s="1" t="s">
        <v>39</v>
      </c>
      <c r="C12" s="1" t="s">
        <v>28</v>
      </c>
      <c r="D12" s="7">
        <v>115.9</v>
      </c>
      <c r="E12" s="3">
        <v>45716</v>
      </c>
      <c r="F12" s="3">
        <v>45746</v>
      </c>
      <c r="G12" s="7">
        <v>95</v>
      </c>
      <c r="H12" s="3">
        <v>45740</v>
      </c>
      <c r="I12" s="11">
        <v>95</v>
      </c>
      <c r="J12" s="17">
        <f>+F12-H12</f>
        <v>6</v>
      </c>
      <c r="K12" s="17">
        <f>+H12-F12</f>
        <v>-6</v>
      </c>
      <c r="L12" s="11">
        <f>+K12*G12</f>
        <v>-570</v>
      </c>
      <c r="M12" s="19">
        <f>YEAR(H12)</f>
        <v>2025</v>
      </c>
      <c r="N12" s="19" t="str">
        <f>IF(MONTH(H12)&lt;4,"1° trimestre",IF(MONTH(H12)&lt;7,"2° trimestre",IF(MONTH(H12)&lt;10,"3°trimestre","4° trimestre")))</f>
        <v>1° trimestre</v>
      </c>
      <c r="O12" s="19" t="s">
        <v>1962</v>
      </c>
      <c r="P12" s="19" t="s">
        <v>1970</v>
      </c>
      <c r="Q12" s="8">
        <f>+I12</f>
        <v>95</v>
      </c>
      <c r="R12" s="19" t="s">
        <v>1965</v>
      </c>
    </row>
    <row r="13" spans="1:18" x14ac:dyDescent="0.2">
      <c r="A13" s="1" t="s">
        <v>34</v>
      </c>
      <c r="B13" s="1" t="s">
        <v>40</v>
      </c>
      <c r="C13" s="1" t="s">
        <v>28</v>
      </c>
      <c r="D13" s="7">
        <v>49</v>
      </c>
      <c r="E13" s="3">
        <v>45727</v>
      </c>
      <c r="F13" s="3">
        <v>45757</v>
      </c>
      <c r="G13" s="7">
        <v>40.159999999999997</v>
      </c>
      <c r="H13" s="3">
        <v>45740</v>
      </c>
      <c r="I13" s="11">
        <v>40.159999999999997</v>
      </c>
      <c r="J13" s="17">
        <f>+F13-H13</f>
        <v>17</v>
      </c>
      <c r="K13" s="17">
        <f>+H13-F13</f>
        <v>-17</v>
      </c>
      <c r="L13" s="11">
        <f>+K13*G13</f>
        <v>-682.71999999999991</v>
      </c>
      <c r="M13" s="19">
        <f>YEAR(H13)</f>
        <v>2025</v>
      </c>
      <c r="N13" s="19" t="str">
        <f>IF(MONTH(H13)&lt;4,"1° trimestre",IF(MONTH(H13)&lt;7,"2° trimestre",IF(MONTH(H13)&lt;10,"3°trimestre","4° trimestre")))</f>
        <v>1° trimestre</v>
      </c>
      <c r="O13" s="19" t="s">
        <v>1962</v>
      </c>
      <c r="P13" s="19" t="s">
        <v>1970</v>
      </c>
      <c r="Q13" s="8">
        <f>+I13</f>
        <v>40.159999999999997</v>
      </c>
      <c r="R13" s="19" t="s">
        <v>1965</v>
      </c>
    </row>
    <row r="14" spans="1:18" x14ac:dyDescent="0.2">
      <c r="A14" s="1" t="s">
        <v>34</v>
      </c>
      <c r="B14" s="1" t="s">
        <v>41</v>
      </c>
      <c r="C14" s="1" t="s">
        <v>28</v>
      </c>
      <c r="D14" s="7">
        <v>1208.29</v>
      </c>
      <c r="E14" s="3">
        <v>45728</v>
      </c>
      <c r="F14" s="3">
        <v>45758</v>
      </c>
      <c r="G14" s="7">
        <v>990.4</v>
      </c>
      <c r="H14" s="3">
        <v>45740</v>
      </c>
      <c r="I14" s="11">
        <v>990.4</v>
      </c>
      <c r="J14" s="17">
        <f>+F14-H14</f>
        <v>18</v>
      </c>
      <c r="K14" s="17">
        <f>+H14-F14</f>
        <v>-18</v>
      </c>
      <c r="L14" s="11">
        <f>+K14*G14</f>
        <v>-17827.2</v>
      </c>
      <c r="M14" s="19">
        <f>YEAR(H14)</f>
        <v>2025</v>
      </c>
      <c r="N14" s="19" t="str">
        <f>IF(MONTH(H14)&lt;4,"1° trimestre",IF(MONTH(H14)&lt;7,"2° trimestre",IF(MONTH(H14)&lt;10,"3°trimestre","4° trimestre")))</f>
        <v>1° trimestre</v>
      </c>
      <c r="O14" s="19" t="s">
        <v>1962</v>
      </c>
      <c r="P14" s="19" t="s">
        <v>1970</v>
      </c>
      <c r="Q14" s="8">
        <f>+I14</f>
        <v>990.4</v>
      </c>
      <c r="R14" s="19" t="s">
        <v>1965</v>
      </c>
    </row>
    <row r="15" spans="1:18" x14ac:dyDescent="0.2">
      <c r="A15" s="1" t="s">
        <v>46</v>
      </c>
      <c r="B15" s="1" t="s">
        <v>47</v>
      </c>
      <c r="C15" s="1" t="s">
        <v>28</v>
      </c>
      <c r="D15" s="7">
        <v>443.9</v>
      </c>
      <c r="E15" s="3">
        <v>45665</v>
      </c>
      <c r="F15" s="3">
        <v>45695</v>
      </c>
      <c r="G15" s="7">
        <v>363.85</v>
      </c>
      <c r="H15" s="3">
        <v>45740</v>
      </c>
      <c r="I15" s="11">
        <v>363.85</v>
      </c>
      <c r="J15" s="17">
        <f>+F15-H15</f>
        <v>-45</v>
      </c>
      <c r="K15" s="17">
        <f>+H15-F15</f>
        <v>45</v>
      </c>
      <c r="L15" s="11">
        <f>+K15*G15</f>
        <v>16373.250000000002</v>
      </c>
      <c r="M15" s="19">
        <f>YEAR(H15)</f>
        <v>2025</v>
      </c>
      <c r="N15" s="19" t="str">
        <f>IF(MONTH(H15)&lt;4,"1° trimestre",IF(MONTH(H15)&lt;7,"2° trimestre",IF(MONTH(H15)&lt;10,"3°trimestre","4° trimestre")))</f>
        <v>1° trimestre</v>
      </c>
      <c r="O15" s="19" t="s">
        <v>1962</v>
      </c>
      <c r="P15" s="19" t="s">
        <v>1970</v>
      </c>
      <c r="Q15" s="8">
        <f>+I15</f>
        <v>363.85</v>
      </c>
      <c r="R15" s="19" t="s">
        <v>1965</v>
      </c>
    </row>
    <row r="16" spans="1:18" x14ac:dyDescent="0.2">
      <c r="A16" s="1" t="s">
        <v>46</v>
      </c>
      <c r="B16" s="1" t="s">
        <v>48</v>
      </c>
      <c r="C16" s="1" t="s">
        <v>28</v>
      </c>
      <c r="D16" s="7">
        <v>4694.2</v>
      </c>
      <c r="E16" s="3">
        <v>45667</v>
      </c>
      <c r="F16" s="3">
        <v>45697</v>
      </c>
      <c r="G16" s="7">
        <v>3927.28</v>
      </c>
      <c r="H16" s="3">
        <v>45740</v>
      </c>
      <c r="I16" s="11">
        <v>3927.28</v>
      </c>
      <c r="J16" s="17">
        <f>+F16-H16</f>
        <v>-43</v>
      </c>
      <c r="K16" s="17">
        <f>+H16-F16</f>
        <v>43</v>
      </c>
      <c r="L16" s="11">
        <f>+K16*G16</f>
        <v>168873.04</v>
      </c>
      <c r="M16" s="19">
        <f>YEAR(H16)</f>
        <v>2025</v>
      </c>
      <c r="N16" s="19" t="str">
        <f>IF(MONTH(H16)&lt;4,"1° trimestre",IF(MONTH(H16)&lt;7,"2° trimestre",IF(MONTH(H16)&lt;10,"3°trimestre","4° trimestre")))</f>
        <v>1° trimestre</v>
      </c>
      <c r="O16" s="19" t="s">
        <v>1962</v>
      </c>
      <c r="P16" s="19" t="s">
        <v>1970</v>
      </c>
      <c r="Q16" s="8">
        <f>+I16</f>
        <v>3927.28</v>
      </c>
      <c r="R16" s="19" t="s">
        <v>1965</v>
      </c>
    </row>
    <row r="17" spans="1:18" x14ac:dyDescent="0.2">
      <c r="A17" s="1" t="s">
        <v>46</v>
      </c>
      <c r="B17" s="1" t="s">
        <v>49</v>
      </c>
      <c r="C17" s="1" t="s">
        <v>28</v>
      </c>
      <c r="D17" s="7">
        <v>6911.95</v>
      </c>
      <c r="E17" s="3">
        <v>45667</v>
      </c>
      <c r="F17" s="3">
        <v>45697</v>
      </c>
      <c r="G17" s="7">
        <v>5925.29</v>
      </c>
      <c r="H17" s="3">
        <v>45740</v>
      </c>
      <c r="I17" s="11">
        <v>5925.29</v>
      </c>
      <c r="J17" s="17">
        <f>+F17-H17</f>
        <v>-43</v>
      </c>
      <c r="K17" s="17">
        <f>+H17-F17</f>
        <v>43</v>
      </c>
      <c r="L17" s="11">
        <f>+K17*G17</f>
        <v>254787.47</v>
      </c>
      <c r="M17" s="19">
        <f>YEAR(H17)</f>
        <v>2025</v>
      </c>
      <c r="N17" s="19" t="str">
        <f>IF(MONTH(H17)&lt;4,"1° trimestre",IF(MONTH(H17)&lt;7,"2° trimestre",IF(MONTH(H17)&lt;10,"3°trimestre","4° trimestre")))</f>
        <v>1° trimestre</v>
      </c>
      <c r="O17" s="19" t="s">
        <v>1962</v>
      </c>
      <c r="P17" s="19" t="s">
        <v>1970</v>
      </c>
      <c r="Q17" s="8">
        <f>+I17</f>
        <v>5925.29</v>
      </c>
      <c r="R17" s="19" t="s">
        <v>1965</v>
      </c>
    </row>
    <row r="18" spans="1:18" x14ac:dyDescent="0.2">
      <c r="A18" s="1" t="s">
        <v>46</v>
      </c>
      <c r="B18" s="1" t="s">
        <v>50</v>
      </c>
      <c r="C18" s="1" t="s">
        <v>28</v>
      </c>
      <c r="D18" s="7">
        <v>1624.2</v>
      </c>
      <c r="E18" s="3">
        <v>45667</v>
      </c>
      <c r="F18" s="3">
        <v>45697</v>
      </c>
      <c r="G18" s="7">
        <v>1337.76</v>
      </c>
      <c r="H18" s="3">
        <v>45740</v>
      </c>
      <c r="I18" s="11">
        <v>1337.76</v>
      </c>
      <c r="J18" s="17">
        <f>+F18-H18</f>
        <v>-43</v>
      </c>
      <c r="K18" s="17">
        <f>+H18-F18</f>
        <v>43</v>
      </c>
      <c r="L18" s="11">
        <f>+K18*G18</f>
        <v>57523.68</v>
      </c>
      <c r="M18" s="19">
        <f>YEAR(H18)</f>
        <v>2025</v>
      </c>
      <c r="N18" s="19" t="str">
        <f>IF(MONTH(H18)&lt;4,"1° trimestre",IF(MONTH(H18)&lt;7,"2° trimestre",IF(MONTH(H18)&lt;10,"3°trimestre","4° trimestre")))</f>
        <v>1° trimestre</v>
      </c>
      <c r="O18" s="19" t="s">
        <v>1962</v>
      </c>
      <c r="P18" s="19" t="s">
        <v>1970</v>
      </c>
      <c r="Q18" s="8">
        <f>+I18</f>
        <v>1337.76</v>
      </c>
      <c r="R18" s="19" t="s">
        <v>1965</v>
      </c>
    </row>
    <row r="19" spans="1:18" x14ac:dyDescent="0.2">
      <c r="A19" s="1" t="s">
        <v>46</v>
      </c>
      <c r="B19" s="1" t="s">
        <v>51</v>
      </c>
      <c r="C19" s="1" t="s">
        <v>28</v>
      </c>
      <c r="D19" s="7">
        <v>9.14</v>
      </c>
      <c r="E19" s="3">
        <v>45667</v>
      </c>
      <c r="F19" s="3">
        <v>45697</v>
      </c>
      <c r="G19" s="7">
        <v>9.14</v>
      </c>
      <c r="H19" s="3">
        <v>45740</v>
      </c>
      <c r="I19" s="11">
        <v>9.14</v>
      </c>
      <c r="J19" s="17">
        <f>+F19-H19</f>
        <v>-43</v>
      </c>
      <c r="K19" s="17">
        <f>+H19-F19</f>
        <v>43</v>
      </c>
      <c r="L19" s="11">
        <f>+K19*G19</f>
        <v>393.02000000000004</v>
      </c>
      <c r="M19" s="19">
        <f>YEAR(H19)</f>
        <v>2025</v>
      </c>
      <c r="N19" s="19" t="str">
        <f>IF(MONTH(H19)&lt;4,"1° trimestre",IF(MONTH(H19)&lt;7,"2° trimestre",IF(MONTH(H19)&lt;10,"3°trimestre","4° trimestre")))</f>
        <v>1° trimestre</v>
      </c>
      <c r="O19" s="19" t="s">
        <v>1962</v>
      </c>
      <c r="P19" s="19" t="s">
        <v>1970</v>
      </c>
      <c r="Q19" s="8">
        <f>+I19</f>
        <v>9.14</v>
      </c>
      <c r="R19" s="19" t="s">
        <v>1965</v>
      </c>
    </row>
    <row r="20" spans="1:18" x14ac:dyDescent="0.2">
      <c r="A20" s="1" t="s">
        <v>46</v>
      </c>
      <c r="B20" s="1" t="s">
        <v>52</v>
      </c>
      <c r="C20" s="1" t="s">
        <v>28</v>
      </c>
      <c r="D20" s="7">
        <v>438.94</v>
      </c>
      <c r="E20" s="3">
        <v>45667</v>
      </c>
      <c r="F20" s="3">
        <v>45697</v>
      </c>
      <c r="G20" s="7">
        <v>429.08</v>
      </c>
      <c r="H20" s="3">
        <v>45740</v>
      </c>
      <c r="I20" s="11">
        <v>429.08</v>
      </c>
      <c r="J20" s="17">
        <f>+F20-H20</f>
        <v>-43</v>
      </c>
      <c r="K20" s="17">
        <f>+H20-F20</f>
        <v>43</v>
      </c>
      <c r="L20" s="11">
        <f>+K20*G20</f>
        <v>18450.439999999999</v>
      </c>
      <c r="M20" s="19">
        <f>YEAR(H20)</f>
        <v>2025</v>
      </c>
      <c r="N20" s="19" t="str">
        <f>IF(MONTH(H20)&lt;4,"1° trimestre",IF(MONTH(H20)&lt;7,"2° trimestre",IF(MONTH(H20)&lt;10,"3°trimestre","4° trimestre")))</f>
        <v>1° trimestre</v>
      </c>
      <c r="O20" s="19" t="s">
        <v>1962</v>
      </c>
      <c r="P20" s="19" t="s">
        <v>1970</v>
      </c>
      <c r="Q20" s="8">
        <f>+I20</f>
        <v>429.08</v>
      </c>
      <c r="R20" s="19" t="s">
        <v>1965</v>
      </c>
    </row>
    <row r="21" spans="1:18" x14ac:dyDescent="0.2">
      <c r="A21" s="1" t="s">
        <v>46</v>
      </c>
      <c r="B21" s="1" t="s">
        <v>53</v>
      </c>
      <c r="C21" s="1" t="s">
        <v>28</v>
      </c>
      <c r="D21" s="7">
        <v>16.95</v>
      </c>
      <c r="E21" s="3">
        <v>45667</v>
      </c>
      <c r="F21" s="3">
        <v>45697</v>
      </c>
      <c r="G21" s="7">
        <v>14.57</v>
      </c>
      <c r="H21" s="3">
        <v>45740</v>
      </c>
      <c r="I21" s="11">
        <v>14.57</v>
      </c>
      <c r="J21" s="17">
        <f>+F21-H21</f>
        <v>-43</v>
      </c>
      <c r="K21" s="17">
        <f>+H21-F21</f>
        <v>43</v>
      </c>
      <c r="L21" s="11">
        <f>+K21*G21</f>
        <v>626.51</v>
      </c>
      <c r="M21" s="19">
        <f>YEAR(H21)</f>
        <v>2025</v>
      </c>
      <c r="N21" s="19" t="str">
        <f>IF(MONTH(H21)&lt;4,"1° trimestre",IF(MONTH(H21)&lt;7,"2° trimestre",IF(MONTH(H21)&lt;10,"3°trimestre","4° trimestre")))</f>
        <v>1° trimestre</v>
      </c>
      <c r="O21" s="19" t="s">
        <v>1962</v>
      </c>
      <c r="P21" s="19" t="s">
        <v>1970</v>
      </c>
      <c r="Q21" s="8">
        <f>+I21</f>
        <v>14.57</v>
      </c>
      <c r="R21" s="19" t="s">
        <v>1965</v>
      </c>
    </row>
    <row r="22" spans="1:18" x14ac:dyDescent="0.2">
      <c r="A22" s="1" t="s">
        <v>46</v>
      </c>
      <c r="B22" s="1" t="s">
        <v>54</v>
      </c>
      <c r="C22" s="1" t="s">
        <v>28</v>
      </c>
      <c r="D22" s="7">
        <v>700.37</v>
      </c>
      <c r="E22" s="3">
        <v>45667</v>
      </c>
      <c r="F22" s="3">
        <v>45697</v>
      </c>
      <c r="G22" s="7">
        <v>698.87</v>
      </c>
      <c r="H22" s="3">
        <v>45740</v>
      </c>
      <c r="I22" s="11">
        <v>698.87</v>
      </c>
      <c r="J22" s="17">
        <f>+F22-H22</f>
        <v>-43</v>
      </c>
      <c r="K22" s="17">
        <f>+H22-F22</f>
        <v>43</v>
      </c>
      <c r="L22" s="11">
        <f>+K22*G22</f>
        <v>30051.41</v>
      </c>
      <c r="M22" s="19">
        <f>YEAR(H22)</f>
        <v>2025</v>
      </c>
      <c r="N22" s="19" t="str">
        <f>IF(MONTH(H22)&lt;4,"1° trimestre",IF(MONTH(H22)&lt;7,"2° trimestre",IF(MONTH(H22)&lt;10,"3°trimestre","4° trimestre")))</f>
        <v>1° trimestre</v>
      </c>
      <c r="O22" s="19" t="s">
        <v>1962</v>
      </c>
      <c r="P22" s="19" t="s">
        <v>1970</v>
      </c>
      <c r="Q22" s="8">
        <f>+I22</f>
        <v>698.87</v>
      </c>
      <c r="R22" s="19" t="s">
        <v>1965</v>
      </c>
    </row>
    <row r="23" spans="1:18" x14ac:dyDescent="0.2">
      <c r="A23" s="1" t="s">
        <v>46</v>
      </c>
      <c r="B23" s="1" t="s">
        <v>55</v>
      </c>
      <c r="C23" s="1" t="s">
        <v>28</v>
      </c>
      <c r="D23" s="7">
        <v>10.25</v>
      </c>
      <c r="E23" s="3">
        <v>45667</v>
      </c>
      <c r="F23" s="3">
        <v>45697</v>
      </c>
      <c r="G23" s="7">
        <v>8.4</v>
      </c>
      <c r="H23" s="3">
        <v>45740</v>
      </c>
      <c r="I23" s="11">
        <v>8.4</v>
      </c>
      <c r="J23" s="17">
        <f>+F23-H23</f>
        <v>-43</v>
      </c>
      <c r="K23" s="17">
        <f>+H23-F23</f>
        <v>43</v>
      </c>
      <c r="L23" s="11">
        <f>+K23*G23</f>
        <v>361.2</v>
      </c>
      <c r="M23" s="19">
        <f>YEAR(H23)</f>
        <v>2025</v>
      </c>
      <c r="N23" s="19" t="str">
        <f>IF(MONTH(H23)&lt;4,"1° trimestre",IF(MONTH(H23)&lt;7,"2° trimestre",IF(MONTH(H23)&lt;10,"3°trimestre","4° trimestre")))</f>
        <v>1° trimestre</v>
      </c>
      <c r="O23" s="19" t="s">
        <v>1962</v>
      </c>
      <c r="P23" s="19" t="s">
        <v>1970</v>
      </c>
      <c r="Q23" s="8">
        <f>+I23</f>
        <v>8.4</v>
      </c>
      <c r="R23" s="19" t="s">
        <v>1965</v>
      </c>
    </row>
    <row r="24" spans="1:18" x14ac:dyDescent="0.2">
      <c r="A24" s="1" t="s">
        <v>46</v>
      </c>
      <c r="B24" s="1" t="s">
        <v>56</v>
      </c>
      <c r="C24" s="1" t="s">
        <v>28</v>
      </c>
      <c r="D24" s="7">
        <v>233.72</v>
      </c>
      <c r="E24" s="3">
        <v>45667</v>
      </c>
      <c r="F24" s="3">
        <v>45697</v>
      </c>
      <c r="G24" s="7">
        <v>204.15</v>
      </c>
      <c r="H24" s="3">
        <v>45740</v>
      </c>
      <c r="I24" s="11">
        <v>204.15</v>
      </c>
      <c r="J24" s="17">
        <f>+F24-H24</f>
        <v>-43</v>
      </c>
      <c r="K24" s="17">
        <f>+H24-F24</f>
        <v>43</v>
      </c>
      <c r="L24" s="11">
        <f>+K24*G24</f>
        <v>8778.4500000000007</v>
      </c>
      <c r="M24" s="19">
        <f>YEAR(H24)</f>
        <v>2025</v>
      </c>
      <c r="N24" s="19" t="str">
        <f>IF(MONTH(H24)&lt;4,"1° trimestre",IF(MONTH(H24)&lt;7,"2° trimestre",IF(MONTH(H24)&lt;10,"3°trimestre","4° trimestre")))</f>
        <v>1° trimestre</v>
      </c>
      <c r="O24" s="19" t="s">
        <v>1962</v>
      </c>
      <c r="P24" s="19" t="s">
        <v>1970</v>
      </c>
      <c r="Q24" s="8">
        <f>+I24</f>
        <v>204.15</v>
      </c>
      <c r="R24" s="19" t="s">
        <v>1965</v>
      </c>
    </row>
    <row r="25" spans="1:18" x14ac:dyDescent="0.2">
      <c r="A25" s="1" t="s">
        <v>46</v>
      </c>
      <c r="B25" s="1" t="s">
        <v>57</v>
      </c>
      <c r="C25" s="1" t="s">
        <v>28</v>
      </c>
      <c r="D25" s="7">
        <v>582.64</v>
      </c>
      <c r="E25" s="3">
        <v>45667</v>
      </c>
      <c r="F25" s="3">
        <v>45697</v>
      </c>
      <c r="G25" s="7">
        <v>552.1</v>
      </c>
      <c r="H25" s="3">
        <v>45740</v>
      </c>
      <c r="I25" s="11">
        <v>552.1</v>
      </c>
      <c r="J25" s="17">
        <f>+F25-H25</f>
        <v>-43</v>
      </c>
      <c r="K25" s="17">
        <f>+H25-F25</f>
        <v>43</v>
      </c>
      <c r="L25" s="11">
        <f>+K25*G25</f>
        <v>23740.3</v>
      </c>
      <c r="M25" s="19">
        <f>YEAR(H25)</f>
        <v>2025</v>
      </c>
      <c r="N25" s="19" t="str">
        <f>IF(MONTH(H25)&lt;4,"1° trimestre",IF(MONTH(H25)&lt;7,"2° trimestre",IF(MONTH(H25)&lt;10,"3°trimestre","4° trimestre")))</f>
        <v>1° trimestre</v>
      </c>
      <c r="O25" s="19" t="s">
        <v>1962</v>
      </c>
      <c r="P25" s="19" t="s">
        <v>1970</v>
      </c>
      <c r="Q25" s="8">
        <f>+I25</f>
        <v>552.1</v>
      </c>
      <c r="R25" s="19" t="s">
        <v>1965</v>
      </c>
    </row>
    <row r="26" spans="1:18" x14ac:dyDescent="0.2">
      <c r="A26" s="1" t="s">
        <v>46</v>
      </c>
      <c r="B26" s="1" t="s">
        <v>58</v>
      </c>
      <c r="C26" s="1" t="s">
        <v>28</v>
      </c>
      <c r="D26" s="7">
        <v>41.13</v>
      </c>
      <c r="E26" s="3">
        <v>45667</v>
      </c>
      <c r="F26" s="3">
        <v>45697</v>
      </c>
      <c r="G26" s="7">
        <v>41.13</v>
      </c>
      <c r="H26" s="3">
        <v>45740</v>
      </c>
      <c r="I26" s="11">
        <v>41.13</v>
      </c>
      <c r="J26" s="17">
        <f>+F26-H26</f>
        <v>-43</v>
      </c>
      <c r="K26" s="17">
        <f>+H26-F26</f>
        <v>43</v>
      </c>
      <c r="L26" s="11">
        <f>+K26*G26</f>
        <v>1768.5900000000001</v>
      </c>
      <c r="M26" s="19">
        <f>YEAR(H26)</f>
        <v>2025</v>
      </c>
      <c r="N26" s="19" t="str">
        <f>IF(MONTH(H26)&lt;4,"1° trimestre",IF(MONTH(H26)&lt;7,"2° trimestre",IF(MONTH(H26)&lt;10,"3°trimestre","4° trimestre")))</f>
        <v>1° trimestre</v>
      </c>
      <c r="O26" s="19" t="s">
        <v>1962</v>
      </c>
      <c r="P26" s="19" t="s">
        <v>1970</v>
      </c>
      <c r="Q26" s="8">
        <f>+I26</f>
        <v>41.13</v>
      </c>
      <c r="R26" s="19" t="s">
        <v>1965</v>
      </c>
    </row>
    <row r="27" spans="1:18" x14ac:dyDescent="0.2">
      <c r="A27" s="1" t="s">
        <v>46</v>
      </c>
      <c r="B27" s="1" t="s">
        <v>59</v>
      </c>
      <c r="C27" s="1" t="s">
        <v>28</v>
      </c>
      <c r="D27" s="7">
        <v>417.87</v>
      </c>
      <c r="E27" s="3">
        <v>45667</v>
      </c>
      <c r="F27" s="3">
        <v>45697</v>
      </c>
      <c r="G27" s="7">
        <v>417.87</v>
      </c>
      <c r="H27" s="3">
        <v>45740</v>
      </c>
      <c r="I27" s="11">
        <v>417.87</v>
      </c>
      <c r="J27" s="17">
        <f>+F27-H27</f>
        <v>-43</v>
      </c>
      <c r="K27" s="17">
        <f>+H27-F27</f>
        <v>43</v>
      </c>
      <c r="L27" s="11">
        <f>+K27*G27</f>
        <v>17968.41</v>
      </c>
      <c r="M27" s="19">
        <f>YEAR(H27)</f>
        <v>2025</v>
      </c>
      <c r="N27" s="19" t="str">
        <f>IF(MONTH(H27)&lt;4,"1° trimestre",IF(MONTH(H27)&lt;7,"2° trimestre",IF(MONTH(H27)&lt;10,"3°trimestre","4° trimestre")))</f>
        <v>1° trimestre</v>
      </c>
      <c r="O27" s="19" t="s">
        <v>1962</v>
      </c>
      <c r="P27" s="19" t="s">
        <v>1970</v>
      </c>
      <c r="Q27" s="8">
        <f>+I27</f>
        <v>417.87</v>
      </c>
      <c r="R27" s="19" t="s">
        <v>1965</v>
      </c>
    </row>
    <row r="28" spans="1:18" x14ac:dyDescent="0.2">
      <c r="A28" s="1" t="s">
        <v>46</v>
      </c>
      <c r="B28" s="1" t="s">
        <v>60</v>
      </c>
      <c r="C28" s="1" t="s">
        <v>28</v>
      </c>
      <c r="D28" s="7">
        <v>394.34</v>
      </c>
      <c r="E28" s="3">
        <v>45674</v>
      </c>
      <c r="F28" s="3">
        <v>45704</v>
      </c>
      <c r="G28" s="7">
        <v>382.64</v>
      </c>
      <c r="H28" s="3">
        <v>45740</v>
      </c>
      <c r="I28" s="11">
        <v>382.64</v>
      </c>
      <c r="J28" s="17">
        <f>+F28-H28</f>
        <v>-36</v>
      </c>
      <c r="K28" s="17">
        <f>+H28-F28</f>
        <v>36</v>
      </c>
      <c r="L28" s="11">
        <f>+K28*G28</f>
        <v>13775.039999999999</v>
      </c>
      <c r="M28" s="19">
        <f>YEAR(H28)</f>
        <v>2025</v>
      </c>
      <c r="N28" s="19" t="str">
        <f>IF(MONTH(H28)&lt;4,"1° trimestre",IF(MONTH(H28)&lt;7,"2° trimestre",IF(MONTH(H28)&lt;10,"3°trimestre","4° trimestre")))</f>
        <v>1° trimestre</v>
      </c>
      <c r="O28" s="19" t="s">
        <v>1962</v>
      </c>
      <c r="P28" s="19" t="s">
        <v>1970</v>
      </c>
      <c r="Q28" s="8">
        <f>+I28</f>
        <v>382.64</v>
      </c>
      <c r="R28" s="19" t="s">
        <v>1965</v>
      </c>
    </row>
    <row r="29" spans="1:18" x14ac:dyDescent="0.2">
      <c r="A29" s="1" t="s">
        <v>46</v>
      </c>
      <c r="B29" s="1" t="s">
        <v>61</v>
      </c>
      <c r="C29" s="1" t="s">
        <v>28</v>
      </c>
      <c r="D29" s="7">
        <v>24281.9</v>
      </c>
      <c r="E29" s="3">
        <v>45677</v>
      </c>
      <c r="F29" s="3">
        <v>45707</v>
      </c>
      <c r="G29" s="7">
        <v>19903.2</v>
      </c>
      <c r="H29" s="3">
        <v>45740</v>
      </c>
      <c r="I29" s="11">
        <v>19903.2</v>
      </c>
      <c r="J29" s="17">
        <f>+F29-H29</f>
        <v>-33</v>
      </c>
      <c r="K29" s="17">
        <f>+H29-F29</f>
        <v>33</v>
      </c>
      <c r="L29" s="11">
        <f>+K29*G29</f>
        <v>656805.6</v>
      </c>
      <c r="M29" s="19">
        <f>YEAR(H29)</f>
        <v>2025</v>
      </c>
      <c r="N29" s="19" t="str">
        <f>IF(MONTH(H29)&lt;4,"1° trimestre",IF(MONTH(H29)&lt;7,"2° trimestre",IF(MONTH(H29)&lt;10,"3°trimestre","4° trimestre")))</f>
        <v>1° trimestre</v>
      </c>
      <c r="O29" s="19" t="s">
        <v>1962</v>
      </c>
      <c r="P29" s="19" t="s">
        <v>1970</v>
      </c>
      <c r="Q29" s="8">
        <f>+I29</f>
        <v>19903.2</v>
      </c>
      <c r="R29" s="19" t="s">
        <v>1965</v>
      </c>
    </row>
    <row r="30" spans="1:18" x14ac:dyDescent="0.2">
      <c r="A30" s="1" t="s">
        <v>46</v>
      </c>
      <c r="B30" s="1" t="s">
        <v>62</v>
      </c>
      <c r="C30" s="1" t="s">
        <v>28</v>
      </c>
      <c r="D30" s="7">
        <v>4453.24</v>
      </c>
      <c r="E30" s="3">
        <v>45677</v>
      </c>
      <c r="F30" s="3">
        <v>45707</v>
      </c>
      <c r="G30" s="7">
        <v>3650.2</v>
      </c>
      <c r="H30" s="3">
        <v>45740</v>
      </c>
      <c r="I30" s="11">
        <v>3650.2</v>
      </c>
      <c r="J30" s="17">
        <f>+F30-H30</f>
        <v>-33</v>
      </c>
      <c r="K30" s="17">
        <f>+H30-F30</f>
        <v>33</v>
      </c>
      <c r="L30" s="11">
        <f>+K30*G30</f>
        <v>120456.59999999999</v>
      </c>
      <c r="M30" s="19">
        <f>YEAR(H30)</f>
        <v>2025</v>
      </c>
      <c r="N30" s="19" t="str">
        <f>IF(MONTH(H30)&lt;4,"1° trimestre",IF(MONTH(H30)&lt;7,"2° trimestre",IF(MONTH(H30)&lt;10,"3°trimestre","4° trimestre")))</f>
        <v>1° trimestre</v>
      </c>
      <c r="O30" s="19" t="s">
        <v>1962</v>
      </c>
      <c r="P30" s="19" t="s">
        <v>1970</v>
      </c>
      <c r="Q30" s="8">
        <f>+I30</f>
        <v>3650.2</v>
      </c>
      <c r="R30" s="19" t="s">
        <v>1965</v>
      </c>
    </row>
    <row r="31" spans="1:18" x14ac:dyDescent="0.2">
      <c r="A31" s="1" t="s">
        <v>46</v>
      </c>
      <c r="B31" s="1" t="s">
        <v>63</v>
      </c>
      <c r="C31" s="1" t="s">
        <v>28</v>
      </c>
      <c r="D31" s="7">
        <v>10.49</v>
      </c>
      <c r="E31" s="3">
        <v>45677</v>
      </c>
      <c r="F31" s="3">
        <v>45707</v>
      </c>
      <c r="G31" s="7">
        <v>8.6</v>
      </c>
      <c r="H31" s="3">
        <v>45740</v>
      </c>
      <c r="I31" s="11">
        <v>8.6</v>
      </c>
      <c r="J31" s="17">
        <f>+F31-H31</f>
        <v>-33</v>
      </c>
      <c r="K31" s="17">
        <f>+H31-F31</f>
        <v>33</v>
      </c>
      <c r="L31" s="11">
        <f>+K31*G31</f>
        <v>283.8</v>
      </c>
      <c r="M31" s="19">
        <f>YEAR(H31)</f>
        <v>2025</v>
      </c>
      <c r="N31" s="19" t="str">
        <f>IF(MONTH(H31)&lt;4,"1° trimestre",IF(MONTH(H31)&lt;7,"2° trimestre",IF(MONTH(H31)&lt;10,"3°trimestre","4° trimestre")))</f>
        <v>1° trimestre</v>
      </c>
      <c r="O31" s="19" t="s">
        <v>1962</v>
      </c>
      <c r="P31" s="19" t="s">
        <v>1970</v>
      </c>
      <c r="Q31" s="8">
        <f>+I31</f>
        <v>8.6</v>
      </c>
      <c r="R31" s="19" t="s">
        <v>1965</v>
      </c>
    </row>
    <row r="32" spans="1:18" x14ac:dyDescent="0.2">
      <c r="A32" s="1" t="s">
        <v>46</v>
      </c>
      <c r="B32" s="1" t="s">
        <v>64</v>
      </c>
      <c r="C32" s="1" t="s">
        <v>28</v>
      </c>
      <c r="D32" s="7">
        <v>1069.7</v>
      </c>
      <c r="E32" s="3">
        <v>45677</v>
      </c>
      <c r="F32" s="3">
        <v>45707</v>
      </c>
      <c r="G32" s="7">
        <v>876.8</v>
      </c>
      <c r="H32" s="3">
        <v>45740</v>
      </c>
      <c r="I32" s="11">
        <v>876.8</v>
      </c>
      <c r="J32" s="17">
        <f>+F32-H32</f>
        <v>-33</v>
      </c>
      <c r="K32" s="17">
        <f>+H32-F32</f>
        <v>33</v>
      </c>
      <c r="L32" s="11">
        <f>+K32*G32</f>
        <v>28934.399999999998</v>
      </c>
      <c r="M32" s="19">
        <f>YEAR(H32)</f>
        <v>2025</v>
      </c>
      <c r="N32" s="19" t="str">
        <f>IF(MONTH(H32)&lt;4,"1° trimestre",IF(MONTH(H32)&lt;7,"2° trimestre",IF(MONTH(H32)&lt;10,"3°trimestre","4° trimestre")))</f>
        <v>1° trimestre</v>
      </c>
      <c r="O32" s="19" t="s">
        <v>1962</v>
      </c>
      <c r="P32" s="19" t="s">
        <v>1970</v>
      </c>
      <c r="Q32" s="8">
        <f>+I32</f>
        <v>876.8</v>
      </c>
      <c r="R32" s="19" t="s">
        <v>1965</v>
      </c>
    </row>
    <row r="33" spans="1:18" x14ac:dyDescent="0.2">
      <c r="A33" s="1" t="s">
        <v>46</v>
      </c>
      <c r="B33" s="1" t="s">
        <v>65</v>
      </c>
      <c r="C33" s="1" t="s">
        <v>28</v>
      </c>
      <c r="D33" s="7">
        <v>77.84</v>
      </c>
      <c r="E33" s="3">
        <v>45677</v>
      </c>
      <c r="F33" s="3">
        <v>45707</v>
      </c>
      <c r="G33" s="7">
        <v>63.8</v>
      </c>
      <c r="H33" s="3">
        <v>45740</v>
      </c>
      <c r="I33" s="11">
        <v>63.8</v>
      </c>
      <c r="J33" s="17">
        <f>+F33-H33</f>
        <v>-33</v>
      </c>
      <c r="K33" s="17">
        <f>+H33-F33</f>
        <v>33</v>
      </c>
      <c r="L33" s="11">
        <f>+K33*G33</f>
        <v>2105.4</v>
      </c>
      <c r="M33" s="19">
        <f>YEAR(H33)</f>
        <v>2025</v>
      </c>
      <c r="N33" s="19" t="str">
        <f>IF(MONTH(H33)&lt;4,"1° trimestre",IF(MONTH(H33)&lt;7,"2° trimestre",IF(MONTH(H33)&lt;10,"3°trimestre","4° trimestre")))</f>
        <v>1° trimestre</v>
      </c>
      <c r="O33" s="19" t="s">
        <v>1962</v>
      </c>
      <c r="P33" s="19" t="s">
        <v>1970</v>
      </c>
      <c r="Q33" s="8">
        <f>+I33</f>
        <v>63.8</v>
      </c>
      <c r="R33" s="19" t="s">
        <v>1965</v>
      </c>
    </row>
    <row r="34" spans="1:18" x14ac:dyDescent="0.2">
      <c r="A34" s="1" t="s">
        <v>46</v>
      </c>
      <c r="B34" s="1" t="s">
        <v>66</v>
      </c>
      <c r="C34" s="1" t="s">
        <v>28</v>
      </c>
      <c r="D34" s="7">
        <v>17.809999999999999</v>
      </c>
      <c r="E34" s="3">
        <v>45677</v>
      </c>
      <c r="F34" s="3">
        <v>45707</v>
      </c>
      <c r="G34" s="7">
        <v>14.6</v>
      </c>
      <c r="H34" s="3">
        <v>45740</v>
      </c>
      <c r="I34" s="11">
        <v>14.6</v>
      </c>
      <c r="J34" s="17">
        <f>+F34-H34</f>
        <v>-33</v>
      </c>
      <c r="K34" s="17">
        <f>+H34-F34</f>
        <v>33</v>
      </c>
      <c r="L34" s="11">
        <f>+K34*G34</f>
        <v>481.8</v>
      </c>
      <c r="M34" s="19">
        <f>YEAR(H34)</f>
        <v>2025</v>
      </c>
      <c r="N34" s="19" t="str">
        <f>IF(MONTH(H34)&lt;4,"1° trimestre",IF(MONTH(H34)&lt;7,"2° trimestre",IF(MONTH(H34)&lt;10,"3°trimestre","4° trimestre")))</f>
        <v>1° trimestre</v>
      </c>
      <c r="O34" s="19" t="s">
        <v>1962</v>
      </c>
      <c r="P34" s="19" t="s">
        <v>1970</v>
      </c>
      <c r="Q34" s="8">
        <f>+I34</f>
        <v>14.6</v>
      </c>
      <c r="R34" s="19" t="s">
        <v>1965</v>
      </c>
    </row>
    <row r="35" spans="1:18" x14ac:dyDescent="0.2">
      <c r="A35" s="1" t="s">
        <v>46</v>
      </c>
      <c r="B35" s="1" t="s">
        <v>67</v>
      </c>
      <c r="C35" s="1" t="s">
        <v>28</v>
      </c>
      <c r="D35" s="7">
        <v>24.89</v>
      </c>
      <c r="E35" s="3">
        <v>45677</v>
      </c>
      <c r="F35" s="3">
        <v>45707</v>
      </c>
      <c r="G35" s="7">
        <v>20.399999999999999</v>
      </c>
      <c r="H35" s="3">
        <v>45740</v>
      </c>
      <c r="I35" s="11">
        <v>20.399999999999999</v>
      </c>
      <c r="J35" s="17">
        <f>+F35-H35</f>
        <v>-33</v>
      </c>
      <c r="K35" s="17">
        <f>+H35-F35</f>
        <v>33</v>
      </c>
      <c r="L35" s="11">
        <f>+K35*G35</f>
        <v>673.19999999999993</v>
      </c>
      <c r="M35" s="19">
        <f>YEAR(H35)</f>
        <v>2025</v>
      </c>
      <c r="N35" s="19" t="str">
        <f>IF(MONTH(H35)&lt;4,"1° trimestre",IF(MONTH(H35)&lt;7,"2° trimestre",IF(MONTH(H35)&lt;10,"3°trimestre","4° trimestre")))</f>
        <v>1° trimestre</v>
      </c>
      <c r="O35" s="19" t="s">
        <v>1962</v>
      </c>
      <c r="P35" s="19" t="s">
        <v>1970</v>
      </c>
      <c r="Q35" s="8">
        <f>+I35</f>
        <v>20.399999999999999</v>
      </c>
      <c r="R35" s="19" t="s">
        <v>1965</v>
      </c>
    </row>
    <row r="36" spans="1:18" x14ac:dyDescent="0.2">
      <c r="A36" s="1" t="s">
        <v>46</v>
      </c>
      <c r="B36" s="1" t="s">
        <v>68</v>
      </c>
      <c r="C36" s="1" t="s">
        <v>28</v>
      </c>
      <c r="D36" s="7">
        <v>557.54</v>
      </c>
      <c r="E36" s="3">
        <v>45677</v>
      </c>
      <c r="F36" s="3">
        <v>45707</v>
      </c>
      <c r="G36" s="7">
        <v>457</v>
      </c>
      <c r="H36" s="3">
        <v>45740</v>
      </c>
      <c r="I36" s="11">
        <v>457</v>
      </c>
      <c r="J36" s="17">
        <f>+F36-H36</f>
        <v>-33</v>
      </c>
      <c r="K36" s="17">
        <f>+H36-F36</f>
        <v>33</v>
      </c>
      <c r="L36" s="11">
        <f>+K36*G36</f>
        <v>15081</v>
      </c>
      <c r="M36" s="19">
        <f>YEAR(H36)</f>
        <v>2025</v>
      </c>
      <c r="N36" s="19" t="str">
        <f>IF(MONTH(H36)&lt;4,"1° trimestre",IF(MONTH(H36)&lt;7,"2° trimestre",IF(MONTH(H36)&lt;10,"3°trimestre","4° trimestre")))</f>
        <v>1° trimestre</v>
      </c>
      <c r="O36" s="19" t="s">
        <v>1962</v>
      </c>
      <c r="P36" s="19" t="s">
        <v>1970</v>
      </c>
      <c r="Q36" s="8">
        <f>+I36</f>
        <v>457</v>
      </c>
      <c r="R36" s="19" t="s">
        <v>1965</v>
      </c>
    </row>
    <row r="37" spans="1:18" x14ac:dyDescent="0.2">
      <c r="A37" s="1" t="s">
        <v>46</v>
      </c>
      <c r="B37" s="1" t="s">
        <v>69</v>
      </c>
      <c r="C37" s="1" t="s">
        <v>28</v>
      </c>
      <c r="D37" s="7">
        <v>7.56</v>
      </c>
      <c r="E37" s="3">
        <v>45677</v>
      </c>
      <c r="F37" s="3">
        <v>45707</v>
      </c>
      <c r="G37" s="7">
        <v>6.2</v>
      </c>
      <c r="H37" s="3">
        <v>45740</v>
      </c>
      <c r="I37" s="11">
        <v>6.2</v>
      </c>
      <c r="J37" s="17">
        <f>+F37-H37</f>
        <v>-33</v>
      </c>
      <c r="K37" s="17">
        <f>+H37-F37</f>
        <v>33</v>
      </c>
      <c r="L37" s="11">
        <f>+K37*G37</f>
        <v>204.6</v>
      </c>
      <c r="M37" s="19">
        <f>YEAR(H37)</f>
        <v>2025</v>
      </c>
      <c r="N37" s="19" t="str">
        <f>IF(MONTH(H37)&lt;4,"1° trimestre",IF(MONTH(H37)&lt;7,"2° trimestre",IF(MONTH(H37)&lt;10,"3°trimestre","4° trimestre")))</f>
        <v>1° trimestre</v>
      </c>
      <c r="O37" s="19" t="s">
        <v>1962</v>
      </c>
      <c r="P37" s="19" t="s">
        <v>1970</v>
      </c>
      <c r="Q37" s="8">
        <f>+I37</f>
        <v>6.2</v>
      </c>
      <c r="R37" s="19" t="s">
        <v>1965</v>
      </c>
    </row>
    <row r="38" spans="1:18" x14ac:dyDescent="0.2">
      <c r="A38" s="1" t="s">
        <v>46</v>
      </c>
      <c r="B38" s="1" t="s">
        <v>70</v>
      </c>
      <c r="C38" s="1" t="s">
        <v>28</v>
      </c>
      <c r="D38" s="7">
        <v>528.99</v>
      </c>
      <c r="E38" s="3">
        <v>45677</v>
      </c>
      <c r="F38" s="3">
        <v>45707</v>
      </c>
      <c r="G38" s="7">
        <v>433.6</v>
      </c>
      <c r="H38" s="3">
        <v>45740</v>
      </c>
      <c r="I38" s="11">
        <v>433.6</v>
      </c>
      <c r="J38" s="17">
        <f>+F38-H38</f>
        <v>-33</v>
      </c>
      <c r="K38" s="17">
        <f>+H38-F38</f>
        <v>33</v>
      </c>
      <c r="L38" s="11">
        <f>+K38*G38</f>
        <v>14308.800000000001</v>
      </c>
      <c r="M38" s="19">
        <f>YEAR(H38)</f>
        <v>2025</v>
      </c>
      <c r="N38" s="19" t="str">
        <f>IF(MONTH(H38)&lt;4,"1° trimestre",IF(MONTH(H38)&lt;7,"2° trimestre",IF(MONTH(H38)&lt;10,"3°trimestre","4° trimestre")))</f>
        <v>1° trimestre</v>
      </c>
      <c r="O38" s="19" t="s">
        <v>1962</v>
      </c>
      <c r="P38" s="19" t="s">
        <v>1970</v>
      </c>
      <c r="Q38" s="8">
        <f>+I38</f>
        <v>433.6</v>
      </c>
      <c r="R38" s="19" t="s">
        <v>1965</v>
      </c>
    </row>
    <row r="39" spans="1:18" x14ac:dyDescent="0.2">
      <c r="A39" s="1" t="s">
        <v>46</v>
      </c>
      <c r="B39" s="1" t="s">
        <v>71</v>
      </c>
      <c r="C39" s="1" t="s">
        <v>28</v>
      </c>
      <c r="D39" s="7">
        <v>694.91</v>
      </c>
      <c r="E39" s="3">
        <v>45677</v>
      </c>
      <c r="F39" s="3">
        <v>45707</v>
      </c>
      <c r="G39" s="7">
        <v>569.6</v>
      </c>
      <c r="H39" s="3">
        <v>45740</v>
      </c>
      <c r="I39" s="11">
        <v>569.6</v>
      </c>
      <c r="J39" s="17">
        <f>+F39-H39</f>
        <v>-33</v>
      </c>
      <c r="K39" s="17">
        <f>+H39-F39</f>
        <v>33</v>
      </c>
      <c r="L39" s="11">
        <f>+K39*G39</f>
        <v>18796.8</v>
      </c>
      <c r="M39" s="19">
        <f>YEAR(H39)</f>
        <v>2025</v>
      </c>
      <c r="N39" s="19" t="str">
        <f>IF(MONTH(H39)&lt;4,"1° trimestre",IF(MONTH(H39)&lt;7,"2° trimestre",IF(MONTH(H39)&lt;10,"3°trimestre","4° trimestre")))</f>
        <v>1° trimestre</v>
      </c>
      <c r="O39" s="19" t="s">
        <v>1962</v>
      </c>
      <c r="P39" s="19" t="s">
        <v>1970</v>
      </c>
      <c r="Q39" s="8">
        <f>+I39</f>
        <v>569.6</v>
      </c>
      <c r="R39" s="19" t="s">
        <v>1965</v>
      </c>
    </row>
    <row r="40" spans="1:18" x14ac:dyDescent="0.2">
      <c r="A40" s="1" t="s">
        <v>46</v>
      </c>
      <c r="B40" s="1" t="s">
        <v>72</v>
      </c>
      <c r="C40" s="1" t="s">
        <v>28</v>
      </c>
      <c r="D40" s="7">
        <v>1307.3499999999999</v>
      </c>
      <c r="E40" s="3">
        <v>45677</v>
      </c>
      <c r="F40" s="3">
        <v>45707</v>
      </c>
      <c r="G40" s="7">
        <v>1071.5999999999999</v>
      </c>
      <c r="H40" s="3">
        <v>45740</v>
      </c>
      <c r="I40" s="11">
        <v>1071.5999999999999</v>
      </c>
      <c r="J40" s="17">
        <f>+F40-H40</f>
        <v>-33</v>
      </c>
      <c r="K40" s="17">
        <f>+H40-F40</f>
        <v>33</v>
      </c>
      <c r="L40" s="11">
        <f>+K40*G40</f>
        <v>35362.799999999996</v>
      </c>
      <c r="M40" s="19">
        <f>YEAR(H40)</f>
        <v>2025</v>
      </c>
      <c r="N40" s="19" t="str">
        <f>IF(MONTH(H40)&lt;4,"1° trimestre",IF(MONTH(H40)&lt;7,"2° trimestre",IF(MONTH(H40)&lt;10,"3°trimestre","4° trimestre")))</f>
        <v>1° trimestre</v>
      </c>
      <c r="O40" s="19" t="s">
        <v>1962</v>
      </c>
      <c r="P40" s="19" t="s">
        <v>1970</v>
      </c>
      <c r="Q40" s="8">
        <f>+I40</f>
        <v>1071.5999999999999</v>
      </c>
      <c r="R40" s="19" t="s">
        <v>1965</v>
      </c>
    </row>
    <row r="41" spans="1:18" x14ac:dyDescent="0.2">
      <c r="A41" s="1" t="s">
        <v>46</v>
      </c>
      <c r="B41" s="1" t="s">
        <v>73</v>
      </c>
      <c r="C41" s="1" t="s">
        <v>28</v>
      </c>
      <c r="D41" s="7">
        <v>30.26</v>
      </c>
      <c r="E41" s="3">
        <v>45677</v>
      </c>
      <c r="F41" s="3">
        <v>45707</v>
      </c>
      <c r="G41" s="7">
        <v>24.8</v>
      </c>
      <c r="H41" s="3">
        <v>45740</v>
      </c>
      <c r="I41" s="11">
        <v>24.8</v>
      </c>
      <c r="J41" s="17">
        <f>+F41-H41</f>
        <v>-33</v>
      </c>
      <c r="K41" s="17">
        <f>+H41-F41</f>
        <v>33</v>
      </c>
      <c r="L41" s="11">
        <f>+K41*G41</f>
        <v>818.4</v>
      </c>
      <c r="M41" s="19">
        <f>YEAR(H41)</f>
        <v>2025</v>
      </c>
      <c r="N41" s="19" t="str">
        <f>IF(MONTH(H41)&lt;4,"1° trimestre",IF(MONTH(H41)&lt;7,"2° trimestre",IF(MONTH(H41)&lt;10,"3°trimestre","4° trimestre")))</f>
        <v>1° trimestre</v>
      </c>
      <c r="O41" s="19" t="s">
        <v>1962</v>
      </c>
      <c r="P41" s="19" t="s">
        <v>1970</v>
      </c>
      <c r="Q41" s="8">
        <f>+I41</f>
        <v>24.8</v>
      </c>
      <c r="R41" s="19" t="s">
        <v>1965</v>
      </c>
    </row>
    <row r="42" spans="1:18" x14ac:dyDescent="0.2">
      <c r="A42" s="1" t="s">
        <v>46</v>
      </c>
      <c r="B42" s="1" t="s">
        <v>74</v>
      </c>
      <c r="C42" s="1" t="s">
        <v>28</v>
      </c>
      <c r="D42" s="7">
        <v>10550.79</v>
      </c>
      <c r="E42" s="3">
        <v>45693</v>
      </c>
      <c r="F42" s="3">
        <v>45723</v>
      </c>
      <c r="G42" s="7">
        <v>8734.2900000000009</v>
      </c>
      <c r="H42" s="3">
        <v>45740</v>
      </c>
      <c r="I42" s="11">
        <v>8734.2900000000009</v>
      </c>
      <c r="J42" s="17">
        <f>+F42-H42</f>
        <v>-17</v>
      </c>
      <c r="K42" s="17">
        <f>+H42-F42</f>
        <v>17</v>
      </c>
      <c r="L42" s="11">
        <f>+K42*G42</f>
        <v>148482.93000000002</v>
      </c>
      <c r="M42" s="19">
        <f>YEAR(H42)</f>
        <v>2025</v>
      </c>
      <c r="N42" s="19" t="str">
        <f>IF(MONTH(H42)&lt;4,"1° trimestre",IF(MONTH(H42)&lt;7,"2° trimestre",IF(MONTH(H42)&lt;10,"3°trimestre","4° trimestre")))</f>
        <v>1° trimestre</v>
      </c>
      <c r="O42" s="19" t="s">
        <v>1962</v>
      </c>
      <c r="P42" s="19" t="s">
        <v>1970</v>
      </c>
      <c r="Q42" s="8">
        <f>+I42</f>
        <v>8734.2900000000009</v>
      </c>
      <c r="R42" s="19" t="s">
        <v>1965</v>
      </c>
    </row>
    <row r="43" spans="1:18" x14ac:dyDescent="0.2">
      <c r="A43" s="1" t="s">
        <v>46</v>
      </c>
      <c r="B43" s="1" t="s">
        <v>75</v>
      </c>
      <c r="C43" s="1" t="s">
        <v>28</v>
      </c>
      <c r="D43" s="7">
        <v>2108.7199999999998</v>
      </c>
      <c r="E43" s="3">
        <v>45693</v>
      </c>
      <c r="F43" s="3">
        <v>45723</v>
      </c>
      <c r="G43" s="7">
        <v>1809.17</v>
      </c>
      <c r="H43" s="3">
        <v>45740</v>
      </c>
      <c r="I43" s="11">
        <v>1809.17</v>
      </c>
      <c r="J43" s="17">
        <f>+F43-H43</f>
        <v>-17</v>
      </c>
      <c r="K43" s="17">
        <f>+H43-F43</f>
        <v>17</v>
      </c>
      <c r="L43" s="11">
        <f>+K43*G43</f>
        <v>30755.89</v>
      </c>
      <c r="M43" s="19">
        <f>YEAR(H43)</f>
        <v>2025</v>
      </c>
      <c r="N43" s="19" t="str">
        <f>IF(MONTH(H43)&lt;4,"1° trimestre",IF(MONTH(H43)&lt;7,"2° trimestre",IF(MONTH(H43)&lt;10,"3°trimestre","4° trimestre")))</f>
        <v>1° trimestre</v>
      </c>
      <c r="O43" s="19" t="s">
        <v>1962</v>
      </c>
      <c r="P43" s="19" t="s">
        <v>1970</v>
      </c>
      <c r="Q43" s="8">
        <f>+I43</f>
        <v>1809.17</v>
      </c>
      <c r="R43" s="19" t="s">
        <v>1965</v>
      </c>
    </row>
    <row r="44" spans="1:18" x14ac:dyDescent="0.2">
      <c r="A44" s="1" t="s">
        <v>46</v>
      </c>
      <c r="B44" s="1" t="s">
        <v>76</v>
      </c>
      <c r="C44" s="1" t="s">
        <v>28</v>
      </c>
      <c r="D44" s="7">
        <v>1017.76</v>
      </c>
      <c r="E44" s="3">
        <v>45693</v>
      </c>
      <c r="F44" s="3">
        <v>45723</v>
      </c>
      <c r="G44" s="7">
        <v>878.72</v>
      </c>
      <c r="H44" s="3">
        <v>45740</v>
      </c>
      <c r="I44" s="11">
        <v>878.72</v>
      </c>
      <c r="J44" s="17">
        <f>+F44-H44</f>
        <v>-17</v>
      </c>
      <c r="K44" s="17">
        <f>+H44-F44</f>
        <v>17</v>
      </c>
      <c r="L44" s="11">
        <f>+K44*G44</f>
        <v>14938.24</v>
      </c>
      <c r="M44" s="19">
        <f>YEAR(H44)</f>
        <v>2025</v>
      </c>
      <c r="N44" s="19" t="str">
        <f>IF(MONTH(H44)&lt;4,"1° trimestre",IF(MONTH(H44)&lt;7,"2° trimestre",IF(MONTH(H44)&lt;10,"3°trimestre","4° trimestre")))</f>
        <v>1° trimestre</v>
      </c>
      <c r="O44" s="19" t="s">
        <v>1962</v>
      </c>
      <c r="P44" s="19" t="s">
        <v>1970</v>
      </c>
      <c r="Q44" s="8">
        <f>+I44</f>
        <v>878.72</v>
      </c>
      <c r="R44" s="19" t="s">
        <v>1965</v>
      </c>
    </row>
    <row r="45" spans="1:18" x14ac:dyDescent="0.2">
      <c r="A45" s="1" t="s">
        <v>46</v>
      </c>
      <c r="B45" s="1" t="s">
        <v>77</v>
      </c>
      <c r="C45" s="1" t="s">
        <v>28</v>
      </c>
      <c r="D45" s="7">
        <v>162.19999999999999</v>
      </c>
      <c r="E45" s="3">
        <v>45693</v>
      </c>
      <c r="F45" s="3">
        <v>45723</v>
      </c>
      <c r="G45" s="7">
        <v>142.84</v>
      </c>
      <c r="H45" s="3">
        <v>45740</v>
      </c>
      <c r="I45" s="11">
        <v>142.84</v>
      </c>
      <c r="J45" s="17">
        <f>+F45-H45</f>
        <v>-17</v>
      </c>
      <c r="K45" s="17">
        <f>+H45-F45</f>
        <v>17</v>
      </c>
      <c r="L45" s="11">
        <f>+K45*G45</f>
        <v>2428.2800000000002</v>
      </c>
      <c r="M45" s="19">
        <f>YEAR(H45)</f>
        <v>2025</v>
      </c>
      <c r="N45" s="19" t="str">
        <f>IF(MONTH(H45)&lt;4,"1° trimestre",IF(MONTH(H45)&lt;7,"2° trimestre",IF(MONTH(H45)&lt;10,"3°trimestre","4° trimestre")))</f>
        <v>1° trimestre</v>
      </c>
      <c r="O45" s="19" t="s">
        <v>1962</v>
      </c>
      <c r="P45" s="19" t="s">
        <v>1970</v>
      </c>
      <c r="Q45" s="8">
        <f>+I45</f>
        <v>142.84</v>
      </c>
      <c r="R45" s="19" t="s">
        <v>1965</v>
      </c>
    </row>
    <row r="46" spans="1:18" x14ac:dyDescent="0.2">
      <c r="A46" s="1" t="s">
        <v>46</v>
      </c>
      <c r="B46" s="1" t="s">
        <v>78</v>
      </c>
      <c r="C46" s="1" t="s">
        <v>28</v>
      </c>
      <c r="D46" s="7">
        <v>157.55000000000001</v>
      </c>
      <c r="E46" s="3">
        <v>45693</v>
      </c>
      <c r="F46" s="3">
        <v>45723</v>
      </c>
      <c r="G46" s="7">
        <v>149.28</v>
      </c>
      <c r="H46" s="3">
        <v>45740</v>
      </c>
      <c r="I46" s="11">
        <v>149.28</v>
      </c>
      <c r="J46" s="17">
        <f>+F46-H46</f>
        <v>-17</v>
      </c>
      <c r="K46" s="17">
        <f>+H46-F46</f>
        <v>17</v>
      </c>
      <c r="L46" s="11">
        <f>+K46*G46</f>
        <v>2537.7600000000002</v>
      </c>
      <c r="M46" s="19">
        <f>YEAR(H46)</f>
        <v>2025</v>
      </c>
      <c r="N46" s="19" t="str">
        <f>IF(MONTH(H46)&lt;4,"1° trimestre",IF(MONTH(H46)&lt;7,"2° trimestre",IF(MONTH(H46)&lt;10,"3°trimestre","4° trimestre")))</f>
        <v>1° trimestre</v>
      </c>
      <c r="O46" s="19" t="s">
        <v>1962</v>
      </c>
      <c r="P46" s="19" t="s">
        <v>1970</v>
      </c>
      <c r="Q46" s="8">
        <f>+I46</f>
        <v>149.28</v>
      </c>
      <c r="R46" s="19" t="s">
        <v>1965</v>
      </c>
    </row>
    <row r="47" spans="1:18" x14ac:dyDescent="0.2">
      <c r="A47" s="1" t="s">
        <v>46</v>
      </c>
      <c r="B47" s="1" t="s">
        <v>79</v>
      </c>
      <c r="C47" s="1" t="s">
        <v>28</v>
      </c>
      <c r="D47" s="7">
        <v>13.71</v>
      </c>
      <c r="E47" s="3">
        <v>45693</v>
      </c>
      <c r="F47" s="3">
        <v>45723</v>
      </c>
      <c r="G47" s="7">
        <v>13.71</v>
      </c>
      <c r="H47" s="3">
        <v>45740</v>
      </c>
      <c r="I47" s="11">
        <v>13.71</v>
      </c>
      <c r="J47" s="17">
        <f>+F47-H47</f>
        <v>-17</v>
      </c>
      <c r="K47" s="17">
        <f>+H47-F47</f>
        <v>17</v>
      </c>
      <c r="L47" s="11">
        <f>+K47*G47</f>
        <v>233.07000000000002</v>
      </c>
      <c r="M47" s="19">
        <f>YEAR(H47)</f>
        <v>2025</v>
      </c>
      <c r="N47" s="19" t="str">
        <f>IF(MONTH(H47)&lt;4,"1° trimestre",IF(MONTH(H47)&lt;7,"2° trimestre",IF(MONTH(H47)&lt;10,"3°trimestre","4° trimestre")))</f>
        <v>1° trimestre</v>
      </c>
      <c r="O47" s="19" t="s">
        <v>1962</v>
      </c>
      <c r="P47" s="19" t="s">
        <v>1970</v>
      </c>
      <c r="Q47" s="8">
        <f>+I47</f>
        <v>13.71</v>
      </c>
      <c r="R47" s="19" t="s">
        <v>1965</v>
      </c>
    </row>
    <row r="48" spans="1:18" x14ac:dyDescent="0.2">
      <c r="A48" s="1" t="s">
        <v>46</v>
      </c>
      <c r="B48" s="1" t="s">
        <v>80</v>
      </c>
      <c r="C48" s="1" t="s">
        <v>28</v>
      </c>
      <c r="D48" s="7">
        <v>4.88</v>
      </c>
      <c r="E48" s="3">
        <v>45693</v>
      </c>
      <c r="F48" s="3">
        <v>45723</v>
      </c>
      <c r="G48" s="7">
        <v>4</v>
      </c>
      <c r="H48" s="3">
        <v>45740</v>
      </c>
      <c r="I48" s="11">
        <v>4</v>
      </c>
      <c r="J48" s="17">
        <f>+F48-H48</f>
        <v>-17</v>
      </c>
      <c r="K48" s="17">
        <f>+H48-F48</f>
        <v>17</v>
      </c>
      <c r="L48" s="11">
        <f>+K48*G48</f>
        <v>68</v>
      </c>
      <c r="M48" s="19">
        <f>YEAR(H48)</f>
        <v>2025</v>
      </c>
      <c r="N48" s="19" t="str">
        <f>IF(MONTH(H48)&lt;4,"1° trimestre",IF(MONTH(H48)&lt;7,"2° trimestre",IF(MONTH(H48)&lt;10,"3°trimestre","4° trimestre")))</f>
        <v>1° trimestre</v>
      </c>
      <c r="O48" s="19" t="s">
        <v>1962</v>
      </c>
      <c r="P48" s="19" t="s">
        <v>1970</v>
      </c>
      <c r="Q48" s="8">
        <f>+I48</f>
        <v>4</v>
      </c>
      <c r="R48" s="19" t="s">
        <v>1965</v>
      </c>
    </row>
    <row r="49" spans="1:18" x14ac:dyDescent="0.2">
      <c r="A49" s="1" t="s">
        <v>46</v>
      </c>
      <c r="B49" s="1" t="s">
        <v>81</v>
      </c>
      <c r="C49" s="1" t="s">
        <v>28</v>
      </c>
      <c r="D49" s="7">
        <v>35.799999999999997</v>
      </c>
      <c r="E49" s="3">
        <v>45693</v>
      </c>
      <c r="F49" s="3">
        <v>45723</v>
      </c>
      <c r="G49" s="7">
        <v>30.17</v>
      </c>
      <c r="H49" s="3">
        <v>45740</v>
      </c>
      <c r="I49" s="11">
        <v>30.17</v>
      </c>
      <c r="J49" s="17">
        <f>+F49-H49</f>
        <v>-17</v>
      </c>
      <c r="K49" s="17">
        <f>+H49-F49</f>
        <v>17</v>
      </c>
      <c r="L49" s="11">
        <f>+K49*G49</f>
        <v>512.89</v>
      </c>
      <c r="M49" s="19">
        <f>YEAR(H49)</f>
        <v>2025</v>
      </c>
      <c r="N49" s="19" t="str">
        <f>IF(MONTH(H49)&lt;4,"1° trimestre",IF(MONTH(H49)&lt;7,"2° trimestre",IF(MONTH(H49)&lt;10,"3°trimestre","4° trimestre")))</f>
        <v>1° trimestre</v>
      </c>
      <c r="O49" s="19" t="s">
        <v>1962</v>
      </c>
      <c r="P49" s="19" t="s">
        <v>1970</v>
      </c>
      <c r="Q49" s="8">
        <f>+I49</f>
        <v>30.17</v>
      </c>
      <c r="R49" s="19" t="s">
        <v>1965</v>
      </c>
    </row>
    <row r="50" spans="1:18" x14ac:dyDescent="0.2">
      <c r="A50" s="1" t="s">
        <v>46</v>
      </c>
      <c r="B50" s="1" t="s">
        <v>82</v>
      </c>
      <c r="C50" s="1" t="s">
        <v>28</v>
      </c>
      <c r="D50" s="7">
        <v>44.32</v>
      </c>
      <c r="E50" s="3">
        <v>45693</v>
      </c>
      <c r="F50" s="3">
        <v>45723</v>
      </c>
      <c r="G50" s="7">
        <v>38.51</v>
      </c>
      <c r="H50" s="3">
        <v>45740</v>
      </c>
      <c r="I50" s="11">
        <v>38.51</v>
      </c>
      <c r="J50" s="17">
        <f>+F50-H50</f>
        <v>-17</v>
      </c>
      <c r="K50" s="17">
        <f>+H50-F50</f>
        <v>17</v>
      </c>
      <c r="L50" s="11">
        <f>+K50*G50</f>
        <v>654.66999999999996</v>
      </c>
      <c r="M50" s="19">
        <f>YEAR(H50)</f>
        <v>2025</v>
      </c>
      <c r="N50" s="19" t="str">
        <f>IF(MONTH(H50)&lt;4,"1° trimestre",IF(MONTH(H50)&lt;7,"2° trimestre",IF(MONTH(H50)&lt;10,"3°trimestre","4° trimestre")))</f>
        <v>1° trimestre</v>
      </c>
      <c r="O50" s="19" t="s">
        <v>1962</v>
      </c>
      <c r="P50" s="19" t="s">
        <v>1970</v>
      </c>
      <c r="Q50" s="8">
        <f>+I50</f>
        <v>38.51</v>
      </c>
      <c r="R50" s="19" t="s">
        <v>1965</v>
      </c>
    </row>
    <row r="51" spans="1:18" x14ac:dyDescent="0.2">
      <c r="A51" s="1" t="s">
        <v>46</v>
      </c>
      <c r="B51" s="1" t="s">
        <v>83</v>
      </c>
      <c r="C51" s="1" t="s">
        <v>28</v>
      </c>
      <c r="D51" s="7">
        <v>84.26</v>
      </c>
      <c r="E51" s="3">
        <v>45693</v>
      </c>
      <c r="F51" s="3">
        <v>45723</v>
      </c>
      <c r="G51" s="7">
        <v>84.26</v>
      </c>
      <c r="H51" s="3">
        <v>45740</v>
      </c>
      <c r="I51" s="11">
        <v>84.26</v>
      </c>
      <c r="J51" s="17">
        <f>+F51-H51</f>
        <v>-17</v>
      </c>
      <c r="K51" s="17">
        <f>+H51-F51</f>
        <v>17</v>
      </c>
      <c r="L51" s="11">
        <f>+K51*G51</f>
        <v>1432.42</v>
      </c>
      <c r="M51" s="19">
        <f>YEAR(H51)</f>
        <v>2025</v>
      </c>
      <c r="N51" s="19" t="str">
        <f>IF(MONTH(H51)&lt;4,"1° trimestre",IF(MONTH(H51)&lt;7,"2° trimestre",IF(MONTH(H51)&lt;10,"3°trimestre","4° trimestre")))</f>
        <v>1° trimestre</v>
      </c>
      <c r="O51" s="19" t="s">
        <v>1962</v>
      </c>
      <c r="P51" s="19" t="s">
        <v>1970</v>
      </c>
      <c r="Q51" s="8">
        <f>+I51</f>
        <v>84.26</v>
      </c>
      <c r="R51" s="19" t="s">
        <v>1965</v>
      </c>
    </row>
    <row r="52" spans="1:18" x14ac:dyDescent="0.2">
      <c r="A52" s="1" t="s">
        <v>46</v>
      </c>
      <c r="B52" s="1" t="s">
        <v>84</v>
      </c>
      <c r="C52" s="1" t="s">
        <v>28</v>
      </c>
      <c r="D52" s="7">
        <v>18.28</v>
      </c>
      <c r="E52" s="3">
        <v>45693</v>
      </c>
      <c r="F52" s="3">
        <v>45723</v>
      </c>
      <c r="G52" s="7">
        <v>18.28</v>
      </c>
      <c r="H52" s="3">
        <v>45740</v>
      </c>
      <c r="I52" s="11">
        <v>18.28</v>
      </c>
      <c r="J52" s="17">
        <f>+F52-H52</f>
        <v>-17</v>
      </c>
      <c r="K52" s="17">
        <f>+H52-F52</f>
        <v>17</v>
      </c>
      <c r="L52" s="11">
        <f>+K52*G52</f>
        <v>310.76</v>
      </c>
      <c r="M52" s="19">
        <f>YEAR(H52)</f>
        <v>2025</v>
      </c>
      <c r="N52" s="19" t="str">
        <f>IF(MONTH(H52)&lt;4,"1° trimestre",IF(MONTH(H52)&lt;7,"2° trimestre",IF(MONTH(H52)&lt;10,"3°trimestre","4° trimestre")))</f>
        <v>1° trimestre</v>
      </c>
      <c r="O52" s="19" t="s">
        <v>1962</v>
      </c>
      <c r="P52" s="19" t="s">
        <v>1970</v>
      </c>
      <c r="Q52" s="8">
        <f>+I52</f>
        <v>18.28</v>
      </c>
      <c r="R52" s="19" t="s">
        <v>1965</v>
      </c>
    </row>
    <row r="53" spans="1:18" x14ac:dyDescent="0.2">
      <c r="A53" s="1" t="s">
        <v>46</v>
      </c>
      <c r="B53" s="1" t="s">
        <v>85</v>
      </c>
      <c r="C53" s="1" t="s">
        <v>28</v>
      </c>
      <c r="D53" s="7">
        <v>18.28</v>
      </c>
      <c r="E53" s="3">
        <v>45693</v>
      </c>
      <c r="F53" s="3">
        <v>45723</v>
      </c>
      <c r="G53" s="7">
        <v>18.28</v>
      </c>
      <c r="H53" s="3">
        <v>45740</v>
      </c>
      <c r="I53" s="11">
        <v>18.28</v>
      </c>
      <c r="J53" s="17">
        <f>+F53-H53</f>
        <v>-17</v>
      </c>
      <c r="K53" s="17">
        <f>+H53-F53</f>
        <v>17</v>
      </c>
      <c r="L53" s="11">
        <f>+K53*G53</f>
        <v>310.76</v>
      </c>
      <c r="M53" s="19">
        <f>YEAR(H53)</f>
        <v>2025</v>
      </c>
      <c r="N53" s="19" t="str">
        <f>IF(MONTH(H53)&lt;4,"1° trimestre",IF(MONTH(H53)&lt;7,"2° trimestre",IF(MONTH(H53)&lt;10,"3°trimestre","4° trimestre")))</f>
        <v>1° trimestre</v>
      </c>
      <c r="O53" s="19" t="s">
        <v>1962</v>
      </c>
      <c r="P53" s="19" t="s">
        <v>1970</v>
      </c>
      <c r="Q53" s="8">
        <f>+I53</f>
        <v>18.28</v>
      </c>
      <c r="R53" s="19" t="s">
        <v>1965</v>
      </c>
    </row>
    <row r="54" spans="1:18" x14ac:dyDescent="0.2">
      <c r="A54" s="1" t="s">
        <v>46</v>
      </c>
      <c r="B54" s="1" t="s">
        <v>86</v>
      </c>
      <c r="C54" s="1" t="s">
        <v>28</v>
      </c>
      <c r="D54" s="7">
        <v>3183.62</v>
      </c>
      <c r="E54" s="3">
        <v>45694</v>
      </c>
      <c r="F54" s="3">
        <v>45724</v>
      </c>
      <c r="G54" s="7">
        <v>2632.92</v>
      </c>
      <c r="H54" s="3">
        <v>45740</v>
      </c>
      <c r="I54" s="11">
        <v>2632.92</v>
      </c>
      <c r="J54" s="17">
        <f>+F54-H54</f>
        <v>-16</v>
      </c>
      <c r="K54" s="17">
        <f>+H54-F54</f>
        <v>16</v>
      </c>
      <c r="L54" s="11">
        <f>+K54*G54</f>
        <v>42126.720000000001</v>
      </c>
      <c r="M54" s="19">
        <f>YEAR(H54)</f>
        <v>2025</v>
      </c>
      <c r="N54" s="19" t="str">
        <f>IF(MONTH(H54)&lt;4,"1° trimestre",IF(MONTH(H54)&lt;7,"2° trimestre",IF(MONTH(H54)&lt;10,"3°trimestre","4° trimestre")))</f>
        <v>1° trimestre</v>
      </c>
      <c r="O54" s="19" t="s">
        <v>1962</v>
      </c>
      <c r="P54" s="19" t="s">
        <v>1970</v>
      </c>
      <c r="Q54" s="8">
        <f>+I54</f>
        <v>2632.92</v>
      </c>
      <c r="R54" s="19" t="s">
        <v>1965</v>
      </c>
    </row>
    <row r="55" spans="1:18" x14ac:dyDescent="0.2">
      <c r="A55" s="1" t="s">
        <v>46</v>
      </c>
      <c r="B55" s="1" t="s">
        <v>87</v>
      </c>
      <c r="C55" s="1" t="s">
        <v>28</v>
      </c>
      <c r="D55" s="7">
        <v>2519.61</v>
      </c>
      <c r="E55" s="3">
        <v>45694</v>
      </c>
      <c r="F55" s="3">
        <v>45724</v>
      </c>
      <c r="G55" s="7">
        <v>2184.86</v>
      </c>
      <c r="H55" s="3">
        <v>45740</v>
      </c>
      <c r="I55" s="11">
        <v>2184.86</v>
      </c>
      <c r="J55" s="17">
        <f>+F55-H55</f>
        <v>-16</v>
      </c>
      <c r="K55" s="17">
        <f>+H55-F55</f>
        <v>16</v>
      </c>
      <c r="L55" s="11">
        <f>+K55*G55</f>
        <v>34957.760000000002</v>
      </c>
      <c r="M55" s="19">
        <f>YEAR(H55)</f>
        <v>2025</v>
      </c>
      <c r="N55" s="19" t="str">
        <f>IF(MONTH(H55)&lt;4,"1° trimestre",IF(MONTH(H55)&lt;7,"2° trimestre",IF(MONTH(H55)&lt;10,"3°trimestre","4° trimestre")))</f>
        <v>1° trimestre</v>
      </c>
      <c r="O55" s="19" t="s">
        <v>1962</v>
      </c>
      <c r="P55" s="19" t="s">
        <v>1970</v>
      </c>
      <c r="Q55" s="8">
        <f>+I55</f>
        <v>2184.86</v>
      </c>
      <c r="R55" s="19" t="s">
        <v>1965</v>
      </c>
    </row>
    <row r="56" spans="1:18" x14ac:dyDescent="0.2">
      <c r="A56" s="1" t="s">
        <v>46</v>
      </c>
      <c r="B56" s="1" t="s">
        <v>88</v>
      </c>
      <c r="C56" s="1" t="s">
        <v>28</v>
      </c>
      <c r="D56" s="7">
        <v>198.89</v>
      </c>
      <c r="E56" s="3">
        <v>45694</v>
      </c>
      <c r="F56" s="3">
        <v>45724</v>
      </c>
      <c r="G56" s="7">
        <v>197.75</v>
      </c>
      <c r="H56" s="3">
        <v>45740</v>
      </c>
      <c r="I56" s="11">
        <v>197.75</v>
      </c>
      <c r="J56" s="17">
        <f>+F56-H56</f>
        <v>-16</v>
      </c>
      <c r="K56" s="17">
        <f>+H56-F56</f>
        <v>16</v>
      </c>
      <c r="L56" s="11">
        <f>+K56*G56</f>
        <v>3164</v>
      </c>
      <c r="M56" s="19">
        <f>YEAR(H56)</f>
        <v>2025</v>
      </c>
      <c r="N56" s="19" t="str">
        <f>IF(MONTH(H56)&lt;4,"1° trimestre",IF(MONTH(H56)&lt;7,"2° trimestre",IF(MONTH(H56)&lt;10,"3°trimestre","4° trimestre")))</f>
        <v>1° trimestre</v>
      </c>
      <c r="O56" s="19" t="s">
        <v>1962</v>
      </c>
      <c r="P56" s="19" t="s">
        <v>1970</v>
      </c>
      <c r="Q56" s="8">
        <f>+I56</f>
        <v>197.75</v>
      </c>
      <c r="R56" s="19" t="s">
        <v>1965</v>
      </c>
    </row>
    <row r="57" spans="1:18" x14ac:dyDescent="0.2">
      <c r="A57" s="1" t="s">
        <v>46</v>
      </c>
      <c r="B57" s="1" t="s">
        <v>89</v>
      </c>
      <c r="C57" s="1" t="s">
        <v>28</v>
      </c>
      <c r="D57" s="7">
        <v>1.95</v>
      </c>
      <c r="E57" s="3">
        <v>45694</v>
      </c>
      <c r="F57" s="3">
        <v>45724</v>
      </c>
      <c r="G57" s="7">
        <v>1.6</v>
      </c>
      <c r="H57" s="3">
        <v>45740</v>
      </c>
      <c r="I57" s="11">
        <v>1.6</v>
      </c>
      <c r="J57" s="17">
        <f>+F57-H57</f>
        <v>-16</v>
      </c>
      <c r="K57" s="17">
        <f>+H57-F57</f>
        <v>16</v>
      </c>
      <c r="L57" s="11">
        <f>+K57*G57</f>
        <v>25.6</v>
      </c>
      <c r="M57" s="19">
        <f>YEAR(H57)</f>
        <v>2025</v>
      </c>
      <c r="N57" s="19" t="str">
        <f>IF(MONTH(H57)&lt;4,"1° trimestre",IF(MONTH(H57)&lt;7,"2° trimestre",IF(MONTH(H57)&lt;10,"3°trimestre","4° trimestre")))</f>
        <v>1° trimestre</v>
      </c>
      <c r="O57" s="19" t="s">
        <v>1962</v>
      </c>
      <c r="P57" s="19" t="s">
        <v>1970</v>
      </c>
      <c r="Q57" s="8">
        <f>+I57</f>
        <v>1.6</v>
      </c>
      <c r="R57" s="19" t="s">
        <v>1965</v>
      </c>
    </row>
    <row r="58" spans="1:18" x14ac:dyDescent="0.2">
      <c r="A58" s="1" t="s">
        <v>46</v>
      </c>
      <c r="B58" s="1" t="s">
        <v>90</v>
      </c>
      <c r="C58" s="1" t="s">
        <v>28</v>
      </c>
      <c r="D58" s="7">
        <v>123.54</v>
      </c>
      <c r="E58" s="3">
        <v>45694</v>
      </c>
      <c r="F58" s="3">
        <v>45724</v>
      </c>
      <c r="G58" s="7">
        <v>123.54</v>
      </c>
      <c r="H58" s="3">
        <v>45740</v>
      </c>
      <c r="I58" s="11">
        <v>123.54</v>
      </c>
      <c r="J58" s="17">
        <f>+F58-H58</f>
        <v>-16</v>
      </c>
      <c r="K58" s="17">
        <f>+H58-F58</f>
        <v>16</v>
      </c>
      <c r="L58" s="11">
        <f>+K58*G58</f>
        <v>1976.64</v>
      </c>
      <c r="M58" s="19">
        <f>YEAR(H58)</f>
        <v>2025</v>
      </c>
      <c r="N58" s="19" t="str">
        <f>IF(MONTH(H58)&lt;4,"1° trimestre",IF(MONTH(H58)&lt;7,"2° trimestre",IF(MONTH(H58)&lt;10,"3°trimestre","4° trimestre")))</f>
        <v>1° trimestre</v>
      </c>
      <c r="O58" s="19" t="s">
        <v>1962</v>
      </c>
      <c r="P58" s="19" t="s">
        <v>1970</v>
      </c>
      <c r="Q58" s="8">
        <f>+I58</f>
        <v>123.54</v>
      </c>
      <c r="R58" s="19" t="s">
        <v>1965</v>
      </c>
    </row>
    <row r="59" spans="1:18" x14ac:dyDescent="0.2">
      <c r="A59" s="1" t="s">
        <v>46</v>
      </c>
      <c r="B59" s="1" t="s">
        <v>91</v>
      </c>
      <c r="C59" s="1" t="s">
        <v>28</v>
      </c>
      <c r="D59" s="7">
        <v>1.95</v>
      </c>
      <c r="E59" s="3">
        <v>45694</v>
      </c>
      <c r="F59" s="3">
        <v>45724</v>
      </c>
      <c r="G59" s="7">
        <v>1.6</v>
      </c>
      <c r="H59" s="3">
        <v>45740</v>
      </c>
      <c r="I59" s="11">
        <v>1.6</v>
      </c>
      <c r="J59" s="17">
        <f>+F59-H59</f>
        <v>-16</v>
      </c>
      <c r="K59" s="17">
        <f>+H59-F59</f>
        <v>16</v>
      </c>
      <c r="L59" s="11">
        <f>+K59*G59</f>
        <v>25.6</v>
      </c>
      <c r="M59" s="19">
        <f>YEAR(H59)</f>
        <v>2025</v>
      </c>
      <c r="N59" s="19" t="str">
        <f>IF(MONTH(H59)&lt;4,"1° trimestre",IF(MONTH(H59)&lt;7,"2° trimestre",IF(MONTH(H59)&lt;10,"3°trimestre","4° trimestre")))</f>
        <v>1° trimestre</v>
      </c>
      <c r="O59" s="19" t="s">
        <v>1962</v>
      </c>
      <c r="P59" s="19" t="s">
        <v>1970</v>
      </c>
      <c r="Q59" s="8">
        <f>+I59</f>
        <v>1.6</v>
      </c>
      <c r="R59" s="19" t="s">
        <v>1965</v>
      </c>
    </row>
    <row r="60" spans="1:18" x14ac:dyDescent="0.2">
      <c r="A60" s="1" t="s">
        <v>46</v>
      </c>
      <c r="B60" s="1" t="s">
        <v>92</v>
      </c>
      <c r="C60" s="1" t="s">
        <v>28</v>
      </c>
      <c r="D60" s="7">
        <v>78.19</v>
      </c>
      <c r="E60" s="3">
        <v>45694</v>
      </c>
      <c r="F60" s="3">
        <v>45724</v>
      </c>
      <c r="G60" s="7">
        <v>64.459999999999994</v>
      </c>
      <c r="H60" s="3">
        <v>45740</v>
      </c>
      <c r="I60" s="11">
        <v>64.459999999999994</v>
      </c>
      <c r="J60" s="17">
        <f>+F60-H60</f>
        <v>-16</v>
      </c>
      <c r="K60" s="17">
        <f>+H60-F60</f>
        <v>16</v>
      </c>
      <c r="L60" s="11">
        <f>+K60*G60</f>
        <v>1031.3599999999999</v>
      </c>
      <c r="M60" s="19">
        <f>YEAR(H60)</f>
        <v>2025</v>
      </c>
      <c r="N60" s="19" t="str">
        <f>IF(MONTH(H60)&lt;4,"1° trimestre",IF(MONTH(H60)&lt;7,"2° trimestre",IF(MONTH(H60)&lt;10,"3°trimestre","4° trimestre")))</f>
        <v>1° trimestre</v>
      </c>
      <c r="O60" s="19" t="s">
        <v>1962</v>
      </c>
      <c r="P60" s="19" t="s">
        <v>1970</v>
      </c>
      <c r="Q60" s="8">
        <f>+I60</f>
        <v>64.459999999999994</v>
      </c>
      <c r="R60" s="19" t="s">
        <v>1965</v>
      </c>
    </row>
    <row r="61" spans="1:18" x14ac:dyDescent="0.2">
      <c r="A61" s="1" t="s">
        <v>258</v>
      </c>
      <c r="B61" s="1" t="s">
        <v>259</v>
      </c>
      <c r="C61" s="1" t="s">
        <v>28</v>
      </c>
      <c r="D61" s="7">
        <v>175.56</v>
      </c>
      <c r="E61" s="3">
        <v>45670</v>
      </c>
      <c r="F61" s="3">
        <v>45700</v>
      </c>
      <c r="G61" s="7">
        <v>143.9</v>
      </c>
      <c r="H61" s="3">
        <v>45678</v>
      </c>
      <c r="I61" s="11">
        <v>143.9</v>
      </c>
      <c r="J61" s="17">
        <f>+F61-H61</f>
        <v>22</v>
      </c>
      <c r="K61" s="17">
        <f>+H61-F61</f>
        <v>-22</v>
      </c>
      <c r="L61" s="11">
        <f>+K61*G61</f>
        <v>-3165.8</v>
      </c>
      <c r="M61" s="19">
        <f>YEAR(H61)</f>
        <v>2025</v>
      </c>
      <c r="N61" s="19" t="str">
        <f>IF(MONTH(H61)&lt;4,"1° trimestre",IF(MONTH(H61)&lt;7,"2° trimestre",IF(MONTH(H61)&lt;10,"3°trimestre","4° trimestre")))</f>
        <v>1° trimestre</v>
      </c>
      <c r="O61" s="19" t="s">
        <v>1962</v>
      </c>
      <c r="P61" s="19" t="s">
        <v>1970</v>
      </c>
      <c r="Q61" s="8">
        <f>+I61</f>
        <v>143.9</v>
      </c>
      <c r="R61" s="19" t="s">
        <v>1965</v>
      </c>
    </row>
    <row r="62" spans="1:18" x14ac:dyDescent="0.2">
      <c r="A62" s="1" t="s">
        <v>258</v>
      </c>
      <c r="B62" s="1" t="s">
        <v>260</v>
      </c>
      <c r="C62" s="1" t="s">
        <v>28</v>
      </c>
      <c r="D62" s="7">
        <v>2926.66</v>
      </c>
      <c r="E62" s="3">
        <v>45670</v>
      </c>
      <c r="F62" s="3">
        <v>45700</v>
      </c>
      <c r="G62" s="7">
        <v>2398.9</v>
      </c>
      <c r="H62" s="3">
        <v>45700</v>
      </c>
      <c r="I62" s="11">
        <v>2398.9</v>
      </c>
      <c r="J62" s="17">
        <f>+F62-H62</f>
        <v>0</v>
      </c>
      <c r="K62" s="17">
        <f>+H62-F62</f>
        <v>0</v>
      </c>
      <c r="L62" s="11">
        <f>+K62*G62</f>
        <v>0</v>
      </c>
      <c r="M62" s="19">
        <f>YEAR(H62)</f>
        <v>2025</v>
      </c>
      <c r="N62" s="19" t="str">
        <f>IF(MONTH(H62)&lt;4,"1° trimestre",IF(MONTH(H62)&lt;7,"2° trimestre",IF(MONTH(H62)&lt;10,"3°trimestre","4° trimestre")))</f>
        <v>1° trimestre</v>
      </c>
      <c r="O62" s="19" t="s">
        <v>1962</v>
      </c>
      <c r="P62" s="19" t="s">
        <v>1970</v>
      </c>
      <c r="Q62" s="8">
        <f>+I62</f>
        <v>2398.9</v>
      </c>
      <c r="R62" s="19" t="s">
        <v>1965</v>
      </c>
    </row>
    <row r="63" spans="1:18" x14ac:dyDescent="0.2">
      <c r="A63" s="1" t="s">
        <v>258</v>
      </c>
      <c r="B63" s="1" t="s">
        <v>261</v>
      </c>
      <c r="C63" s="1" t="s">
        <v>28</v>
      </c>
      <c r="D63" s="7">
        <v>22.19</v>
      </c>
      <c r="E63" s="3">
        <v>45670</v>
      </c>
      <c r="F63" s="3">
        <v>45701</v>
      </c>
      <c r="G63" s="7">
        <v>20.23</v>
      </c>
      <c r="H63" s="3">
        <v>45701</v>
      </c>
      <c r="I63" s="11">
        <v>20.23</v>
      </c>
      <c r="J63" s="17">
        <f>+F63-H63</f>
        <v>0</v>
      </c>
      <c r="K63" s="17">
        <f>+H63-F63</f>
        <v>0</v>
      </c>
      <c r="L63" s="11">
        <f>+K63*G63</f>
        <v>0</v>
      </c>
      <c r="M63" s="19">
        <f>YEAR(H63)</f>
        <v>2025</v>
      </c>
      <c r="N63" s="19" t="str">
        <f>IF(MONTH(H63)&lt;4,"1° trimestre",IF(MONTH(H63)&lt;7,"2° trimestre",IF(MONTH(H63)&lt;10,"3°trimestre","4° trimestre")))</f>
        <v>1° trimestre</v>
      </c>
      <c r="O63" s="19" t="s">
        <v>1962</v>
      </c>
      <c r="P63" s="19" t="s">
        <v>1970</v>
      </c>
      <c r="Q63" s="8">
        <f>+I63</f>
        <v>20.23</v>
      </c>
      <c r="R63" s="19" t="s">
        <v>1965</v>
      </c>
    </row>
    <row r="64" spans="1:18" x14ac:dyDescent="0.2">
      <c r="A64" s="1" t="s">
        <v>258</v>
      </c>
      <c r="B64" s="1" t="s">
        <v>262</v>
      </c>
      <c r="C64" s="1" t="s">
        <v>28</v>
      </c>
      <c r="D64" s="7">
        <v>129.76</v>
      </c>
      <c r="E64" s="3">
        <v>45670</v>
      </c>
      <c r="F64" s="3">
        <v>45700</v>
      </c>
      <c r="G64" s="7">
        <v>114.42</v>
      </c>
      <c r="H64" s="3">
        <v>45721</v>
      </c>
      <c r="I64" s="11">
        <v>114.42</v>
      </c>
      <c r="J64" s="17">
        <f>+F64-H64</f>
        <v>-21</v>
      </c>
      <c r="K64" s="17">
        <f>+H64-F64</f>
        <v>21</v>
      </c>
      <c r="L64" s="11">
        <f>+K64*G64</f>
        <v>2402.8200000000002</v>
      </c>
      <c r="M64" s="19">
        <f>YEAR(H64)</f>
        <v>2025</v>
      </c>
      <c r="N64" s="19" t="str">
        <f>IF(MONTH(H64)&lt;4,"1° trimestre",IF(MONTH(H64)&lt;7,"2° trimestre",IF(MONTH(H64)&lt;10,"3°trimestre","4° trimestre")))</f>
        <v>1° trimestre</v>
      </c>
      <c r="O64" s="19" t="s">
        <v>1962</v>
      </c>
      <c r="P64" s="19" t="s">
        <v>1970</v>
      </c>
      <c r="Q64" s="8">
        <f>+I64</f>
        <v>114.42</v>
      </c>
      <c r="R64" s="19" t="s">
        <v>1965</v>
      </c>
    </row>
    <row r="65" spans="1:18" x14ac:dyDescent="0.2">
      <c r="A65" s="1" t="s">
        <v>258</v>
      </c>
      <c r="B65" s="1" t="s">
        <v>263</v>
      </c>
      <c r="C65" s="1" t="s">
        <v>28</v>
      </c>
      <c r="D65" s="7">
        <v>28.48</v>
      </c>
      <c r="E65" s="3">
        <v>45674</v>
      </c>
      <c r="F65" s="3">
        <v>45704</v>
      </c>
      <c r="G65" s="7">
        <v>25.39</v>
      </c>
      <c r="H65" s="3">
        <v>45678</v>
      </c>
      <c r="I65" s="11">
        <v>25.39</v>
      </c>
      <c r="J65" s="17">
        <f>+F65-H65</f>
        <v>26</v>
      </c>
      <c r="K65" s="17">
        <f>+H65-F65</f>
        <v>-26</v>
      </c>
      <c r="L65" s="11">
        <f>+K65*G65</f>
        <v>-660.14</v>
      </c>
      <c r="M65" s="19">
        <f>YEAR(H65)</f>
        <v>2025</v>
      </c>
      <c r="N65" s="19" t="str">
        <f>IF(MONTH(H65)&lt;4,"1° trimestre",IF(MONTH(H65)&lt;7,"2° trimestre",IF(MONTH(H65)&lt;10,"3°trimestre","4° trimestre")))</f>
        <v>1° trimestre</v>
      </c>
      <c r="O65" s="19" t="s">
        <v>1962</v>
      </c>
      <c r="P65" s="19" t="s">
        <v>1970</v>
      </c>
      <c r="Q65" s="8">
        <f>+I65</f>
        <v>25.39</v>
      </c>
      <c r="R65" s="19" t="s">
        <v>1965</v>
      </c>
    </row>
    <row r="66" spans="1:18" x14ac:dyDescent="0.2">
      <c r="A66" s="1" t="s">
        <v>258</v>
      </c>
      <c r="B66" s="1" t="s">
        <v>264</v>
      </c>
      <c r="C66" s="1" t="s">
        <v>28</v>
      </c>
      <c r="D66" s="7">
        <v>175.56</v>
      </c>
      <c r="E66" s="3">
        <v>45699</v>
      </c>
      <c r="F66" s="3">
        <v>45729</v>
      </c>
      <c r="G66" s="7">
        <v>143.9</v>
      </c>
      <c r="H66" s="3">
        <v>45714</v>
      </c>
      <c r="I66" s="11">
        <v>143.9</v>
      </c>
      <c r="J66" s="17">
        <f>+F66-H66</f>
        <v>15</v>
      </c>
      <c r="K66" s="17">
        <f>+H66-F66</f>
        <v>-15</v>
      </c>
      <c r="L66" s="11">
        <f>+K66*G66</f>
        <v>-2158.5</v>
      </c>
      <c r="M66" s="19">
        <f>YEAR(H66)</f>
        <v>2025</v>
      </c>
      <c r="N66" s="19" t="str">
        <f>IF(MONTH(H66)&lt;4,"1° trimestre",IF(MONTH(H66)&lt;7,"2° trimestre",IF(MONTH(H66)&lt;10,"3°trimestre","4° trimestre")))</f>
        <v>1° trimestre</v>
      </c>
      <c r="O66" s="19" t="s">
        <v>1962</v>
      </c>
      <c r="P66" s="19" t="s">
        <v>1970</v>
      </c>
      <c r="Q66" s="8">
        <f>+I66</f>
        <v>143.9</v>
      </c>
      <c r="R66" s="19" t="s">
        <v>1965</v>
      </c>
    </row>
    <row r="67" spans="1:18" x14ac:dyDescent="0.2">
      <c r="A67" s="1" t="s">
        <v>258</v>
      </c>
      <c r="B67" s="1" t="s">
        <v>265</v>
      </c>
      <c r="C67" s="1" t="s">
        <v>28</v>
      </c>
      <c r="D67" s="7">
        <v>215.23</v>
      </c>
      <c r="E67" s="3">
        <v>45699</v>
      </c>
      <c r="F67" s="3">
        <v>45729</v>
      </c>
      <c r="G67" s="7">
        <v>176.41</v>
      </c>
      <c r="H67" s="3">
        <v>45714</v>
      </c>
      <c r="I67" s="11">
        <v>176.41</v>
      </c>
      <c r="J67" s="17">
        <f>+F67-H67</f>
        <v>15</v>
      </c>
      <c r="K67" s="17">
        <f>+H67-F67</f>
        <v>-15</v>
      </c>
      <c r="L67" s="11">
        <f>+K67*G67</f>
        <v>-2646.15</v>
      </c>
      <c r="M67" s="19">
        <f>YEAR(H67)</f>
        <v>2025</v>
      </c>
      <c r="N67" s="19" t="str">
        <f>IF(MONTH(H67)&lt;4,"1° trimestre",IF(MONTH(H67)&lt;7,"2° trimestre",IF(MONTH(H67)&lt;10,"3°trimestre","4° trimestre")))</f>
        <v>1° trimestre</v>
      </c>
      <c r="O67" s="19" t="s">
        <v>1962</v>
      </c>
      <c r="P67" s="19" t="s">
        <v>1970</v>
      </c>
      <c r="Q67" s="8">
        <f>+I67</f>
        <v>176.41</v>
      </c>
      <c r="R67" s="19" t="s">
        <v>1965</v>
      </c>
    </row>
    <row r="68" spans="1:18" x14ac:dyDescent="0.2">
      <c r="A68" s="1" t="s">
        <v>258</v>
      </c>
      <c r="B68" s="1" t="s">
        <v>266</v>
      </c>
      <c r="C68" s="1" t="s">
        <v>28</v>
      </c>
      <c r="D68" s="7">
        <v>730.66</v>
      </c>
      <c r="E68" s="3">
        <v>45699</v>
      </c>
      <c r="F68" s="3">
        <v>45729</v>
      </c>
      <c r="G68" s="7">
        <v>598.9</v>
      </c>
      <c r="H68" s="3">
        <v>45729</v>
      </c>
      <c r="I68" s="11">
        <v>598.9</v>
      </c>
      <c r="J68" s="17">
        <f>+F68-H68</f>
        <v>0</v>
      </c>
      <c r="K68" s="17">
        <f>+H68-F68</f>
        <v>0</v>
      </c>
      <c r="L68" s="11">
        <f>+K68*G68</f>
        <v>0</v>
      </c>
      <c r="M68" s="19">
        <f>YEAR(H68)</f>
        <v>2025</v>
      </c>
      <c r="N68" s="19" t="str">
        <f>IF(MONTH(H68)&lt;4,"1° trimestre",IF(MONTH(H68)&lt;7,"2° trimestre",IF(MONTH(H68)&lt;10,"3°trimestre","4° trimestre")))</f>
        <v>1° trimestre</v>
      </c>
      <c r="O68" s="19" t="s">
        <v>1962</v>
      </c>
      <c r="P68" s="19" t="s">
        <v>1970</v>
      </c>
      <c r="Q68" s="8">
        <f>+I68</f>
        <v>598.9</v>
      </c>
      <c r="R68" s="19" t="s">
        <v>1965</v>
      </c>
    </row>
    <row r="69" spans="1:18" x14ac:dyDescent="0.2">
      <c r="A69" s="1" t="s">
        <v>258</v>
      </c>
      <c r="B69" s="1" t="s">
        <v>267</v>
      </c>
      <c r="C69" s="1" t="s">
        <v>28</v>
      </c>
      <c r="D69" s="7">
        <v>22.19</v>
      </c>
      <c r="E69" s="3">
        <v>45699</v>
      </c>
      <c r="F69" s="3">
        <v>45729</v>
      </c>
      <c r="G69" s="7">
        <v>20.23</v>
      </c>
      <c r="H69" s="3">
        <v>45730</v>
      </c>
      <c r="I69" s="11">
        <v>20.23</v>
      </c>
      <c r="J69" s="17">
        <f>+F69-H69</f>
        <v>-1</v>
      </c>
      <c r="K69" s="17">
        <f>+H69-F69</f>
        <v>1</v>
      </c>
      <c r="L69" s="11">
        <f>+K69*G69</f>
        <v>20.23</v>
      </c>
      <c r="M69" s="19">
        <f>YEAR(H69)</f>
        <v>2025</v>
      </c>
      <c r="N69" s="19" t="str">
        <f>IF(MONTH(H69)&lt;4,"1° trimestre",IF(MONTH(H69)&lt;7,"2° trimestre",IF(MONTH(H69)&lt;10,"3°trimestre","4° trimestre")))</f>
        <v>1° trimestre</v>
      </c>
      <c r="O69" s="19" t="s">
        <v>1962</v>
      </c>
      <c r="P69" s="19" t="s">
        <v>1970</v>
      </c>
      <c r="Q69" s="8">
        <f>+I69</f>
        <v>20.23</v>
      </c>
      <c r="R69" s="19" t="s">
        <v>1965</v>
      </c>
    </row>
    <row r="70" spans="1:18" x14ac:dyDescent="0.2">
      <c r="A70" s="1" t="s">
        <v>258</v>
      </c>
      <c r="B70" s="1" t="s">
        <v>268</v>
      </c>
      <c r="C70" s="1" t="s">
        <v>28</v>
      </c>
      <c r="D70" s="7">
        <v>261.73</v>
      </c>
      <c r="E70" s="3">
        <v>45712</v>
      </c>
      <c r="F70" s="3">
        <v>45742</v>
      </c>
      <c r="G70" s="7">
        <v>236.31</v>
      </c>
      <c r="H70" s="3">
        <v>45714</v>
      </c>
      <c r="I70" s="11">
        <v>236.31</v>
      </c>
      <c r="J70" s="17">
        <f>+F70-H70</f>
        <v>28</v>
      </c>
      <c r="K70" s="17">
        <f>+H70-F70</f>
        <v>-28</v>
      </c>
      <c r="L70" s="11">
        <f>+K70*G70</f>
        <v>-6616.68</v>
      </c>
      <c r="M70" s="19">
        <f>YEAR(H70)</f>
        <v>2025</v>
      </c>
      <c r="N70" s="19" t="str">
        <f>IF(MONTH(H70)&lt;4,"1° trimestre",IF(MONTH(H70)&lt;7,"2° trimestre",IF(MONTH(H70)&lt;10,"3°trimestre","4° trimestre")))</f>
        <v>1° trimestre</v>
      </c>
      <c r="O70" s="19" t="s">
        <v>1962</v>
      </c>
      <c r="P70" s="19" t="s">
        <v>1970</v>
      </c>
      <c r="Q70" s="8">
        <f>+I70</f>
        <v>236.31</v>
      </c>
      <c r="R70" s="19" t="s">
        <v>1965</v>
      </c>
    </row>
    <row r="71" spans="1:18" x14ac:dyDescent="0.2">
      <c r="A71" s="1" t="s">
        <v>307</v>
      </c>
      <c r="B71" s="1" t="s">
        <v>308</v>
      </c>
      <c r="C71" s="1" t="s">
        <v>28</v>
      </c>
      <c r="D71" s="7">
        <v>1684.58</v>
      </c>
      <c r="E71" s="3">
        <v>45671</v>
      </c>
      <c r="F71" s="3">
        <v>45701</v>
      </c>
      <c r="G71" s="7">
        <v>1380.8</v>
      </c>
      <c r="H71" s="3">
        <v>45699</v>
      </c>
      <c r="I71" s="11">
        <v>1380.8</v>
      </c>
      <c r="J71" s="17">
        <f>+F71-H71</f>
        <v>2</v>
      </c>
      <c r="K71" s="17">
        <f>+H71-F71</f>
        <v>-2</v>
      </c>
      <c r="L71" s="11">
        <f>+K71*G71</f>
        <v>-2761.6</v>
      </c>
      <c r="M71" s="19">
        <f>YEAR(H71)</f>
        <v>2025</v>
      </c>
      <c r="N71" s="19" t="str">
        <f>IF(MONTH(H71)&lt;4,"1° trimestre",IF(MONTH(H71)&lt;7,"2° trimestre",IF(MONTH(H71)&lt;10,"3°trimestre","4° trimestre")))</f>
        <v>1° trimestre</v>
      </c>
      <c r="O71" s="19" t="s">
        <v>1962</v>
      </c>
      <c r="P71" s="19" t="s">
        <v>1970</v>
      </c>
      <c r="Q71" s="8">
        <f>+I71</f>
        <v>1380.8</v>
      </c>
      <c r="R71" s="19" t="s">
        <v>1965</v>
      </c>
    </row>
    <row r="72" spans="1:18" x14ac:dyDescent="0.2">
      <c r="A72" s="1" t="s">
        <v>320</v>
      </c>
      <c r="B72" s="1" t="s">
        <v>321</v>
      </c>
      <c r="C72" s="1" t="s">
        <v>28</v>
      </c>
      <c r="D72" s="7">
        <v>3207.43</v>
      </c>
      <c r="E72" s="3">
        <v>45665</v>
      </c>
      <c r="F72" s="3">
        <v>45695</v>
      </c>
      <c r="G72" s="7">
        <v>2629.04</v>
      </c>
      <c r="H72" s="3">
        <v>45698</v>
      </c>
      <c r="I72" s="11">
        <v>2629.04</v>
      </c>
      <c r="J72" s="17">
        <f>+F72-H72</f>
        <v>-3</v>
      </c>
      <c r="K72" s="17">
        <f>+H72-F72</f>
        <v>3</v>
      </c>
      <c r="L72" s="11">
        <f>+K72*G72</f>
        <v>7887.12</v>
      </c>
      <c r="M72" s="19">
        <f>YEAR(H72)</f>
        <v>2025</v>
      </c>
      <c r="N72" s="19" t="str">
        <f>IF(MONTH(H72)&lt;4,"1° trimestre",IF(MONTH(H72)&lt;7,"2° trimestre",IF(MONTH(H72)&lt;10,"3°trimestre","4° trimestre")))</f>
        <v>1° trimestre</v>
      </c>
      <c r="O72" s="19" t="s">
        <v>1962</v>
      </c>
      <c r="P72" s="19" t="s">
        <v>1970</v>
      </c>
      <c r="Q72" s="8">
        <f>+I72</f>
        <v>2629.04</v>
      </c>
      <c r="R72" s="19" t="s">
        <v>1965</v>
      </c>
    </row>
    <row r="73" spans="1:18" x14ac:dyDescent="0.2">
      <c r="A73" s="1" t="s">
        <v>320</v>
      </c>
      <c r="B73" s="1" t="s">
        <v>322</v>
      </c>
      <c r="C73" s="1" t="s">
        <v>28</v>
      </c>
      <c r="D73" s="7">
        <v>2467.25</v>
      </c>
      <c r="E73" s="3">
        <v>45665</v>
      </c>
      <c r="F73" s="3">
        <v>45696</v>
      </c>
      <c r="G73" s="7">
        <v>2022.34</v>
      </c>
      <c r="H73" s="3">
        <v>45698</v>
      </c>
      <c r="I73" s="11">
        <v>2022.34</v>
      </c>
      <c r="J73" s="17">
        <f>+F73-H73</f>
        <v>-2</v>
      </c>
      <c r="K73" s="17">
        <f>+H73-F73</f>
        <v>2</v>
      </c>
      <c r="L73" s="11">
        <f>+K73*G73</f>
        <v>4044.68</v>
      </c>
      <c r="M73" s="19">
        <f>YEAR(H73)</f>
        <v>2025</v>
      </c>
      <c r="N73" s="19" t="str">
        <f>IF(MONTH(H73)&lt;4,"1° trimestre",IF(MONTH(H73)&lt;7,"2° trimestre",IF(MONTH(H73)&lt;10,"3°trimestre","4° trimestre")))</f>
        <v>1° trimestre</v>
      </c>
      <c r="O73" s="19" t="s">
        <v>1962</v>
      </c>
      <c r="P73" s="19" t="s">
        <v>1970</v>
      </c>
      <c r="Q73" s="8">
        <f>+I73</f>
        <v>2022.34</v>
      </c>
      <c r="R73" s="19" t="s">
        <v>1965</v>
      </c>
    </row>
    <row r="74" spans="1:18" x14ac:dyDescent="0.2">
      <c r="A74" s="1" t="s">
        <v>320</v>
      </c>
      <c r="B74" s="1" t="s">
        <v>323</v>
      </c>
      <c r="C74" s="1" t="s">
        <v>28</v>
      </c>
      <c r="D74" s="7">
        <v>3354.73</v>
      </c>
      <c r="E74" s="3">
        <v>45665</v>
      </c>
      <c r="F74" s="3">
        <v>45696</v>
      </c>
      <c r="G74" s="7">
        <v>2749.78</v>
      </c>
      <c r="H74" s="3">
        <v>45698</v>
      </c>
      <c r="I74" s="11">
        <v>2749.78</v>
      </c>
      <c r="J74" s="17">
        <f>+F74-H74</f>
        <v>-2</v>
      </c>
      <c r="K74" s="17">
        <f>+H74-F74</f>
        <v>2</v>
      </c>
      <c r="L74" s="11">
        <f>+K74*G74</f>
        <v>5499.56</v>
      </c>
      <c r="M74" s="19">
        <f>YEAR(H74)</f>
        <v>2025</v>
      </c>
      <c r="N74" s="19" t="str">
        <f>IF(MONTH(H74)&lt;4,"1° trimestre",IF(MONTH(H74)&lt;7,"2° trimestre",IF(MONTH(H74)&lt;10,"3°trimestre","4° trimestre")))</f>
        <v>1° trimestre</v>
      </c>
      <c r="O74" s="19" t="s">
        <v>1962</v>
      </c>
      <c r="P74" s="19" t="s">
        <v>1970</v>
      </c>
      <c r="Q74" s="8">
        <f>+I74</f>
        <v>2749.78</v>
      </c>
      <c r="R74" s="19" t="s">
        <v>1965</v>
      </c>
    </row>
    <row r="75" spans="1:18" x14ac:dyDescent="0.2">
      <c r="A75" s="1" t="s">
        <v>320</v>
      </c>
      <c r="B75" s="1" t="s">
        <v>324</v>
      </c>
      <c r="C75" s="1" t="s">
        <v>28</v>
      </c>
      <c r="D75" s="7">
        <v>2208.86</v>
      </c>
      <c r="E75" s="3">
        <v>45722</v>
      </c>
      <c r="F75" s="3">
        <v>45752</v>
      </c>
      <c r="G75" s="7">
        <v>1810.54</v>
      </c>
      <c r="H75" s="3">
        <v>45740</v>
      </c>
      <c r="I75" s="11">
        <v>1810.54</v>
      </c>
      <c r="J75" s="17">
        <f>+F75-H75</f>
        <v>12</v>
      </c>
      <c r="K75" s="17">
        <f>+H75-F75</f>
        <v>-12</v>
      </c>
      <c r="L75" s="11">
        <f>+K75*G75</f>
        <v>-21726.48</v>
      </c>
      <c r="M75" s="19">
        <f>YEAR(H75)</f>
        <v>2025</v>
      </c>
      <c r="N75" s="19" t="str">
        <f>IF(MONTH(H75)&lt;4,"1° trimestre",IF(MONTH(H75)&lt;7,"2° trimestre",IF(MONTH(H75)&lt;10,"3°trimestre","4° trimestre")))</f>
        <v>1° trimestre</v>
      </c>
      <c r="O75" s="19" t="s">
        <v>1962</v>
      </c>
      <c r="P75" s="19" t="s">
        <v>1970</v>
      </c>
      <c r="Q75" s="8">
        <f>+I75</f>
        <v>1810.54</v>
      </c>
      <c r="R75" s="19" t="s">
        <v>1965</v>
      </c>
    </row>
    <row r="76" spans="1:18" x14ac:dyDescent="0.2">
      <c r="A76" s="1" t="s">
        <v>348</v>
      </c>
      <c r="B76" s="1" t="s">
        <v>349</v>
      </c>
      <c r="C76" s="1" t="s">
        <v>28</v>
      </c>
      <c r="D76" s="7">
        <v>757.62</v>
      </c>
      <c r="E76" s="3">
        <v>45688</v>
      </c>
      <c r="F76" s="3">
        <v>45718</v>
      </c>
      <c r="G76" s="7">
        <v>621</v>
      </c>
      <c r="H76" s="3">
        <v>45740</v>
      </c>
      <c r="I76" s="11">
        <v>621</v>
      </c>
      <c r="J76" s="17">
        <f>+F76-H76</f>
        <v>-22</v>
      </c>
      <c r="K76" s="17">
        <f>+H76-F76</f>
        <v>22</v>
      </c>
      <c r="L76" s="11">
        <f>+K76*G76</f>
        <v>13662</v>
      </c>
      <c r="M76" s="19">
        <f>YEAR(H76)</f>
        <v>2025</v>
      </c>
      <c r="N76" s="19" t="str">
        <f>IF(MONTH(H76)&lt;4,"1° trimestre",IF(MONTH(H76)&lt;7,"2° trimestre",IF(MONTH(H76)&lt;10,"3°trimestre","4° trimestre")))</f>
        <v>1° trimestre</v>
      </c>
      <c r="O76" s="19" t="s">
        <v>1962</v>
      </c>
      <c r="P76" s="19" t="s">
        <v>1970</v>
      </c>
      <c r="Q76" s="8">
        <f>+I76</f>
        <v>621</v>
      </c>
      <c r="R76" s="19" t="s">
        <v>1965</v>
      </c>
    </row>
    <row r="77" spans="1:18" x14ac:dyDescent="0.2">
      <c r="A77" s="1" t="s">
        <v>359</v>
      </c>
      <c r="B77" s="1" t="s">
        <v>360</v>
      </c>
      <c r="C77" s="1" t="s">
        <v>10</v>
      </c>
      <c r="D77" s="7">
        <v>1702.26</v>
      </c>
      <c r="E77" s="3">
        <v>45688</v>
      </c>
      <c r="F77" s="3">
        <v>45688</v>
      </c>
      <c r="G77" s="7">
        <v>1702.26</v>
      </c>
      <c r="H77" s="3">
        <f>+F77</f>
        <v>45688</v>
      </c>
      <c r="I77" s="11">
        <f>+G77</f>
        <v>1702.26</v>
      </c>
      <c r="J77" s="17">
        <f>+F77-H77</f>
        <v>0</v>
      </c>
      <c r="K77" s="17">
        <f>+H77-F77</f>
        <v>0</v>
      </c>
      <c r="L77" s="11">
        <f>+K77*G77</f>
        <v>0</v>
      </c>
      <c r="M77" s="19">
        <f>YEAR(H77)</f>
        <v>2025</v>
      </c>
      <c r="N77" s="19" t="str">
        <f>IF(MONTH(H77)&lt;4,"1° trimestre",IF(MONTH(H77)&lt;7,"2° trimestre",IF(MONTH(H77)&lt;10,"3°trimestre","4° trimestre")))</f>
        <v>1° trimestre</v>
      </c>
      <c r="O77" s="19" t="s">
        <v>1962</v>
      </c>
      <c r="P77" s="19" t="s">
        <v>1970</v>
      </c>
      <c r="Q77" s="8">
        <f>+I77</f>
        <v>1702.26</v>
      </c>
      <c r="R77" s="19" t="s">
        <v>1965</v>
      </c>
    </row>
    <row r="78" spans="1:18" x14ac:dyDescent="0.2">
      <c r="A78" s="1" t="s">
        <v>359</v>
      </c>
      <c r="B78" s="1" t="s">
        <v>361</v>
      </c>
      <c r="C78" s="1" t="s">
        <v>10</v>
      </c>
      <c r="D78" s="7">
        <v>1348.43</v>
      </c>
      <c r="E78" s="3">
        <v>45688</v>
      </c>
      <c r="F78" s="3">
        <v>45688</v>
      </c>
      <c r="G78" s="7">
        <v>1348.43</v>
      </c>
      <c r="H78" s="3">
        <f>+F78</f>
        <v>45688</v>
      </c>
      <c r="I78" s="11">
        <f>+G78</f>
        <v>1348.43</v>
      </c>
      <c r="J78" s="17">
        <f>+F78-H78</f>
        <v>0</v>
      </c>
      <c r="K78" s="17">
        <f>+H78-F78</f>
        <v>0</v>
      </c>
      <c r="L78" s="11">
        <f>+K78*G78</f>
        <v>0</v>
      </c>
      <c r="M78" s="19">
        <f>YEAR(H78)</f>
        <v>2025</v>
      </c>
      <c r="N78" s="19" t="str">
        <f>IF(MONTH(H78)&lt;4,"1° trimestre",IF(MONTH(H78)&lt;7,"2° trimestre",IF(MONTH(H78)&lt;10,"3°trimestre","4° trimestre")))</f>
        <v>1° trimestre</v>
      </c>
      <c r="O78" s="19" t="s">
        <v>1962</v>
      </c>
      <c r="P78" s="19" t="s">
        <v>1970</v>
      </c>
      <c r="Q78" s="8">
        <f>+I78</f>
        <v>1348.43</v>
      </c>
      <c r="R78" s="19" t="s">
        <v>1965</v>
      </c>
    </row>
    <row r="79" spans="1:18" x14ac:dyDescent="0.2">
      <c r="A79" s="1" t="s">
        <v>359</v>
      </c>
      <c r="B79" s="1" t="s">
        <v>362</v>
      </c>
      <c r="C79" s="1" t="s">
        <v>10</v>
      </c>
      <c r="D79" s="7">
        <v>180.8</v>
      </c>
      <c r="E79" s="3">
        <v>45688</v>
      </c>
      <c r="F79" s="3">
        <v>45688</v>
      </c>
      <c r="G79" s="7">
        <v>180.8</v>
      </c>
      <c r="H79" s="3">
        <f>+F79</f>
        <v>45688</v>
      </c>
      <c r="I79" s="11">
        <f>+G79</f>
        <v>180.8</v>
      </c>
      <c r="J79" s="17">
        <f>+F79-H79</f>
        <v>0</v>
      </c>
      <c r="K79" s="17">
        <f>+H79-F79</f>
        <v>0</v>
      </c>
      <c r="L79" s="11">
        <f>+K79*G79</f>
        <v>0</v>
      </c>
      <c r="M79" s="19">
        <f>YEAR(H79)</f>
        <v>2025</v>
      </c>
      <c r="N79" s="19" t="str">
        <f>IF(MONTH(H79)&lt;4,"1° trimestre",IF(MONTH(H79)&lt;7,"2° trimestre",IF(MONTH(H79)&lt;10,"3°trimestre","4° trimestre")))</f>
        <v>1° trimestre</v>
      </c>
      <c r="O79" s="19" t="s">
        <v>1962</v>
      </c>
      <c r="P79" s="19" t="s">
        <v>1970</v>
      </c>
      <c r="Q79" s="8">
        <f>+I79</f>
        <v>180.8</v>
      </c>
      <c r="R79" s="19" t="s">
        <v>1965</v>
      </c>
    </row>
    <row r="80" spans="1:18" x14ac:dyDescent="0.2">
      <c r="A80" s="1" t="s">
        <v>359</v>
      </c>
      <c r="B80" s="1" t="s">
        <v>363</v>
      </c>
      <c r="C80" s="1" t="s">
        <v>10</v>
      </c>
      <c r="D80" s="7">
        <v>80.52</v>
      </c>
      <c r="E80" s="3">
        <v>45688</v>
      </c>
      <c r="F80" s="3">
        <v>45688</v>
      </c>
      <c r="G80" s="7">
        <v>80.52</v>
      </c>
      <c r="H80" s="3">
        <f>+F80</f>
        <v>45688</v>
      </c>
      <c r="I80" s="11">
        <f>+G80</f>
        <v>80.52</v>
      </c>
      <c r="J80" s="17">
        <f>+F80-H80</f>
        <v>0</v>
      </c>
      <c r="K80" s="17">
        <f>+H80-F80</f>
        <v>0</v>
      </c>
      <c r="L80" s="11">
        <f>+K80*G80</f>
        <v>0</v>
      </c>
      <c r="M80" s="19">
        <f>YEAR(H80)</f>
        <v>2025</v>
      </c>
      <c r="N80" s="19" t="str">
        <f>IF(MONTH(H80)&lt;4,"1° trimestre",IF(MONTH(H80)&lt;7,"2° trimestre",IF(MONTH(H80)&lt;10,"3°trimestre","4° trimestre")))</f>
        <v>1° trimestre</v>
      </c>
      <c r="O80" s="19" t="s">
        <v>1962</v>
      </c>
      <c r="P80" s="19" t="s">
        <v>1970</v>
      </c>
      <c r="Q80" s="8">
        <f>+I80</f>
        <v>80.52</v>
      </c>
      <c r="R80" s="19" t="s">
        <v>1965</v>
      </c>
    </row>
    <row r="81" spans="1:18" x14ac:dyDescent="0.2">
      <c r="A81" s="1" t="s">
        <v>359</v>
      </c>
      <c r="B81" s="1" t="s">
        <v>364</v>
      </c>
      <c r="C81" s="1" t="s">
        <v>10</v>
      </c>
      <c r="D81" s="7">
        <v>155.38</v>
      </c>
      <c r="E81" s="3">
        <v>45688</v>
      </c>
      <c r="F81" s="3">
        <v>45688</v>
      </c>
      <c r="G81" s="7">
        <v>155.38</v>
      </c>
      <c r="H81" s="3">
        <f>+F81</f>
        <v>45688</v>
      </c>
      <c r="I81" s="11">
        <f>+G81</f>
        <v>155.38</v>
      </c>
      <c r="J81" s="17">
        <f>+F81-H81</f>
        <v>0</v>
      </c>
      <c r="K81" s="17">
        <f>+H81-F81</f>
        <v>0</v>
      </c>
      <c r="L81" s="11">
        <f>+K81*G81</f>
        <v>0</v>
      </c>
      <c r="M81" s="19">
        <f>YEAR(H81)</f>
        <v>2025</v>
      </c>
      <c r="N81" s="19" t="str">
        <f>IF(MONTH(H81)&lt;4,"1° trimestre",IF(MONTH(H81)&lt;7,"2° trimestre",IF(MONTH(H81)&lt;10,"3°trimestre","4° trimestre")))</f>
        <v>1° trimestre</v>
      </c>
      <c r="O81" s="19" t="s">
        <v>1962</v>
      </c>
      <c r="P81" s="19" t="s">
        <v>1970</v>
      </c>
      <c r="Q81" s="8">
        <f>+I81</f>
        <v>155.38</v>
      </c>
      <c r="R81" s="19" t="s">
        <v>1965</v>
      </c>
    </row>
    <row r="82" spans="1:18" x14ac:dyDescent="0.2">
      <c r="A82" s="1" t="s">
        <v>359</v>
      </c>
      <c r="B82" s="1" t="s">
        <v>365</v>
      </c>
      <c r="C82" s="1" t="s">
        <v>10</v>
      </c>
      <c r="D82" s="7">
        <v>103.58</v>
      </c>
      <c r="E82" s="3">
        <v>45688</v>
      </c>
      <c r="F82" s="3">
        <v>45688</v>
      </c>
      <c r="G82" s="7">
        <v>103.58</v>
      </c>
      <c r="H82" s="3">
        <f>+F82</f>
        <v>45688</v>
      </c>
      <c r="I82" s="11">
        <f>+G82</f>
        <v>103.58</v>
      </c>
      <c r="J82" s="17">
        <f>+F82-H82</f>
        <v>0</v>
      </c>
      <c r="K82" s="17">
        <f>+H82-F82</f>
        <v>0</v>
      </c>
      <c r="L82" s="11">
        <f>+K82*G82</f>
        <v>0</v>
      </c>
      <c r="M82" s="19">
        <f>YEAR(H82)</f>
        <v>2025</v>
      </c>
      <c r="N82" s="19" t="str">
        <f>IF(MONTH(H82)&lt;4,"1° trimestre",IF(MONTH(H82)&lt;7,"2° trimestre",IF(MONTH(H82)&lt;10,"3°trimestre","4° trimestre")))</f>
        <v>1° trimestre</v>
      </c>
      <c r="O82" s="19" t="s">
        <v>1962</v>
      </c>
      <c r="P82" s="19" t="s">
        <v>1970</v>
      </c>
      <c r="Q82" s="8">
        <f>+I82</f>
        <v>103.58</v>
      </c>
      <c r="R82" s="19" t="s">
        <v>1965</v>
      </c>
    </row>
    <row r="83" spans="1:18" x14ac:dyDescent="0.2">
      <c r="A83" s="1" t="s">
        <v>359</v>
      </c>
      <c r="B83" s="1" t="s">
        <v>366</v>
      </c>
      <c r="C83" s="1" t="s">
        <v>10</v>
      </c>
      <c r="D83" s="7">
        <v>330.66</v>
      </c>
      <c r="E83" s="3">
        <v>45688</v>
      </c>
      <c r="F83" s="3">
        <v>45688</v>
      </c>
      <c r="G83" s="7">
        <v>330.66</v>
      </c>
      <c r="H83" s="3">
        <f>+F83</f>
        <v>45688</v>
      </c>
      <c r="I83" s="11">
        <f>+G83</f>
        <v>330.66</v>
      </c>
      <c r="J83" s="17">
        <f>+F83-H83</f>
        <v>0</v>
      </c>
      <c r="K83" s="17">
        <f>+H83-F83</f>
        <v>0</v>
      </c>
      <c r="L83" s="11">
        <f>+K83*G83</f>
        <v>0</v>
      </c>
      <c r="M83" s="19">
        <f>YEAR(H83)</f>
        <v>2025</v>
      </c>
      <c r="N83" s="19" t="str">
        <f>IF(MONTH(H83)&lt;4,"1° trimestre",IF(MONTH(H83)&lt;7,"2° trimestre",IF(MONTH(H83)&lt;10,"3°trimestre","4° trimestre")))</f>
        <v>1° trimestre</v>
      </c>
      <c r="O83" s="19" t="s">
        <v>1962</v>
      </c>
      <c r="P83" s="19" t="s">
        <v>1970</v>
      </c>
      <c r="Q83" s="8">
        <f>+I83</f>
        <v>330.66</v>
      </c>
      <c r="R83" s="19" t="s">
        <v>1965</v>
      </c>
    </row>
    <row r="84" spans="1:18" x14ac:dyDescent="0.2">
      <c r="A84" s="1" t="s">
        <v>359</v>
      </c>
      <c r="B84" s="1" t="s">
        <v>367</v>
      </c>
      <c r="C84" s="1" t="s">
        <v>10</v>
      </c>
      <c r="D84" s="7">
        <v>173.92</v>
      </c>
      <c r="E84" s="3">
        <v>45688</v>
      </c>
      <c r="F84" s="3">
        <v>45688</v>
      </c>
      <c r="G84" s="7">
        <v>173.92</v>
      </c>
      <c r="H84" s="3">
        <f>+F84</f>
        <v>45688</v>
      </c>
      <c r="I84" s="11">
        <f>+G84</f>
        <v>173.92</v>
      </c>
      <c r="J84" s="17">
        <f>+F84-H84</f>
        <v>0</v>
      </c>
      <c r="K84" s="17">
        <f>+H84-F84</f>
        <v>0</v>
      </c>
      <c r="L84" s="11">
        <f>+K84*G84</f>
        <v>0</v>
      </c>
      <c r="M84" s="19">
        <f>YEAR(H84)</f>
        <v>2025</v>
      </c>
      <c r="N84" s="19" t="str">
        <f>IF(MONTH(H84)&lt;4,"1° trimestre",IF(MONTH(H84)&lt;7,"2° trimestre",IF(MONTH(H84)&lt;10,"3°trimestre","4° trimestre")))</f>
        <v>1° trimestre</v>
      </c>
      <c r="O84" s="19" t="s">
        <v>1962</v>
      </c>
      <c r="P84" s="19" t="s">
        <v>1970</v>
      </c>
      <c r="Q84" s="8">
        <f>+I84</f>
        <v>173.92</v>
      </c>
      <c r="R84" s="19" t="s">
        <v>1965</v>
      </c>
    </row>
    <row r="85" spans="1:18" x14ac:dyDescent="0.2">
      <c r="A85" s="1" t="s">
        <v>359</v>
      </c>
      <c r="B85" s="1" t="s">
        <v>368</v>
      </c>
      <c r="C85" s="1" t="s">
        <v>10</v>
      </c>
      <c r="D85" s="7">
        <v>233.14</v>
      </c>
      <c r="E85" s="3">
        <v>45688</v>
      </c>
      <c r="F85" s="3">
        <v>45688</v>
      </c>
      <c r="G85" s="7">
        <v>233.14</v>
      </c>
      <c r="H85" s="3">
        <f>+F85</f>
        <v>45688</v>
      </c>
      <c r="I85" s="11">
        <f>+G85</f>
        <v>233.14</v>
      </c>
      <c r="J85" s="17">
        <f>+F85-H85</f>
        <v>0</v>
      </c>
      <c r="K85" s="17">
        <f>+H85-F85</f>
        <v>0</v>
      </c>
      <c r="L85" s="11">
        <f>+K85*G85</f>
        <v>0</v>
      </c>
      <c r="M85" s="19">
        <f>YEAR(H85)</f>
        <v>2025</v>
      </c>
      <c r="N85" s="19" t="str">
        <f>IF(MONTH(H85)&lt;4,"1° trimestre",IF(MONTH(H85)&lt;7,"2° trimestre",IF(MONTH(H85)&lt;10,"3°trimestre","4° trimestre")))</f>
        <v>1° trimestre</v>
      </c>
      <c r="O85" s="19" t="s">
        <v>1962</v>
      </c>
      <c r="P85" s="19" t="s">
        <v>1970</v>
      </c>
      <c r="Q85" s="8">
        <f>+I85</f>
        <v>233.14</v>
      </c>
      <c r="R85" s="19" t="s">
        <v>1965</v>
      </c>
    </row>
    <row r="86" spans="1:18" x14ac:dyDescent="0.2">
      <c r="A86" s="1" t="s">
        <v>359</v>
      </c>
      <c r="B86" s="1" t="s">
        <v>369</v>
      </c>
      <c r="C86" s="1" t="s">
        <v>10</v>
      </c>
      <c r="D86" s="7">
        <v>113.17</v>
      </c>
      <c r="E86" s="3">
        <v>45688</v>
      </c>
      <c r="F86" s="3">
        <v>45688</v>
      </c>
      <c r="G86" s="7">
        <v>113.17</v>
      </c>
      <c r="H86" s="3">
        <f>+F86</f>
        <v>45688</v>
      </c>
      <c r="I86" s="11">
        <f>+G86</f>
        <v>113.17</v>
      </c>
      <c r="J86" s="17">
        <f>+F86-H86</f>
        <v>0</v>
      </c>
      <c r="K86" s="17">
        <f>+H86-F86</f>
        <v>0</v>
      </c>
      <c r="L86" s="11">
        <f>+K86*G86</f>
        <v>0</v>
      </c>
      <c r="M86" s="19">
        <f>YEAR(H86)</f>
        <v>2025</v>
      </c>
      <c r="N86" s="19" t="str">
        <f>IF(MONTH(H86)&lt;4,"1° trimestre",IF(MONTH(H86)&lt;7,"2° trimestre",IF(MONTH(H86)&lt;10,"3°trimestre","4° trimestre")))</f>
        <v>1° trimestre</v>
      </c>
      <c r="O86" s="19" t="s">
        <v>1962</v>
      </c>
      <c r="P86" s="19" t="s">
        <v>1970</v>
      </c>
      <c r="Q86" s="8">
        <f>+I86</f>
        <v>113.17</v>
      </c>
      <c r="R86" s="19" t="s">
        <v>1965</v>
      </c>
    </row>
    <row r="87" spans="1:18" x14ac:dyDescent="0.2">
      <c r="A87" s="1" t="s">
        <v>359</v>
      </c>
      <c r="B87" s="1" t="s">
        <v>370</v>
      </c>
      <c r="C87" s="1" t="s">
        <v>10</v>
      </c>
      <c r="D87" s="7">
        <v>90.4</v>
      </c>
      <c r="E87" s="3">
        <v>45688</v>
      </c>
      <c r="F87" s="3">
        <v>45688</v>
      </c>
      <c r="G87" s="7">
        <v>90.4</v>
      </c>
      <c r="H87" s="3">
        <f>+F87</f>
        <v>45688</v>
      </c>
      <c r="I87" s="11">
        <f>+G87</f>
        <v>90.4</v>
      </c>
      <c r="J87" s="17">
        <f>+F87-H87</f>
        <v>0</v>
      </c>
      <c r="K87" s="17">
        <f>+H87-F87</f>
        <v>0</v>
      </c>
      <c r="L87" s="11">
        <f>+K87*G87</f>
        <v>0</v>
      </c>
      <c r="M87" s="19">
        <f>YEAR(H87)</f>
        <v>2025</v>
      </c>
      <c r="N87" s="19" t="str">
        <f>IF(MONTH(H87)&lt;4,"1° trimestre",IF(MONTH(H87)&lt;7,"2° trimestre",IF(MONTH(H87)&lt;10,"3°trimestre","4° trimestre")))</f>
        <v>1° trimestre</v>
      </c>
      <c r="O87" s="19" t="s">
        <v>1962</v>
      </c>
      <c r="P87" s="19" t="s">
        <v>1970</v>
      </c>
      <c r="Q87" s="8">
        <f>+I87</f>
        <v>90.4</v>
      </c>
      <c r="R87" s="19" t="s">
        <v>1965</v>
      </c>
    </row>
    <row r="88" spans="1:18" x14ac:dyDescent="0.2">
      <c r="A88" s="1" t="s">
        <v>359</v>
      </c>
      <c r="B88" s="1" t="s">
        <v>371</v>
      </c>
      <c r="C88" s="1" t="s">
        <v>10</v>
      </c>
      <c r="D88" s="7">
        <v>20.94</v>
      </c>
      <c r="E88" s="3">
        <v>45688</v>
      </c>
      <c r="F88" s="3">
        <v>45688</v>
      </c>
      <c r="G88" s="7">
        <v>20.94</v>
      </c>
      <c r="H88" s="3">
        <f>+F88</f>
        <v>45688</v>
      </c>
      <c r="I88" s="11">
        <f>+G88</f>
        <v>20.94</v>
      </c>
      <c r="J88" s="17">
        <f>+F88-H88</f>
        <v>0</v>
      </c>
      <c r="K88" s="17">
        <f>+H88-F88</f>
        <v>0</v>
      </c>
      <c r="L88" s="11">
        <f>+K88*G88</f>
        <v>0</v>
      </c>
      <c r="M88" s="19">
        <f>YEAR(H88)</f>
        <v>2025</v>
      </c>
      <c r="N88" s="19" t="str">
        <f>IF(MONTH(H88)&lt;4,"1° trimestre",IF(MONTH(H88)&lt;7,"2° trimestre",IF(MONTH(H88)&lt;10,"3°trimestre","4° trimestre")))</f>
        <v>1° trimestre</v>
      </c>
      <c r="O88" s="19" t="s">
        <v>1962</v>
      </c>
      <c r="P88" s="19" t="s">
        <v>1970</v>
      </c>
      <c r="Q88" s="8">
        <f>+I88</f>
        <v>20.94</v>
      </c>
      <c r="R88" s="19" t="s">
        <v>1965</v>
      </c>
    </row>
    <row r="89" spans="1:18" x14ac:dyDescent="0.2">
      <c r="A89" s="1" t="s">
        <v>359</v>
      </c>
      <c r="B89" s="1" t="s">
        <v>372</v>
      </c>
      <c r="C89" s="1" t="s">
        <v>10</v>
      </c>
      <c r="D89" s="7">
        <v>90.4</v>
      </c>
      <c r="E89" s="3">
        <v>45688</v>
      </c>
      <c r="F89" s="3">
        <v>45688</v>
      </c>
      <c r="G89" s="7">
        <v>90.4</v>
      </c>
      <c r="H89" s="3">
        <f>+F89</f>
        <v>45688</v>
      </c>
      <c r="I89" s="11">
        <f>+G89</f>
        <v>90.4</v>
      </c>
      <c r="J89" s="17">
        <f>+F89-H89</f>
        <v>0</v>
      </c>
      <c r="K89" s="17">
        <f>+H89-F89</f>
        <v>0</v>
      </c>
      <c r="L89" s="11">
        <f>+K89*G89</f>
        <v>0</v>
      </c>
      <c r="M89" s="19">
        <f>YEAR(H89)</f>
        <v>2025</v>
      </c>
      <c r="N89" s="19" t="str">
        <f>IF(MONTH(H89)&lt;4,"1° trimestre",IF(MONTH(H89)&lt;7,"2° trimestre",IF(MONTH(H89)&lt;10,"3°trimestre","4° trimestre")))</f>
        <v>1° trimestre</v>
      </c>
      <c r="O89" s="19" t="s">
        <v>1962</v>
      </c>
      <c r="P89" s="19" t="s">
        <v>1970</v>
      </c>
      <c r="Q89" s="8">
        <f>+I89</f>
        <v>90.4</v>
      </c>
      <c r="R89" s="19" t="s">
        <v>1965</v>
      </c>
    </row>
    <row r="90" spans="1:18" x14ac:dyDescent="0.2">
      <c r="A90" s="1" t="s">
        <v>359</v>
      </c>
      <c r="B90" s="1" t="s">
        <v>373</v>
      </c>
      <c r="C90" s="1" t="s">
        <v>10</v>
      </c>
      <c r="D90" s="7">
        <v>70.05</v>
      </c>
      <c r="E90" s="3">
        <v>45688</v>
      </c>
      <c r="F90" s="3">
        <v>45688</v>
      </c>
      <c r="G90" s="7">
        <v>70.05</v>
      </c>
      <c r="H90" s="3">
        <f>+F90</f>
        <v>45688</v>
      </c>
      <c r="I90" s="11">
        <f>+G90</f>
        <v>70.05</v>
      </c>
      <c r="J90" s="17">
        <f>+F90-H90</f>
        <v>0</v>
      </c>
      <c r="K90" s="17">
        <f>+H90-F90</f>
        <v>0</v>
      </c>
      <c r="L90" s="11">
        <f>+K90*G90</f>
        <v>0</v>
      </c>
      <c r="M90" s="19">
        <f>YEAR(H90)</f>
        <v>2025</v>
      </c>
      <c r="N90" s="19" t="str">
        <f>IF(MONTH(H90)&lt;4,"1° trimestre",IF(MONTH(H90)&lt;7,"2° trimestre",IF(MONTH(H90)&lt;10,"3°trimestre","4° trimestre")))</f>
        <v>1° trimestre</v>
      </c>
      <c r="O90" s="19" t="s">
        <v>1962</v>
      </c>
      <c r="P90" s="19" t="s">
        <v>1970</v>
      </c>
      <c r="Q90" s="8">
        <f>+I90</f>
        <v>70.05</v>
      </c>
      <c r="R90" s="19" t="s">
        <v>1965</v>
      </c>
    </row>
    <row r="91" spans="1:18" x14ac:dyDescent="0.2">
      <c r="A91" s="1" t="s">
        <v>359</v>
      </c>
      <c r="B91" s="1" t="s">
        <v>374</v>
      </c>
      <c r="C91" s="1" t="s">
        <v>10</v>
      </c>
      <c r="D91" s="7">
        <v>82.94</v>
      </c>
      <c r="E91" s="3">
        <v>45688</v>
      </c>
      <c r="F91" s="3">
        <v>45688</v>
      </c>
      <c r="G91" s="7">
        <v>82.94</v>
      </c>
      <c r="H91" s="3">
        <f>+F91</f>
        <v>45688</v>
      </c>
      <c r="I91" s="11">
        <f>+G91</f>
        <v>82.94</v>
      </c>
      <c r="J91" s="17">
        <f>+F91-H91</f>
        <v>0</v>
      </c>
      <c r="K91" s="17">
        <f>+H91-F91</f>
        <v>0</v>
      </c>
      <c r="L91" s="11">
        <f>+K91*G91</f>
        <v>0</v>
      </c>
      <c r="M91" s="19">
        <f>YEAR(H91)</f>
        <v>2025</v>
      </c>
      <c r="N91" s="19" t="str">
        <f>IF(MONTH(H91)&lt;4,"1° trimestre",IF(MONTH(H91)&lt;7,"2° trimestre",IF(MONTH(H91)&lt;10,"3°trimestre","4° trimestre")))</f>
        <v>1° trimestre</v>
      </c>
      <c r="O91" s="19" t="s">
        <v>1962</v>
      </c>
      <c r="P91" s="19" t="s">
        <v>1970</v>
      </c>
      <c r="Q91" s="8">
        <f>+I91</f>
        <v>82.94</v>
      </c>
      <c r="R91" s="19" t="s">
        <v>1965</v>
      </c>
    </row>
    <row r="92" spans="1:18" x14ac:dyDescent="0.2">
      <c r="A92" s="1" t="s">
        <v>359</v>
      </c>
      <c r="B92" s="1" t="s">
        <v>375</v>
      </c>
      <c r="C92" s="1" t="s">
        <v>10</v>
      </c>
      <c r="D92" s="7">
        <v>33.82</v>
      </c>
      <c r="E92" s="3">
        <v>45688</v>
      </c>
      <c r="F92" s="3">
        <v>45688</v>
      </c>
      <c r="G92" s="7">
        <v>33.82</v>
      </c>
      <c r="H92" s="3">
        <f>+F92</f>
        <v>45688</v>
      </c>
      <c r="I92" s="11">
        <f>+G92</f>
        <v>33.82</v>
      </c>
      <c r="J92" s="17">
        <f>+F92-H92</f>
        <v>0</v>
      </c>
      <c r="K92" s="17">
        <f>+H92-F92</f>
        <v>0</v>
      </c>
      <c r="L92" s="11">
        <f>+K92*G92</f>
        <v>0</v>
      </c>
      <c r="M92" s="19">
        <f>YEAR(H92)</f>
        <v>2025</v>
      </c>
      <c r="N92" s="19" t="str">
        <f>IF(MONTH(H92)&lt;4,"1° trimestre",IF(MONTH(H92)&lt;7,"2° trimestre",IF(MONTH(H92)&lt;10,"3°trimestre","4° trimestre")))</f>
        <v>1° trimestre</v>
      </c>
      <c r="O92" s="19" t="s">
        <v>1962</v>
      </c>
      <c r="P92" s="19" t="s">
        <v>1970</v>
      </c>
      <c r="Q92" s="8">
        <f>+I92</f>
        <v>33.82</v>
      </c>
      <c r="R92" s="19" t="s">
        <v>1965</v>
      </c>
    </row>
    <row r="93" spans="1:18" x14ac:dyDescent="0.2">
      <c r="A93" s="1" t="s">
        <v>359</v>
      </c>
      <c r="B93" s="1" t="s">
        <v>376</v>
      </c>
      <c r="C93" s="1" t="s">
        <v>10</v>
      </c>
      <c r="D93" s="7">
        <v>11569.23</v>
      </c>
      <c r="E93" s="3">
        <v>45688</v>
      </c>
      <c r="F93" s="3">
        <v>45688</v>
      </c>
      <c r="G93" s="7">
        <v>11569.23</v>
      </c>
      <c r="H93" s="3">
        <f>+F93</f>
        <v>45688</v>
      </c>
      <c r="I93" s="11">
        <f>+G93</f>
        <v>11569.23</v>
      </c>
      <c r="J93" s="17">
        <f>+F93-H93</f>
        <v>0</v>
      </c>
      <c r="K93" s="17">
        <f>+H93-F93</f>
        <v>0</v>
      </c>
      <c r="L93" s="11">
        <f>+K93*G93</f>
        <v>0</v>
      </c>
      <c r="M93" s="19">
        <f>YEAR(H93)</f>
        <v>2025</v>
      </c>
      <c r="N93" s="19" t="str">
        <f>IF(MONTH(H93)&lt;4,"1° trimestre",IF(MONTH(H93)&lt;7,"2° trimestre",IF(MONTH(H93)&lt;10,"3°trimestre","4° trimestre")))</f>
        <v>1° trimestre</v>
      </c>
      <c r="O93" s="19" t="s">
        <v>1962</v>
      </c>
      <c r="P93" s="19" t="s">
        <v>1970</v>
      </c>
      <c r="Q93" s="8">
        <f>+I93</f>
        <v>11569.23</v>
      </c>
      <c r="R93" s="19" t="s">
        <v>1965</v>
      </c>
    </row>
    <row r="94" spans="1:18" x14ac:dyDescent="0.2">
      <c r="A94" s="1" t="s">
        <v>359</v>
      </c>
      <c r="B94" s="1" t="s">
        <v>377</v>
      </c>
      <c r="C94" s="1" t="s">
        <v>10</v>
      </c>
      <c r="D94" s="7">
        <v>7633.1</v>
      </c>
      <c r="E94" s="3">
        <v>45688</v>
      </c>
      <c r="F94" s="3">
        <v>45688</v>
      </c>
      <c r="G94" s="7">
        <v>7633.1</v>
      </c>
      <c r="H94" s="3">
        <f>+F94</f>
        <v>45688</v>
      </c>
      <c r="I94" s="11">
        <f>+G94</f>
        <v>7633.1</v>
      </c>
      <c r="J94" s="17">
        <f>+F94-H94</f>
        <v>0</v>
      </c>
      <c r="K94" s="17">
        <f>+H94-F94</f>
        <v>0</v>
      </c>
      <c r="L94" s="11">
        <f>+K94*G94</f>
        <v>0</v>
      </c>
      <c r="M94" s="19">
        <f>YEAR(H94)</f>
        <v>2025</v>
      </c>
      <c r="N94" s="19" t="str">
        <f>IF(MONTH(H94)&lt;4,"1° trimestre",IF(MONTH(H94)&lt;7,"2° trimestre",IF(MONTH(H94)&lt;10,"3°trimestre","4° trimestre")))</f>
        <v>1° trimestre</v>
      </c>
      <c r="O94" s="19" t="s">
        <v>1962</v>
      </c>
      <c r="P94" s="19" t="s">
        <v>1970</v>
      </c>
      <c r="Q94" s="8">
        <f>+I94</f>
        <v>7633.1</v>
      </c>
      <c r="R94" s="19" t="s">
        <v>1965</v>
      </c>
    </row>
    <row r="95" spans="1:18" x14ac:dyDescent="0.2">
      <c r="A95" s="1" t="s">
        <v>359</v>
      </c>
      <c r="B95" s="1" t="s">
        <v>378</v>
      </c>
      <c r="C95" s="1" t="s">
        <v>10</v>
      </c>
      <c r="D95" s="7">
        <v>1102.8</v>
      </c>
      <c r="E95" s="3">
        <v>45688</v>
      </c>
      <c r="F95" s="3">
        <v>45688</v>
      </c>
      <c r="G95" s="7">
        <v>1102.8</v>
      </c>
      <c r="H95" s="3">
        <f>+F95</f>
        <v>45688</v>
      </c>
      <c r="I95" s="11">
        <f>+G95</f>
        <v>1102.8</v>
      </c>
      <c r="J95" s="17">
        <f>+F95-H95</f>
        <v>0</v>
      </c>
      <c r="K95" s="17">
        <f>+H95-F95</f>
        <v>0</v>
      </c>
      <c r="L95" s="11">
        <f>+K95*G95</f>
        <v>0</v>
      </c>
      <c r="M95" s="19">
        <f>YEAR(H95)</f>
        <v>2025</v>
      </c>
      <c r="N95" s="19" t="str">
        <f>IF(MONTH(H95)&lt;4,"1° trimestre",IF(MONTH(H95)&lt;7,"2° trimestre",IF(MONTH(H95)&lt;10,"3°trimestre","4° trimestre")))</f>
        <v>1° trimestre</v>
      </c>
      <c r="O95" s="19" t="s">
        <v>1962</v>
      </c>
      <c r="P95" s="19" t="s">
        <v>1970</v>
      </c>
      <c r="Q95" s="8">
        <f>+I95</f>
        <v>1102.8</v>
      </c>
      <c r="R95" s="19" t="s">
        <v>1965</v>
      </c>
    </row>
    <row r="96" spans="1:18" x14ac:dyDescent="0.2">
      <c r="A96" s="1" t="s">
        <v>359</v>
      </c>
      <c r="B96" s="1" t="s">
        <v>379</v>
      </c>
      <c r="C96" s="1" t="s">
        <v>10</v>
      </c>
      <c r="D96" s="7">
        <v>683.54</v>
      </c>
      <c r="E96" s="3">
        <v>45688</v>
      </c>
      <c r="F96" s="3">
        <v>45688</v>
      </c>
      <c r="G96" s="7">
        <v>683.54</v>
      </c>
      <c r="H96" s="3">
        <f>+F96</f>
        <v>45688</v>
      </c>
      <c r="I96" s="11">
        <f>+G96</f>
        <v>683.54</v>
      </c>
      <c r="J96" s="17">
        <f>+F96-H96</f>
        <v>0</v>
      </c>
      <c r="K96" s="17">
        <f>+H96-F96</f>
        <v>0</v>
      </c>
      <c r="L96" s="11">
        <f>+K96*G96</f>
        <v>0</v>
      </c>
      <c r="M96" s="19">
        <f>YEAR(H96)</f>
        <v>2025</v>
      </c>
      <c r="N96" s="19" t="str">
        <f>IF(MONTH(H96)&lt;4,"1° trimestre",IF(MONTH(H96)&lt;7,"2° trimestre",IF(MONTH(H96)&lt;10,"3°trimestre","4° trimestre")))</f>
        <v>1° trimestre</v>
      </c>
      <c r="O96" s="19" t="s">
        <v>1962</v>
      </c>
      <c r="P96" s="19" t="s">
        <v>1970</v>
      </c>
      <c r="Q96" s="8">
        <f>+I96</f>
        <v>683.54</v>
      </c>
      <c r="R96" s="19" t="s">
        <v>1965</v>
      </c>
    </row>
    <row r="97" spans="1:18" x14ac:dyDescent="0.2">
      <c r="A97" s="1" t="s">
        <v>359</v>
      </c>
      <c r="B97" s="1" t="s">
        <v>380</v>
      </c>
      <c r="C97" s="1" t="s">
        <v>10</v>
      </c>
      <c r="D97" s="7">
        <v>778.17</v>
      </c>
      <c r="E97" s="3">
        <v>45688</v>
      </c>
      <c r="F97" s="3">
        <v>45688</v>
      </c>
      <c r="G97" s="7">
        <v>778.17</v>
      </c>
      <c r="H97" s="3">
        <f>+F97</f>
        <v>45688</v>
      </c>
      <c r="I97" s="11">
        <f>+G97</f>
        <v>778.17</v>
      </c>
      <c r="J97" s="17">
        <f>+F97-H97</f>
        <v>0</v>
      </c>
      <c r="K97" s="17">
        <f>+H97-F97</f>
        <v>0</v>
      </c>
      <c r="L97" s="11">
        <f>+K97*G97</f>
        <v>0</v>
      </c>
      <c r="M97" s="19">
        <f>YEAR(H97)</f>
        <v>2025</v>
      </c>
      <c r="N97" s="19" t="str">
        <f>IF(MONTH(H97)&lt;4,"1° trimestre",IF(MONTH(H97)&lt;7,"2° trimestre",IF(MONTH(H97)&lt;10,"3°trimestre","4° trimestre")))</f>
        <v>1° trimestre</v>
      </c>
      <c r="O97" s="19" t="s">
        <v>1962</v>
      </c>
      <c r="P97" s="19" t="s">
        <v>1970</v>
      </c>
      <c r="Q97" s="8">
        <f>+I97</f>
        <v>778.17</v>
      </c>
      <c r="R97" s="19" t="s">
        <v>1965</v>
      </c>
    </row>
    <row r="98" spans="1:18" x14ac:dyDescent="0.2">
      <c r="A98" s="1" t="s">
        <v>359</v>
      </c>
      <c r="B98" s="1" t="s">
        <v>381</v>
      </c>
      <c r="C98" s="1" t="s">
        <v>10</v>
      </c>
      <c r="D98" s="7">
        <v>549.02</v>
      </c>
      <c r="E98" s="3">
        <v>45688</v>
      </c>
      <c r="F98" s="3">
        <v>45688</v>
      </c>
      <c r="G98" s="7">
        <v>549.02</v>
      </c>
      <c r="H98" s="3">
        <f>+F98</f>
        <v>45688</v>
      </c>
      <c r="I98" s="11">
        <f>+G98</f>
        <v>549.02</v>
      </c>
      <c r="J98" s="17">
        <f>+F98-H98</f>
        <v>0</v>
      </c>
      <c r="K98" s="17">
        <f>+H98-F98</f>
        <v>0</v>
      </c>
      <c r="L98" s="11">
        <f>+K98*G98</f>
        <v>0</v>
      </c>
      <c r="M98" s="19">
        <f>YEAR(H98)</f>
        <v>2025</v>
      </c>
      <c r="N98" s="19" t="str">
        <f>IF(MONTH(H98)&lt;4,"1° trimestre",IF(MONTH(H98)&lt;7,"2° trimestre",IF(MONTH(H98)&lt;10,"3°trimestre","4° trimestre")))</f>
        <v>1° trimestre</v>
      </c>
      <c r="O98" s="19" t="s">
        <v>1962</v>
      </c>
      <c r="P98" s="19" t="s">
        <v>1970</v>
      </c>
      <c r="Q98" s="8">
        <f>+I98</f>
        <v>549.02</v>
      </c>
      <c r="R98" s="19" t="s">
        <v>1965</v>
      </c>
    </row>
    <row r="99" spans="1:18" x14ac:dyDescent="0.2">
      <c r="A99" s="1" t="s">
        <v>359</v>
      </c>
      <c r="B99" s="1" t="s">
        <v>382</v>
      </c>
      <c r="C99" s="1" t="s">
        <v>10</v>
      </c>
      <c r="D99" s="7">
        <v>4923.7700000000004</v>
      </c>
      <c r="E99" s="3">
        <v>45688</v>
      </c>
      <c r="F99" s="3">
        <v>45688</v>
      </c>
      <c r="G99" s="7">
        <v>4923.7700000000004</v>
      </c>
      <c r="H99" s="3">
        <f>+F99</f>
        <v>45688</v>
      </c>
      <c r="I99" s="11">
        <f>+G99</f>
        <v>4923.7700000000004</v>
      </c>
      <c r="J99" s="17">
        <f>+F99-H99</f>
        <v>0</v>
      </c>
      <c r="K99" s="17">
        <f>+H99-F99</f>
        <v>0</v>
      </c>
      <c r="L99" s="11">
        <f>+K99*G99</f>
        <v>0</v>
      </c>
      <c r="M99" s="19">
        <f>YEAR(H99)</f>
        <v>2025</v>
      </c>
      <c r="N99" s="19" t="str">
        <f>IF(MONTH(H99)&lt;4,"1° trimestre",IF(MONTH(H99)&lt;7,"2° trimestre",IF(MONTH(H99)&lt;10,"3°trimestre","4° trimestre")))</f>
        <v>1° trimestre</v>
      </c>
      <c r="O99" s="19" t="s">
        <v>1962</v>
      </c>
      <c r="P99" s="19" t="s">
        <v>1970</v>
      </c>
      <c r="Q99" s="8">
        <f>+I99</f>
        <v>4923.7700000000004</v>
      </c>
      <c r="R99" s="19" t="s">
        <v>1965</v>
      </c>
    </row>
    <row r="100" spans="1:18" x14ac:dyDescent="0.2">
      <c r="A100" s="1" t="s">
        <v>359</v>
      </c>
      <c r="B100" s="1" t="s">
        <v>383</v>
      </c>
      <c r="C100" s="1" t="s">
        <v>10</v>
      </c>
      <c r="D100" s="7">
        <v>3226.49</v>
      </c>
      <c r="E100" s="3">
        <v>45688</v>
      </c>
      <c r="F100" s="3">
        <v>45688</v>
      </c>
      <c r="G100" s="7">
        <v>3226.49</v>
      </c>
      <c r="H100" s="3">
        <f>+F100</f>
        <v>45688</v>
      </c>
      <c r="I100" s="11">
        <f>+G100</f>
        <v>3226.49</v>
      </c>
      <c r="J100" s="17">
        <f>+F100-H100</f>
        <v>0</v>
      </c>
      <c r="K100" s="17">
        <f>+H100-F100</f>
        <v>0</v>
      </c>
      <c r="L100" s="11">
        <f>+K100*G100</f>
        <v>0</v>
      </c>
      <c r="M100" s="19">
        <f>YEAR(H100)</f>
        <v>2025</v>
      </c>
      <c r="N100" s="19" t="str">
        <f>IF(MONTH(H100)&lt;4,"1° trimestre",IF(MONTH(H100)&lt;7,"2° trimestre",IF(MONTH(H100)&lt;10,"3°trimestre","4° trimestre")))</f>
        <v>1° trimestre</v>
      </c>
      <c r="O100" s="19" t="s">
        <v>1962</v>
      </c>
      <c r="P100" s="19" t="s">
        <v>1970</v>
      </c>
      <c r="Q100" s="8">
        <f>+I100</f>
        <v>3226.49</v>
      </c>
      <c r="R100" s="19" t="s">
        <v>1965</v>
      </c>
    </row>
    <row r="101" spans="1:18" x14ac:dyDescent="0.2">
      <c r="A101" s="1" t="s">
        <v>359</v>
      </c>
      <c r="B101" s="1" t="s">
        <v>384</v>
      </c>
      <c r="C101" s="1" t="s">
        <v>10</v>
      </c>
      <c r="D101" s="7">
        <v>1341.15</v>
      </c>
      <c r="E101" s="3">
        <v>45688</v>
      </c>
      <c r="F101" s="3">
        <v>45688</v>
      </c>
      <c r="G101" s="7">
        <v>1341.15</v>
      </c>
      <c r="H101" s="3">
        <f>+F101</f>
        <v>45688</v>
      </c>
      <c r="I101" s="11">
        <f>+G101</f>
        <v>1341.15</v>
      </c>
      <c r="J101" s="17">
        <f>+F101-H101</f>
        <v>0</v>
      </c>
      <c r="K101" s="17">
        <f>+H101-F101</f>
        <v>0</v>
      </c>
      <c r="L101" s="11">
        <f>+K101*G101</f>
        <v>0</v>
      </c>
      <c r="M101" s="19">
        <f>YEAR(H101)</f>
        <v>2025</v>
      </c>
      <c r="N101" s="19" t="str">
        <f>IF(MONTH(H101)&lt;4,"1° trimestre",IF(MONTH(H101)&lt;7,"2° trimestre",IF(MONTH(H101)&lt;10,"3°trimestre","4° trimestre")))</f>
        <v>1° trimestre</v>
      </c>
      <c r="O101" s="19" t="s">
        <v>1962</v>
      </c>
      <c r="P101" s="19" t="s">
        <v>1970</v>
      </c>
      <c r="Q101" s="8">
        <f>+I101</f>
        <v>1341.15</v>
      </c>
      <c r="R101" s="19" t="s">
        <v>1965</v>
      </c>
    </row>
    <row r="102" spans="1:18" x14ac:dyDescent="0.2">
      <c r="A102" s="1" t="s">
        <v>359</v>
      </c>
      <c r="B102" s="1" t="s">
        <v>385</v>
      </c>
      <c r="C102" s="1" t="s">
        <v>10</v>
      </c>
      <c r="D102" s="7">
        <v>745.66</v>
      </c>
      <c r="E102" s="3">
        <v>45688</v>
      </c>
      <c r="F102" s="3">
        <v>45688</v>
      </c>
      <c r="G102" s="7">
        <v>745.66</v>
      </c>
      <c r="H102" s="3">
        <f>+F102</f>
        <v>45688</v>
      </c>
      <c r="I102" s="11">
        <f>+G102</f>
        <v>745.66</v>
      </c>
      <c r="J102" s="17">
        <f>+F102-H102</f>
        <v>0</v>
      </c>
      <c r="K102" s="17">
        <f>+H102-F102</f>
        <v>0</v>
      </c>
      <c r="L102" s="11">
        <f>+K102*G102</f>
        <v>0</v>
      </c>
      <c r="M102" s="19">
        <f>YEAR(H102)</f>
        <v>2025</v>
      </c>
      <c r="N102" s="19" t="str">
        <f>IF(MONTH(H102)&lt;4,"1° trimestre",IF(MONTH(H102)&lt;7,"2° trimestre",IF(MONTH(H102)&lt;10,"3°trimestre","4° trimestre")))</f>
        <v>1° trimestre</v>
      </c>
      <c r="O102" s="19" t="s">
        <v>1962</v>
      </c>
      <c r="P102" s="19" t="s">
        <v>1970</v>
      </c>
      <c r="Q102" s="8">
        <f>+I102</f>
        <v>745.66</v>
      </c>
      <c r="R102" s="19" t="s">
        <v>1965</v>
      </c>
    </row>
    <row r="103" spans="1:18" x14ac:dyDescent="0.2">
      <c r="A103" s="1" t="s">
        <v>359</v>
      </c>
      <c r="B103" s="1" t="s">
        <v>386</v>
      </c>
      <c r="C103" s="1" t="s">
        <v>10</v>
      </c>
      <c r="D103" s="7">
        <v>648.58000000000004</v>
      </c>
      <c r="E103" s="3">
        <v>45716</v>
      </c>
      <c r="F103" s="3">
        <v>45716</v>
      </c>
      <c r="G103" s="7">
        <v>648.58000000000004</v>
      </c>
      <c r="H103" s="3">
        <f>+F103</f>
        <v>45716</v>
      </c>
      <c r="I103" s="11">
        <f>+G103</f>
        <v>648.58000000000004</v>
      </c>
      <c r="J103" s="17">
        <f>+F103-H103</f>
        <v>0</v>
      </c>
      <c r="K103" s="17">
        <f>+H103-F103</f>
        <v>0</v>
      </c>
      <c r="L103" s="11">
        <f>+K103*G103</f>
        <v>0</v>
      </c>
      <c r="M103" s="19">
        <f>YEAR(H103)</f>
        <v>2025</v>
      </c>
      <c r="N103" s="19" t="str">
        <f>IF(MONTH(H103)&lt;4,"1° trimestre",IF(MONTH(H103)&lt;7,"2° trimestre",IF(MONTH(H103)&lt;10,"3°trimestre","4° trimestre")))</f>
        <v>1° trimestre</v>
      </c>
      <c r="O103" s="19" t="s">
        <v>1962</v>
      </c>
      <c r="P103" s="19" t="s">
        <v>1970</v>
      </c>
      <c r="Q103" s="8">
        <f>+I103</f>
        <v>648.58000000000004</v>
      </c>
      <c r="R103" s="19" t="s">
        <v>1965</v>
      </c>
    </row>
    <row r="104" spans="1:18" x14ac:dyDescent="0.2">
      <c r="A104" s="1" t="s">
        <v>359</v>
      </c>
      <c r="B104" s="1" t="s">
        <v>387</v>
      </c>
      <c r="C104" s="1" t="s">
        <v>10</v>
      </c>
      <c r="D104" s="7">
        <v>504.29</v>
      </c>
      <c r="E104" s="3">
        <v>45716</v>
      </c>
      <c r="F104" s="3">
        <v>45716</v>
      </c>
      <c r="G104" s="7">
        <v>504.29</v>
      </c>
      <c r="H104" s="3">
        <f>+F104</f>
        <v>45716</v>
      </c>
      <c r="I104" s="11">
        <f>+G104</f>
        <v>504.29</v>
      </c>
      <c r="J104" s="17">
        <f>+F104-H104</f>
        <v>0</v>
      </c>
      <c r="K104" s="17">
        <f>+H104-F104</f>
        <v>0</v>
      </c>
      <c r="L104" s="11">
        <f>+K104*G104</f>
        <v>0</v>
      </c>
      <c r="M104" s="19">
        <f>YEAR(H104)</f>
        <v>2025</v>
      </c>
      <c r="N104" s="19" t="str">
        <f>IF(MONTH(H104)&lt;4,"1° trimestre",IF(MONTH(H104)&lt;7,"2° trimestre",IF(MONTH(H104)&lt;10,"3°trimestre","4° trimestre")))</f>
        <v>1° trimestre</v>
      </c>
      <c r="O104" s="19" t="s">
        <v>1962</v>
      </c>
      <c r="P104" s="19" t="s">
        <v>1970</v>
      </c>
      <c r="Q104" s="8">
        <f>+I104</f>
        <v>504.29</v>
      </c>
      <c r="R104" s="19" t="s">
        <v>1965</v>
      </c>
    </row>
    <row r="105" spans="1:18" x14ac:dyDescent="0.2">
      <c r="A105" s="1" t="s">
        <v>359</v>
      </c>
      <c r="B105" s="1" t="s">
        <v>388</v>
      </c>
      <c r="C105" s="1" t="s">
        <v>10</v>
      </c>
      <c r="D105" s="7">
        <v>632.80999999999995</v>
      </c>
      <c r="E105" s="3">
        <v>45716</v>
      </c>
      <c r="F105" s="3">
        <v>45716</v>
      </c>
      <c r="G105" s="7">
        <v>632.80999999999995</v>
      </c>
      <c r="H105" s="3">
        <f>+F105</f>
        <v>45716</v>
      </c>
      <c r="I105" s="11">
        <f>+G105</f>
        <v>632.80999999999995</v>
      </c>
      <c r="J105" s="17">
        <f>+F105-H105</f>
        <v>0</v>
      </c>
      <c r="K105" s="17">
        <f>+H105-F105</f>
        <v>0</v>
      </c>
      <c r="L105" s="11">
        <f>+K105*G105</f>
        <v>0</v>
      </c>
      <c r="M105" s="19">
        <f>YEAR(H105)</f>
        <v>2025</v>
      </c>
      <c r="N105" s="19" t="str">
        <f>IF(MONTH(H105)&lt;4,"1° trimestre",IF(MONTH(H105)&lt;7,"2° trimestre",IF(MONTH(H105)&lt;10,"3°trimestre","4° trimestre")))</f>
        <v>1° trimestre</v>
      </c>
      <c r="O105" s="19" t="s">
        <v>1962</v>
      </c>
      <c r="P105" s="19" t="s">
        <v>1970</v>
      </c>
      <c r="Q105" s="8">
        <f>+I105</f>
        <v>632.80999999999995</v>
      </c>
      <c r="R105" s="19" t="s">
        <v>1965</v>
      </c>
    </row>
    <row r="106" spans="1:18" x14ac:dyDescent="0.2">
      <c r="A106" s="1" t="s">
        <v>359</v>
      </c>
      <c r="B106" s="1" t="s">
        <v>389</v>
      </c>
      <c r="C106" s="1" t="s">
        <v>10</v>
      </c>
      <c r="D106" s="7">
        <v>483.77</v>
      </c>
      <c r="E106" s="3">
        <v>45716</v>
      </c>
      <c r="F106" s="3">
        <v>45716</v>
      </c>
      <c r="G106" s="7">
        <v>483.77</v>
      </c>
      <c r="H106" s="3">
        <f>+F106</f>
        <v>45716</v>
      </c>
      <c r="I106" s="11">
        <f>+G106</f>
        <v>483.77</v>
      </c>
      <c r="J106" s="17">
        <f>+F106-H106</f>
        <v>0</v>
      </c>
      <c r="K106" s="17">
        <f>+H106-F106</f>
        <v>0</v>
      </c>
      <c r="L106" s="11">
        <f>+K106*G106</f>
        <v>0</v>
      </c>
      <c r="M106" s="19">
        <f>YEAR(H106)</f>
        <v>2025</v>
      </c>
      <c r="N106" s="19" t="str">
        <f>IF(MONTH(H106)&lt;4,"1° trimestre",IF(MONTH(H106)&lt;7,"2° trimestre",IF(MONTH(H106)&lt;10,"3°trimestre","4° trimestre")))</f>
        <v>1° trimestre</v>
      </c>
      <c r="O106" s="19" t="s">
        <v>1962</v>
      </c>
      <c r="P106" s="19" t="s">
        <v>1970</v>
      </c>
      <c r="Q106" s="8">
        <f>+I106</f>
        <v>483.77</v>
      </c>
      <c r="R106" s="19" t="s">
        <v>1965</v>
      </c>
    </row>
    <row r="107" spans="1:18" x14ac:dyDescent="0.2">
      <c r="A107" s="1" t="s">
        <v>359</v>
      </c>
      <c r="B107" s="1" t="s">
        <v>390</v>
      </c>
      <c r="C107" s="1" t="s">
        <v>10</v>
      </c>
      <c r="D107" s="7">
        <v>355.72</v>
      </c>
      <c r="E107" s="3">
        <v>45716</v>
      </c>
      <c r="F107" s="3">
        <v>45716</v>
      </c>
      <c r="G107" s="7">
        <v>355.72</v>
      </c>
      <c r="H107" s="3">
        <f>+F107</f>
        <v>45716</v>
      </c>
      <c r="I107" s="11">
        <f>+G107</f>
        <v>355.72</v>
      </c>
      <c r="J107" s="17">
        <f>+F107-H107</f>
        <v>0</v>
      </c>
      <c r="K107" s="17">
        <f>+H107-F107</f>
        <v>0</v>
      </c>
      <c r="L107" s="11">
        <f>+K107*G107</f>
        <v>0</v>
      </c>
      <c r="M107" s="19">
        <f>YEAR(H107)</f>
        <v>2025</v>
      </c>
      <c r="N107" s="19" t="str">
        <f>IF(MONTH(H107)&lt;4,"1° trimestre",IF(MONTH(H107)&lt;7,"2° trimestre",IF(MONTH(H107)&lt;10,"3°trimestre","4° trimestre")))</f>
        <v>1° trimestre</v>
      </c>
      <c r="O107" s="19" t="s">
        <v>1962</v>
      </c>
      <c r="P107" s="19" t="s">
        <v>1970</v>
      </c>
      <c r="Q107" s="8">
        <f>+I107</f>
        <v>355.72</v>
      </c>
      <c r="R107" s="19" t="s">
        <v>1965</v>
      </c>
    </row>
    <row r="108" spans="1:18" x14ac:dyDescent="0.2">
      <c r="A108" s="1" t="s">
        <v>359</v>
      </c>
      <c r="B108" s="1" t="s">
        <v>391</v>
      </c>
      <c r="C108" s="1" t="s">
        <v>10</v>
      </c>
      <c r="D108" s="7">
        <v>172.91</v>
      </c>
      <c r="E108" s="3">
        <v>45716</v>
      </c>
      <c r="F108" s="3">
        <v>45716</v>
      </c>
      <c r="G108" s="7">
        <v>172.91</v>
      </c>
      <c r="H108" s="3">
        <f>+F108</f>
        <v>45716</v>
      </c>
      <c r="I108" s="11">
        <f>+G108</f>
        <v>172.91</v>
      </c>
      <c r="J108" s="17">
        <f>+F108-H108</f>
        <v>0</v>
      </c>
      <c r="K108" s="17">
        <f>+H108-F108</f>
        <v>0</v>
      </c>
      <c r="L108" s="11">
        <f>+K108*G108</f>
        <v>0</v>
      </c>
      <c r="M108" s="19">
        <f>YEAR(H108)</f>
        <v>2025</v>
      </c>
      <c r="N108" s="19" t="str">
        <f>IF(MONTH(H108)&lt;4,"1° trimestre",IF(MONTH(H108)&lt;7,"2° trimestre",IF(MONTH(H108)&lt;10,"3°trimestre","4° trimestre")))</f>
        <v>1° trimestre</v>
      </c>
      <c r="O108" s="19" t="s">
        <v>1962</v>
      </c>
      <c r="P108" s="19" t="s">
        <v>1970</v>
      </c>
      <c r="Q108" s="8">
        <f>+I108</f>
        <v>172.91</v>
      </c>
      <c r="R108" s="19" t="s">
        <v>1965</v>
      </c>
    </row>
    <row r="109" spans="1:18" x14ac:dyDescent="0.2">
      <c r="A109" s="1" t="s">
        <v>359</v>
      </c>
      <c r="B109" s="1" t="s">
        <v>392</v>
      </c>
      <c r="C109" s="1" t="s">
        <v>10</v>
      </c>
      <c r="D109" s="7">
        <v>195.78</v>
      </c>
      <c r="E109" s="3">
        <v>45716</v>
      </c>
      <c r="F109" s="3">
        <v>45716</v>
      </c>
      <c r="G109" s="7">
        <v>195.78</v>
      </c>
      <c r="H109" s="3">
        <f>+F109</f>
        <v>45716</v>
      </c>
      <c r="I109" s="11">
        <f>+G109</f>
        <v>195.78</v>
      </c>
      <c r="J109" s="17">
        <f>+F109-H109</f>
        <v>0</v>
      </c>
      <c r="K109" s="17">
        <f>+H109-F109</f>
        <v>0</v>
      </c>
      <c r="L109" s="11">
        <f>+K109*G109</f>
        <v>0</v>
      </c>
      <c r="M109" s="19">
        <f>YEAR(H109)</f>
        <v>2025</v>
      </c>
      <c r="N109" s="19" t="str">
        <f>IF(MONTH(H109)&lt;4,"1° trimestre",IF(MONTH(H109)&lt;7,"2° trimestre",IF(MONTH(H109)&lt;10,"3°trimestre","4° trimestre")))</f>
        <v>1° trimestre</v>
      </c>
      <c r="O109" s="19" t="s">
        <v>1962</v>
      </c>
      <c r="P109" s="19" t="s">
        <v>1970</v>
      </c>
      <c r="Q109" s="8">
        <f>+I109</f>
        <v>195.78</v>
      </c>
      <c r="R109" s="19" t="s">
        <v>1965</v>
      </c>
    </row>
    <row r="110" spans="1:18" x14ac:dyDescent="0.2">
      <c r="A110" s="1" t="s">
        <v>359</v>
      </c>
      <c r="B110" s="1" t="s">
        <v>393</v>
      </c>
      <c r="C110" s="1" t="s">
        <v>10</v>
      </c>
      <c r="D110" s="7">
        <v>93.12</v>
      </c>
      <c r="E110" s="3">
        <v>45716</v>
      </c>
      <c r="F110" s="3">
        <v>45716</v>
      </c>
      <c r="G110" s="7">
        <v>93.12</v>
      </c>
      <c r="H110" s="3">
        <f>+F110</f>
        <v>45716</v>
      </c>
      <c r="I110" s="11">
        <f>+G110</f>
        <v>93.12</v>
      </c>
      <c r="J110" s="17">
        <f>+F110-H110</f>
        <v>0</v>
      </c>
      <c r="K110" s="17">
        <f>+H110-F110</f>
        <v>0</v>
      </c>
      <c r="L110" s="11">
        <f>+K110*G110</f>
        <v>0</v>
      </c>
      <c r="M110" s="19">
        <f>YEAR(H110)</f>
        <v>2025</v>
      </c>
      <c r="N110" s="19" t="str">
        <f>IF(MONTH(H110)&lt;4,"1° trimestre",IF(MONTH(H110)&lt;7,"2° trimestre",IF(MONTH(H110)&lt;10,"3°trimestre","4° trimestre")))</f>
        <v>1° trimestre</v>
      </c>
      <c r="O110" s="19" t="s">
        <v>1962</v>
      </c>
      <c r="P110" s="19" t="s">
        <v>1970</v>
      </c>
      <c r="Q110" s="8">
        <f>+I110</f>
        <v>93.12</v>
      </c>
      <c r="R110" s="19" t="s">
        <v>1965</v>
      </c>
    </row>
    <row r="111" spans="1:18" x14ac:dyDescent="0.2">
      <c r="A111" s="1" t="s">
        <v>359</v>
      </c>
      <c r="B111" s="1" t="s">
        <v>394</v>
      </c>
      <c r="C111" s="1" t="s">
        <v>10</v>
      </c>
      <c r="D111" s="7">
        <v>180.8</v>
      </c>
      <c r="E111" s="3">
        <v>45716</v>
      </c>
      <c r="F111" s="3">
        <v>45716</v>
      </c>
      <c r="G111" s="7">
        <v>180.8</v>
      </c>
      <c r="H111" s="3">
        <f>+F111</f>
        <v>45716</v>
      </c>
      <c r="I111" s="11">
        <f>+G111</f>
        <v>180.8</v>
      </c>
      <c r="J111" s="17">
        <f>+F111-H111</f>
        <v>0</v>
      </c>
      <c r="K111" s="17">
        <f>+H111-F111</f>
        <v>0</v>
      </c>
      <c r="L111" s="11">
        <f>+K111*G111</f>
        <v>0</v>
      </c>
      <c r="M111" s="19">
        <f>YEAR(H111)</f>
        <v>2025</v>
      </c>
      <c r="N111" s="19" t="str">
        <f>IF(MONTH(H111)&lt;4,"1° trimestre",IF(MONTH(H111)&lt;7,"2° trimestre",IF(MONTH(H111)&lt;10,"3°trimestre","4° trimestre")))</f>
        <v>1° trimestre</v>
      </c>
      <c r="O111" s="19" t="s">
        <v>1962</v>
      </c>
      <c r="P111" s="19" t="s">
        <v>1970</v>
      </c>
      <c r="Q111" s="8">
        <f>+I111</f>
        <v>180.8</v>
      </c>
      <c r="R111" s="19" t="s">
        <v>1965</v>
      </c>
    </row>
    <row r="112" spans="1:18" x14ac:dyDescent="0.2">
      <c r="A112" s="1" t="s">
        <v>359</v>
      </c>
      <c r="B112" s="1" t="s">
        <v>395</v>
      </c>
      <c r="C112" s="1" t="s">
        <v>10</v>
      </c>
      <c r="D112" s="7">
        <v>61.04</v>
      </c>
      <c r="E112" s="3">
        <v>45716</v>
      </c>
      <c r="F112" s="3">
        <v>45716</v>
      </c>
      <c r="G112" s="7">
        <v>61.04</v>
      </c>
      <c r="H112" s="3">
        <f>+F112</f>
        <v>45716</v>
      </c>
      <c r="I112" s="11">
        <f>+G112</f>
        <v>61.04</v>
      </c>
      <c r="J112" s="17">
        <f>+F112-H112</f>
        <v>0</v>
      </c>
      <c r="K112" s="17">
        <f>+H112-F112</f>
        <v>0</v>
      </c>
      <c r="L112" s="11">
        <f>+K112*G112</f>
        <v>0</v>
      </c>
      <c r="M112" s="19">
        <f>YEAR(H112)</f>
        <v>2025</v>
      </c>
      <c r="N112" s="19" t="str">
        <f>IF(MONTH(H112)&lt;4,"1° trimestre",IF(MONTH(H112)&lt;7,"2° trimestre",IF(MONTH(H112)&lt;10,"3°trimestre","4° trimestre")))</f>
        <v>1° trimestre</v>
      </c>
      <c r="O112" s="19" t="s">
        <v>1962</v>
      </c>
      <c r="P112" s="19" t="s">
        <v>1970</v>
      </c>
      <c r="Q112" s="8">
        <f>+I112</f>
        <v>61.04</v>
      </c>
      <c r="R112" s="19" t="s">
        <v>1965</v>
      </c>
    </row>
    <row r="113" spans="1:18" x14ac:dyDescent="0.2">
      <c r="A113" s="1" t="s">
        <v>359</v>
      </c>
      <c r="B113" s="1" t="s">
        <v>396</v>
      </c>
      <c r="C113" s="1" t="s">
        <v>10</v>
      </c>
      <c r="D113" s="7">
        <v>6349.3</v>
      </c>
      <c r="E113" s="3">
        <v>45716</v>
      </c>
      <c r="F113" s="3">
        <v>45716</v>
      </c>
      <c r="G113" s="7">
        <v>6349.3</v>
      </c>
      <c r="H113" s="3">
        <f>+F113</f>
        <v>45716</v>
      </c>
      <c r="I113" s="11">
        <f>+G113</f>
        <v>6349.3</v>
      </c>
      <c r="J113" s="17">
        <f>+F113-H113</f>
        <v>0</v>
      </c>
      <c r="K113" s="17">
        <f>+H113-F113</f>
        <v>0</v>
      </c>
      <c r="L113" s="11">
        <f>+K113*G113</f>
        <v>0</v>
      </c>
      <c r="M113" s="19">
        <f>YEAR(H113)</f>
        <v>2025</v>
      </c>
      <c r="N113" s="19" t="str">
        <f>IF(MONTH(H113)&lt;4,"1° trimestre",IF(MONTH(H113)&lt;7,"2° trimestre",IF(MONTH(H113)&lt;10,"3°trimestre","4° trimestre")))</f>
        <v>1° trimestre</v>
      </c>
      <c r="O113" s="19" t="s">
        <v>1962</v>
      </c>
      <c r="P113" s="19" t="s">
        <v>1970</v>
      </c>
      <c r="Q113" s="8">
        <f>+I113</f>
        <v>6349.3</v>
      </c>
      <c r="R113" s="19" t="s">
        <v>1965</v>
      </c>
    </row>
    <row r="114" spans="1:18" x14ac:dyDescent="0.2">
      <c r="A114" s="1" t="s">
        <v>359</v>
      </c>
      <c r="B114" s="1" t="s">
        <v>397</v>
      </c>
      <c r="C114" s="1" t="s">
        <v>10</v>
      </c>
      <c r="D114" s="7">
        <v>3772.3</v>
      </c>
      <c r="E114" s="3">
        <v>45716</v>
      </c>
      <c r="F114" s="3">
        <v>45716</v>
      </c>
      <c r="G114" s="7">
        <v>3772.3</v>
      </c>
      <c r="H114" s="3">
        <f>+F114</f>
        <v>45716</v>
      </c>
      <c r="I114" s="11">
        <f>+G114</f>
        <v>3772.3</v>
      </c>
      <c r="J114" s="17">
        <f>+F114-H114</f>
        <v>0</v>
      </c>
      <c r="K114" s="17">
        <f>+H114-F114</f>
        <v>0</v>
      </c>
      <c r="L114" s="11">
        <f>+K114*G114</f>
        <v>0</v>
      </c>
      <c r="M114" s="19">
        <f>YEAR(H114)</f>
        <v>2025</v>
      </c>
      <c r="N114" s="19" t="str">
        <f>IF(MONTH(H114)&lt;4,"1° trimestre",IF(MONTH(H114)&lt;7,"2° trimestre",IF(MONTH(H114)&lt;10,"3°trimestre","4° trimestre")))</f>
        <v>1° trimestre</v>
      </c>
      <c r="O114" s="19" t="s">
        <v>1962</v>
      </c>
      <c r="P114" s="19" t="s">
        <v>1970</v>
      </c>
      <c r="Q114" s="8">
        <f>+I114</f>
        <v>3772.3</v>
      </c>
      <c r="R114" s="19" t="s">
        <v>1965</v>
      </c>
    </row>
    <row r="115" spans="1:18" x14ac:dyDescent="0.2">
      <c r="A115" s="1" t="s">
        <v>359</v>
      </c>
      <c r="B115" s="1" t="s">
        <v>398</v>
      </c>
      <c r="C115" s="1" t="s">
        <v>10</v>
      </c>
      <c r="D115" s="7">
        <v>1879.76</v>
      </c>
      <c r="E115" s="3">
        <v>45716</v>
      </c>
      <c r="F115" s="3">
        <v>45716</v>
      </c>
      <c r="G115" s="7">
        <v>1879.76</v>
      </c>
      <c r="H115" s="3">
        <f>+F115</f>
        <v>45716</v>
      </c>
      <c r="I115" s="11">
        <f>+G115</f>
        <v>1879.76</v>
      </c>
      <c r="J115" s="17">
        <f>+F115-H115</f>
        <v>0</v>
      </c>
      <c r="K115" s="17">
        <f>+H115-F115</f>
        <v>0</v>
      </c>
      <c r="L115" s="11">
        <f>+K115*G115</f>
        <v>0</v>
      </c>
      <c r="M115" s="19">
        <f>YEAR(H115)</f>
        <v>2025</v>
      </c>
      <c r="N115" s="19" t="str">
        <f>IF(MONTH(H115)&lt;4,"1° trimestre",IF(MONTH(H115)&lt;7,"2° trimestre",IF(MONTH(H115)&lt;10,"3°trimestre","4° trimestre")))</f>
        <v>1° trimestre</v>
      </c>
      <c r="O115" s="19" t="s">
        <v>1962</v>
      </c>
      <c r="P115" s="19" t="s">
        <v>1970</v>
      </c>
      <c r="Q115" s="8">
        <f>+I115</f>
        <v>1879.76</v>
      </c>
      <c r="R115" s="19" t="s">
        <v>1965</v>
      </c>
    </row>
    <row r="116" spans="1:18" x14ac:dyDescent="0.2">
      <c r="A116" s="1" t="s">
        <v>359</v>
      </c>
      <c r="B116" s="1" t="s">
        <v>399</v>
      </c>
      <c r="C116" s="1" t="s">
        <v>10</v>
      </c>
      <c r="D116" s="7">
        <v>1304.8</v>
      </c>
      <c r="E116" s="3">
        <v>45716</v>
      </c>
      <c r="F116" s="3">
        <v>45716</v>
      </c>
      <c r="G116" s="7">
        <v>1304.8</v>
      </c>
      <c r="H116" s="3">
        <f>+F116</f>
        <v>45716</v>
      </c>
      <c r="I116" s="11">
        <f>+G116</f>
        <v>1304.8</v>
      </c>
      <c r="J116" s="17">
        <f>+F116-H116</f>
        <v>0</v>
      </c>
      <c r="K116" s="17">
        <f>+H116-F116</f>
        <v>0</v>
      </c>
      <c r="L116" s="11">
        <f>+K116*G116</f>
        <v>0</v>
      </c>
      <c r="M116" s="19">
        <f>YEAR(H116)</f>
        <v>2025</v>
      </c>
      <c r="N116" s="19" t="str">
        <f>IF(MONTH(H116)&lt;4,"1° trimestre",IF(MONTH(H116)&lt;7,"2° trimestre",IF(MONTH(H116)&lt;10,"3°trimestre","4° trimestre")))</f>
        <v>1° trimestre</v>
      </c>
      <c r="O116" s="19" t="s">
        <v>1962</v>
      </c>
      <c r="P116" s="19" t="s">
        <v>1970</v>
      </c>
      <c r="Q116" s="8">
        <f>+I116</f>
        <v>1304.8</v>
      </c>
      <c r="R116" s="19" t="s">
        <v>1965</v>
      </c>
    </row>
    <row r="117" spans="1:18" x14ac:dyDescent="0.2">
      <c r="A117" s="1" t="s">
        <v>359</v>
      </c>
      <c r="B117" s="1" t="s">
        <v>400</v>
      </c>
      <c r="C117" s="1" t="s">
        <v>10</v>
      </c>
      <c r="D117" s="7">
        <v>459.06</v>
      </c>
      <c r="E117" s="3">
        <v>45716</v>
      </c>
      <c r="F117" s="3">
        <v>45716</v>
      </c>
      <c r="G117" s="7">
        <v>459.06</v>
      </c>
      <c r="H117" s="3">
        <f>+F117</f>
        <v>45716</v>
      </c>
      <c r="I117" s="11">
        <f>+G117</f>
        <v>459.06</v>
      </c>
      <c r="J117" s="17">
        <f>+F117-H117</f>
        <v>0</v>
      </c>
      <c r="K117" s="17">
        <f>+H117-F117</f>
        <v>0</v>
      </c>
      <c r="L117" s="11">
        <f>+K117*G117</f>
        <v>0</v>
      </c>
      <c r="M117" s="19">
        <f>YEAR(H117)</f>
        <v>2025</v>
      </c>
      <c r="N117" s="19" t="str">
        <f>IF(MONTH(H117)&lt;4,"1° trimestre",IF(MONTH(H117)&lt;7,"2° trimestre",IF(MONTH(H117)&lt;10,"3°trimestre","4° trimestre")))</f>
        <v>1° trimestre</v>
      </c>
      <c r="O117" s="19" t="s">
        <v>1962</v>
      </c>
      <c r="P117" s="19" t="s">
        <v>1970</v>
      </c>
      <c r="Q117" s="8">
        <f>+I117</f>
        <v>459.06</v>
      </c>
      <c r="R117" s="19" t="s">
        <v>1965</v>
      </c>
    </row>
    <row r="118" spans="1:18" x14ac:dyDescent="0.2">
      <c r="A118" s="1" t="s">
        <v>359</v>
      </c>
      <c r="B118" s="1" t="s">
        <v>401</v>
      </c>
      <c r="C118" s="1" t="s">
        <v>10</v>
      </c>
      <c r="D118" s="7">
        <v>412.74</v>
      </c>
      <c r="E118" s="3">
        <v>45716</v>
      </c>
      <c r="F118" s="3">
        <v>45716</v>
      </c>
      <c r="G118" s="7">
        <v>412.74</v>
      </c>
      <c r="H118" s="3">
        <f>+F118</f>
        <v>45716</v>
      </c>
      <c r="I118" s="11">
        <f>+G118</f>
        <v>412.74</v>
      </c>
      <c r="J118" s="17">
        <f>+F118-H118</f>
        <v>0</v>
      </c>
      <c r="K118" s="17">
        <f>+H118-F118</f>
        <v>0</v>
      </c>
      <c r="L118" s="11">
        <f>+K118*G118</f>
        <v>0</v>
      </c>
      <c r="M118" s="19">
        <f>YEAR(H118)</f>
        <v>2025</v>
      </c>
      <c r="N118" s="19" t="str">
        <f>IF(MONTH(H118)&lt;4,"1° trimestre",IF(MONTH(H118)&lt;7,"2° trimestre",IF(MONTH(H118)&lt;10,"3°trimestre","4° trimestre")))</f>
        <v>1° trimestre</v>
      </c>
      <c r="O118" s="19" t="s">
        <v>1962</v>
      </c>
      <c r="P118" s="19" t="s">
        <v>1970</v>
      </c>
      <c r="Q118" s="8">
        <f>+I118</f>
        <v>412.74</v>
      </c>
      <c r="R118" s="19" t="s">
        <v>1965</v>
      </c>
    </row>
    <row r="119" spans="1:18" x14ac:dyDescent="0.2">
      <c r="A119" s="1" t="s">
        <v>359</v>
      </c>
      <c r="B119" s="1" t="s">
        <v>402</v>
      </c>
      <c r="C119" s="1" t="s">
        <v>10</v>
      </c>
      <c r="D119" s="7">
        <v>5536.03</v>
      </c>
      <c r="E119" s="3">
        <v>45716</v>
      </c>
      <c r="F119" s="3">
        <v>45716</v>
      </c>
      <c r="G119" s="7">
        <v>5536.03</v>
      </c>
      <c r="H119" s="3">
        <f>+F119</f>
        <v>45716</v>
      </c>
      <c r="I119" s="11">
        <f>+G119</f>
        <v>5536.03</v>
      </c>
      <c r="J119" s="17">
        <f>+F119-H119</f>
        <v>0</v>
      </c>
      <c r="K119" s="17">
        <f>+H119-F119</f>
        <v>0</v>
      </c>
      <c r="L119" s="11">
        <f>+K119*G119</f>
        <v>0</v>
      </c>
      <c r="M119" s="19">
        <f>YEAR(H119)</f>
        <v>2025</v>
      </c>
      <c r="N119" s="19" t="str">
        <f>IF(MONTH(H119)&lt;4,"1° trimestre",IF(MONTH(H119)&lt;7,"2° trimestre",IF(MONTH(H119)&lt;10,"3°trimestre","4° trimestre")))</f>
        <v>1° trimestre</v>
      </c>
      <c r="O119" s="19" t="s">
        <v>1962</v>
      </c>
      <c r="P119" s="19" t="s">
        <v>1970</v>
      </c>
      <c r="Q119" s="8">
        <f>+I119</f>
        <v>5536.03</v>
      </c>
      <c r="R119" s="19" t="s">
        <v>1965</v>
      </c>
    </row>
    <row r="120" spans="1:18" x14ac:dyDescent="0.2">
      <c r="A120" s="1" t="s">
        <v>359</v>
      </c>
      <c r="B120" s="1" t="s">
        <v>403</v>
      </c>
      <c r="C120" s="1" t="s">
        <v>10</v>
      </c>
      <c r="D120" s="7">
        <v>4412.01</v>
      </c>
      <c r="E120" s="3">
        <v>45716</v>
      </c>
      <c r="F120" s="3">
        <v>45716</v>
      </c>
      <c r="G120" s="7">
        <v>4412.01</v>
      </c>
      <c r="H120" s="3">
        <f>+F120</f>
        <v>45716</v>
      </c>
      <c r="I120" s="11">
        <f>+G120</f>
        <v>4412.01</v>
      </c>
      <c r="J120" s="17">
        <f>+F120-H120</f>
        <v>0</v>
      </c>
      <c r="K120" s="17">
        <f>+H120-F120</f>
        <v>0</v>
      </c>
      <c r="L120" s="11">
        <f>+K120*G120</f>
        <v>0</v>
      </c>
      <c r="M120" s="19">
        <f>YEAR(H120)</f>
        <v>2025</v>
      </c>
      <c r="N120" s="19" t="str">
        <f>IF(MONTH(H120)&lt;4,"1° trimestre",IF(MONTH(H120)&lt;7,"2° trimestre",IF(MONTH(H120)&lt;10,"3°trimestre","4° trimestre")))</f>
        <v>1° trimestre</v>
      </c>
      <c r="O120" s="19" t="s">
        <v>1962</v>
      </c>
      <c r="P120" s="19" t="s">
        <v>1970</v>
      </c>
      <c r="Q120" s="8">
        <f>+I120</f>
        <v>4412.01</v>
      </c>
      <c r="R120" s="19" t="s">
        <v>1965</v>
      </c>
    </row>
    <row r="121" spans="1:18" x14ac:dyDescent="0.2">
      <c r="A121" s="1" t="s">
        <v>359</v>
      </c>
      <c r="B121" s="1" t="s">
        <v>404</v>
      </c>
      <c r="C121" s="1" t="s">
        <v>10</v>
      </c>
      <c r="D121" s="7">
        <v>931.56</v>
      </c>
      <c r="E121" s="3">
        <v>45716</v>
      </c>
      <c r="F121" s="3">
        <v>45716</v>
      </c>
      <c r="G121" s="7">
        <v>931.56</v>
      </c>
      <c r="H121" s="3">
        <f>+F121</f>
        <v>45716</v>
      </c>
      <c r="I121" s="11">
        <f>+G121</f>
        <v>931.56</v>
      </c>
      <c r="J121" s="17">
        <f>+F121-H121</f>
        <v>0</v>
      </c>
      <c r="K121" s="17">
        <f>+H121-F121</f>
        <v>0</v>
      </c>
      <c r="L121" s="11">
        <f>+K121*G121</f>
        <v>0</v>
      </c>
      <c r="M121" s="19">
        <f>YEAR(H121)</f>
        <v>2025</v>
      </c>
      <c r="N121" s="19" t="str">
        <f>IF(MONTH(H121)&lt;4,"1° trimestre",IF(MONTH(H121)&lt;7,"2° trimestre",IF(MONTH(H121)&lt;10,"3°trimestre","4° trimestre")))</f>
        <v>1° trimestre</v>
      </c>
      <c r="O121" s="19" t="s">
        <v>1962</v>
      </c>
      <c r="P121" s="19" t="s">
        <v>1970</v>
      </c>
      <c r="Q121" s="8">
        <f>+I121</f>
        <v>931.56</v>
      </c>
      <c r="R121" s="19" t="s">
        <v>1965</v>
      </c>
    </row>
    <row r="122" spans="1:18" x14ac:dyDescent="0.2">
      <c r="A122" s="1" t="s">
        <v>359</v>
      </c>
      <c r="B122" s="1" t="s">
        <v>405</v>
      </c>
      <c r="C122" s="1" t="s">
        <v>10</v>
      </c>
      <c r="D122" s="7">
        <v>1117.6300000000001</v>
      </c>
      <c r="E122" s="3">
        <v>45716</v>
      </c>
      <c r="F122" s="3">
        <v>45716</v>
      </c>
      <c r="G122" s="7">
        <v>1117.6300000000001</v>
      </c>
      <c r="H122" s="3">
        <f>+F122</f>
        <v>45716</v>
      </c>
      <c r="I122" s="11">
        <f>+G122</f>
        <v>1117.6300000000001</v>
      </c>
      <c r="J122" s="17">
        <f>+F122-H122</f>
        <v>0</v>
      </c>
      <c r="K122" s="17">
        <f>+H122-F122</f>
        <v>0</v>
      </c>
      <c r="L122" s="11">
        <f>+K122*G122</f>
        <v>0</v>
      </c>
      <c r="M122" s="19">
        <f>YEAR(H122)</f>
        <v>2025</v>
      </c>
      <c r="N122" s="19" t="str">
        <f>IF(MONTH(H122)&lt;4,"1° trimestre",IF(MONTH(H122)&lt;7,"2° trimestre",IF(MONTH(H122)&lt;10,"3°trimestre","4° trimestre")))</f>
        <v>1° trimestre</v>
      </c>
      <c r="O122" s="19" t="s">
        <v>1962</v>
      </c>
      <c r="P122" s="19" t="s">
        <v>1970</v>
      </c>
      <c r="Q122" s="8">
        <f>+I122</f>
        <v>1117.6300000000001</v>
      </c>
      <c r="R122" s="19" t="s">
        <v>1965</v>
      </c>
    </row>
    <row r="123" spans="1:18" x14ac:dyDescent="0.2">
      <c r="A123" s="1" t="s">
        <v>359</v>
      </c>
      <c r="B123" s="1" t="s">
        <v>406</v>
      </c>
      <c r="C123" s="1" t="s">
        <v>10</v>
      </c>
      <c r="D123" s="7">
        <v>1710.83</v>
      </c>
      <c r="E123" s="3">
        <v>45747</v>
      </c>
      <c r="F123" s="3">
        <v>45747</v>
      </c>
      <c r="G123" s="7">
        <v>1710.83</v>
      </c>
      <c r="H123" s="3">
        <f>+F123</f>
        <v>45747</v>
      </c>
      <c r="I123" s="11">
        <f>+G123</f>
        <v>1710.83</v>
      </c>
      <c r="J123" s="17">
        <f>+F123-H123</f>
        <v>0</v>
      </c>
      <c r="K123" s="17">
        <f>+H123-F123</f>
        <v>0</v>
      </c>
      <c r="L123" s="11">
        <f>+K123*G123</f>
        <v>0</v>
      </c>
      <c r="M123" s="19">
        <f>YEAR(H123)</f>
        <v>2025</v>
      </c>
      <c r="N123" s="19" t="str">
        <f>IF(MONTH(H123)&lt;4,"1° trimestre",IF(MONTH(H123)&lt;7,"2° trimestre",IF(MONTH(H123)&lt;10,"3°trimestre","4° trimestre")))</f>
        <v>1° trimestre</v>
      </c>
      <c r="O123" s="19" t="s">
        <v>1962</v>
      </c>
      <c r="P123" s="19" t="s">
        <v>1970</v>
      </c>
      <c r="Q123" s="8">
        <f>+I123</f>
        <v>1710.83</v>
      </c>
      <c r="R123" s="19" t="s">
        <v>1965</v>
      </c>
    </row>
    <row r="124" spans="1:18" x14ac:dyDescent="0.2">
      <c r="A124" s="1" t="s">
        <v>359</v>
      </c>
      <c r="B124" s="1" t="s">
        <v>407</v>
      </c>
      <c r="C124" s="1" t="s">
        <v>10</v>
      </c>
      <c r="D124" s="7">
        <v>673.15</v>
      </c>
      <c r="E124" s="3">
        <v>45747</v>
      </c>
      <c r="F124" s="3">
        <v>45747</v>
      </c>
      <c r="G124" s="7">
        <v>673.15</v>
      </c>
      <c r="H124" s="3">
        <f>+F124</f>
        <v>45747</v>
      </c>
      <c r="I124" s="11">
        <f>+G124</f>
        <v>673.15</v>
      </c>
      <c r="J124" s="17">
        <f>+F124-H124</f>
        <v>0</v>
      </c>
      <c r="K124" s="17">
        <f>+H124-F124</f>
        <v>0</v>
      </c>
      <c r="L124" s="11">
        <f>+K124*G124</f>
        <v>0</v>
      </c>
      <c r="M124" s="19">
        <f>YEAR(H124)</f>
        <v>2025</v>
      </c>
      <c r="N124" s="19" t="str">
        <f>IF(MONTH(H124)&lt;4,"1° trimestre",IF(MONTH(H124)&lt;7,"2° trimestre",IF(MONTH(H124)&lt;10,"3°trimestre","4° trimestre")))</f>
        <v>1° trimestre</v>
      </c>
      <c r="O124" s="19" t="s">
        <v>1962</v>
      </c>
      <c r="P124" s="19" t="s">
        <v>1970</v>
      </c>
      <c r="Q124" s="8">
        <f>+I124</f>
        <v>673.15</v>
      </c>
      <c r="R124" s="19" t="s">
        <v>1965</v>
      </c>
    </row>
    <row r="125" spans="1:18" x14ac:dyDescent="0.2">
      <c r="A125" s="1" t="s">
        <v>359</v>
      </c>
      <c r="B125" s="1" t="s">
        <v>408</v>
      </c>
      <c r="C125" s="1" t="s">
        <v>10</v>
      </c>
      <c r="D125" s="7">
        <v>2528.64</v>
      </c>
      <c r="E125" s="3">
        <v>45747</v>
      </c>
      <c r="F125" s="3">
        <v>45747</v>
      </c>
      <c r="G125" s="7">
        <v>2528.64</v>
      </c>
      <c r="H125" s="3">
        <f>+F125</f>
        <v>45747</v>
      </c>
      <c r="I125" s="11">
        <f>+G125</f>
        <v>2528.64</v>
      </c>
      <c r="J125" s="17">
        <f>+F125-H125</f>
        <v>0</v>
      </c>
      <c r="K125" s="17">
        <f>+H125-F125</f>
        <v>0</v>
      </c>
      <c r="L125" s="11">
        <f>+K125*G125</f>
        <v>0</v>
      </c>
      <c r="M125" s="19">
        <f>YEAR(H125)</f>
        <v>2025</v>
      </c>
      <c r="N125" s="19" t="str">
        <f>IF(MONTH(H125)&lt;4,"1° trimestre",IF(MONTH(H125)&lt;7,"2° trimestre",IF(MONTH(H125)&lt;10,"3°trimestre","4° trimestre")))</f>
        <v>1° trimestre</v>
      </c>
      <c r="O125" s="19" t="s">
        <v>1962</v>
      </c>
      <c r="P125" s="19" t="s">
        <v>1970</v>
      </c>
      <c r="Q125" s="8">
        <f>+I125</f>
        <v>2528.64</v>
      </c>
      <c r="R125" s="19" t="s">
        <v>1965</v>
      </c>
    </row>
    <row r="126" spans="1:18" x14ac:dyDescent="0.2">
      <c r="A126" s="1" t="s">
        <v>359</v>
      </c>
      <c r="B126" s="1" t="s">
        <v>409</v>
      </c>
      <c r="C126" s="1" t="s">
        <v>10</v>
      </c>
      <c r="D126" s="7">
        <v>970.6</v>
      </c>
      <c r="E126" s="3">
        <v>45747</v>
      </c>
      <c r="F126" s="3">
        <v>45747</v>
      </c>
      <c r="G126" s="7">
        <v>970.6</v>
      </c>
      <c r="H126" s="3">
        <f>+F126</f>
        <v>45747</v>
      </c>
      <c r="I126" s="11">
        <f>+G126</f>
        <v>970.6</v>
      </c>
      <c r="J126" s="17">
        <f>+F126-H126</f>
        <v>0</v>
      </c>
      <c r="K126" s="17">
        <f>+H126-F126</f>
        <v>0</v>
      </c>
      <c r="L126" s="11">
        <f>+K126*G126</f>
        <v>0</v>
      </c>
      <c r="M126" s="19">
        <f>YEAR(H126)</f>
        <v>2025</v>
      </c>
      <c r="N126" s="19" t="str">
        <f>IF(MONTH(H126)&lt;4,"1° trimestre",IF(MONTH(H126)&lt;7,"2° trimestre",IF(MONTH(H126)&lt;10,"3°trimestre","4° trimestre")))</f>
        <v>1° trimestre</v>
      </c>
      <c r="O126" s="19" t="s">
        <v>1962</v>
      </c>
      <c r="P126" s="19" t="s">
        <v>1970</v>
      </c>
      <c r="Q126" s="8">
        <f>+I126</f>
        <v>970.6</v>
      </c>
      <c r="R126" s="19" t="s">
        <v>1965</v>
      </c>
    </row>
    <row r="127" spans="1:18" x14ac:dyDescent="0.2">
      <c r="A127" s="1" t="s">
        <v>359</v>
      </c>
      <c r="B127" s="1" t="s">
        <v>410</v>
      </c>
      <c r="C127" s="1" t="s">
        <v>10</v>
      </c>
      <c r="D127" s="7">
        <v>73.819999999999993</v>
      </c>
      <c r="E127" s="3">
        <v>45747</v>
      </c>
      <c r="F127" s="3">
        <v>45747</v>
      </c>
      <c r="G127" s="7">
        <v>73.819999999999993</v>
      </c>
      <c r="H127" s="3">
        <f>+F127</f>
        <v>45747</v>
      </c>
      <c r="I127" s="11">
        <f>+G127</f>
        <v>73.819999999999993</v>
      </c>
      <c r="J127" s="17">
        <f>+F127-H127</f>
        <v>0</v>
      </c>
      <c r="K127" s="17">
        <f>+H127-F127</f>
        <v>0</v>
      </c>
      <c r="L127" s="11">
        <f>+K127*G127</f>
        <v>0</v>
      </c>
      <c r="M127" s="19">
        <f>YEAR(H127)</f>
        <v>2025</v>
      </c>
      <c r="N127" s="19" t="str">
        <f>IF(MONTH(H127)&lt;4,"1° trimestre",IF(MONTH(H127)&lt;7,"2° trimestre",IF(MONTH(H127)&lt;10,"3°trimestre","4° trimestre")))</f>
        <v>1° trimestre</v>
      </c>
      <c r="O127" s="19" t="s">
        <v>1962</v>
      </c>
      <c r="P127" s="19" t="s">
        <v>1970</v>
      </c>
      <c r="Q127" s="8">
        <f>+I127</f>
        <v>73.819999999999993</v>
      </c>
      <c r="R127" s="19" t="s">
        <v>1965</v>
      </c>
    </row>
    <row r="128" spans="1:18" x14ac:dyDescent="0.2">
      <c r="A128" s="1" t="s">
        <v>359</v>
      </c>
      <c r="B128" s="1" t="s">
        <v>411</v>
      </c>
      <c r="C128" s="1" t="s">
        <v>10</v>
      </c>
      <c r="D128" s="7">
        <v>35.22</v>
      </c>
      <c r="E128" s="3">
        <v>45747</v>
      </c>
      <c r="F128" s="3">
        <v>45747</v>
      </c>
      <c r="G128" s="7">
        <v>35.22</v>
      </c>
      <c r="H128" s="3">
        <f>+F128</f>
        <v>45747</v>
      </c>
      <c r="I128" s="11">
        <f>+G128</f>
        <v>35.22</v>
      </c>
      <c r="J128" s="17">
        <f>+F128-H128</f>
        <v>0</v>
      </c>
      <c r="K128" s="17">
        <f>+H128-F128</f>
        <v>0</v>
      </c>
      <c r="L128" s="11">
        <f>+K128*G128</f>
        <v>0</v>
      </c>
      <c r="M128" s="19">
        <f>YEAR(H128)</f>
        <v>2025</v>
      </c>
      <c r="N128" s="19" t="str">
        <f>IF(MONTH(H128)&lt;4,"1° trimestre",IF(MONTH(H128)&lt;7,"2° trimestre",IF(MONTH(H128)&lt;10,"3°trimestre","4° trimestre")))</f>
        <v>1° trimestre</v>
      </c>
      <c r="O128" s="19" t="s">
        <v>1962</v>
      </c>
      <c r="P128" s="19" t="s">
        <v>1970</v>
      </c>
      <c r="Q128" s="8">
        <f>+I128</f>
        <v>35.22</v>
      </c>
      <c r="R128" s="19" t="s">
        <v>1965</v>
      </c>
    </row>
    <row r="129" spans="1:18" x14ac:dyDescent="0.2">
      <c r="A129" s="1" t="s">
        <v>359</v>
      </c>
      <c r="B129" s="1" t="s">
        <v>412</v>
      </c>
      <c r="C129" s="1" t="s">
        <v>10</v>
      </c>
      <c r="D129" s="7">
        <v>1306.1400000000001</v>
      </c>
      <c r="E129" s="3">
        <v>45747</v>
      </c>
      <c r="F129" s="3">
        <v>45747</v>
      </c>
      <c r="G129" s="7">
        <v>1306.1400000000001</v>
      </c>
      <c r="H129" s="3">
        <f>+F129</f>
        <v>45747</v>
      </c>
      <c r="I129" s="11">
        <f>+G129</f>
        <v>1306.1400000000001</v>
      </c>
      <c r="J129" s="17">
        <f>+F129-H129</f>
        <v>0</v>
      </c>
      <c r="K129" s="17">
        <f>+H129-F129</f>
        <v>0</v>
      </c>
      <c r="L129" s="11">
        <f>+K129*G129</f>
        <v>0</v>
      </c>
      <c r="M129" s="19">
        <f>YEAR(H129)</f>
        <v>2025</v>
      </c>
      <c r="N129" s="19" t="str">
        <f>IF(MONTH(H129)&lt;4,"1° trimestre",IF(MONTH(H129)&lt;7,"2° trimestre",IF(MONTH(H129)&lt;10,"3°trimestre","4° trimestre")))</f>
        <v>1° trimestre</v>
      </c>
      <c r="O129" s="19" t="s">
        <v>1962</v>
      </c>
      <c r="P129" s="19" t="s">
        <v>1970</v>
      </c>
      <c r="Q129" s="8">
        <f>+I129</f>
        <v>1306.1400000000001</v>
      </c>
      <c r="R129" s="19" t="s">
        <v>1965</v>
      </c>
    </row>
    <row r="130" spans="1:18" x14ac:dyDescent="0.2">
      <c r="A130" s="1" t="s">
        <v>359</v>
      </c>
      <c r="B130" s="1" t="s">
        <v>413</v>
      </c>
      <c r="C130" s="1" t="s">
        <v>10</v>
      </c>
      <c r="D130" s="7">
        <v>567.52</v>
      </c>
      <c r="E130" s="3">
        <v>45747</v>
      </c>
      <c r="F130" s="3">
        <v>45747</v>
      </c>
      <c r="G130" s="7">
        <v>567.52</v>
      </c>
      <c r="H130" s="3">
        <f>+F130</f>
        <v>45747</v>
      </c>
      <c r="I130" s="11">
        <f>+G130</f>
        <v>567.52</v>
      </c>
      <c r="J130" s="17">
        <f>+F130-H130</f>
        <v>0</v>
      </c>
      <c r="K130" s="17">
        <f>+H130-F130</f>
        <v>0</v>
      </c>
      <c r="L130" s="11">
        <f>+K130*G130</f>
        <v>0</v>
      </c>
      <c r="M130" s="19">
        <f>YEAR(H130)</f>
        <v>2025</v>
      </c>
      <c r="N130" s="19" t="str">
        <f>IF(MONTH(H130)&lt;4,"1° trimestre",IF(MONTH(H130)&lt;7,"2° trimestre",IF(MONTH(H130)&lt;10,"3°trimestre","4° trimestre")))</f>
        <v>1° trimestre</v>
      </c>
      <c r="O130" s="19" t="s">
        <v>1962</v>
      </c>
      <c r="P130" s="19" t="s">
        <v>1970</v>
      </c>
      <c r="Q130" s="8">
        <f>+I130</f>
        <v>567.52</v>
      </c>
      <c r="R130" s="19" t="s">
        <v>1965</v>
      </c>
    </row>
    <row r="131" spans="1:18" x14ac:dyDescent="0.2">
      <c r="A131" s="1" t="s">
        <v>359</v>
      </c>
      <c r="B131" s="1" t="s">
        <v>414</v>
      </c>
      <c r="C131" s="1" t="s">
        <v>10</v>
      </c>
      <c r="D131" s="7">
        <v>2135.41</v>
      </c>
      <c r="E131" s="3">
        <v>45747</v>
      </c>
      <c r="F131" s="3">
        <v>45747</v>
      </c>
      <c r="G131" s="7">
        <v>2135.41</v>
      </c>
      <c r="H131" s="3">
        <f>+F131</f>
        <v>45747</v>
      </c>
      <c r="I131" s="11">
        <f>+G131</f>
        <v>2135.41</v>
      </c>
      <c r="J131" s="17">
        <f>+F131-H131</f>
        <v>0</v>
      </c>
      <c r="K131" s="17">
        <f>+H131-F131</f>
        <v>0</v>
      </c>
      <c r="L131" s="11">
        <f>+K131*G131</f>
        <v>0</v>
      </c>
      <c r="M131" s="19">
        <f>YEAR(H131)</f>
        <v>2025</v>
      </c>
      <c r="N131" s="19" t="str">
        <f>IF(MONTH(H131)&lt;4,"1° trimestre",IF(MONTH(H131)&lt;7,"2° trimestre",IF(MONTH(H131)&lt;10,"3°trimestre","4° trimestre")))</f>
        <v>1° trimestre</v>
      </c>
      <c r="O131" s="19" t="s">
        <v>1962</v>
      </c>
      <c r="P131" s="19" t="s">
        <v>1970</v>
      </c>
      <c r="Q131" s="8">
        <f>+I131</f>
        <v>2135.41</v>
      </c>
      <c r="R131" s="19" t="s">
        <v>1965</v>
      </c>
    </row>
    <row r="132" spans="1:18" x14ac:dyDescent="0.2">
      <c r="A132" s="1" t="s">
        <v>359</v>
      </c>
      <c r="B132" s="1" t="s">
        <v>415</v>
      </c>
      <c r="C132" s="1" t="s">
        <v>10</v>
      </c>
      <c r="D132" s="7">
        <v>758.6</v>
      </c>
      <c r="E132" s="3">
        <v>45747</v>
      </c>
      <c r="F132" s="3">
        <v>45747</v>
      </c>
      <c r="G132" s="7">
        <v>758.6</v>
      </c>
      <c r="H132" s="3">
        <f>+F132</f>
        <v>45747</v>
      </c>
      <c r="I132" s="11">
        <f>+G132</f>
        <v>758.6</v>
      </c>
      <c r="J132" s="17">
        <f>+F132-H132</f>
        <v>0</v>
      </c>
      <c r="K132" s="17">
        <f>+H132-F132</f>
        <v>0</v>
      </c>
      <c r="L132" s="11">
        <f>+K132*G132</f>
        <v>0</v>
      </c>
      <c r="M132" s="19">
        <f>YEAR(H132)</f>
        <v>2025</v>
      </c>
      <c r="N132" s="19" t="str">
        <f>IF(MONTH(H132)&lt;4,"1° trimestre",IF(MONTH(H132)&lt;7,"2° trimestre",IF(MONTH(H132)&lt;10,"3°trimestre","4° trimestre")))</f>
        <v>1° trimestre</v>
      </c>
      <c r="O132" s="19" t="s">
        <v>1962</v>
      </c>
      <c r="P132" s="19" t="s">
        <v>1970</v>
      </c>
      <c r="Q132" s="8">
        <f>+I132</f>
        <v>758.6</v>
      </c>
      <c r="R132" s="19" t="s">
        <v>1965</v>
      </c>
    </row>
    <row r="133" spans="1:18" x14ac:dyDescent="0.2">
      <c r="A133" s="1" t="s">
        <v>359</v>
      </c>
      <c r="B133" s="1" t="s">
        <v>416</v>
      </c>
      <c r="C133" s="1" t="s">
        <v>10</v>
      </c>
      <c r="D133" s="7">
        <v>180.8</v>
      </c>
      <c r="E133" s="3">
        <v>45747</v>
      </c>
      <c r="F133" s="3">
        <v>45747</v>
      </c>
      <c r="G133" s="7">
        <v>180.8</v>
      </c>
      <c r="H133" s="3">
        <f>+F133</f>
        <v>45747</v>
      </c>
      <c r="I133" s="11">
        <f>+G133</f>
        <v>180.8</v>
      </c>
      <c r="J133" s="17">
        <f>+F133-H133</f>
        <v>0</v>
      </c>
      <c r="K133" s="17">
        <f>+H133-F133</f>
        <v>0</v>
      </c>
      <c r="L133" s="11">
        <f>+K133*G133</f>
        <v>0</v>
      </c>
      <c r="M133" s="19">
        <f>YEAR(H133)</f>
        <v>2025</v>
      </c>
      <c r="N133" s="19" t="str">
        <f>IF(MONTH(H133)&lt;4,"1° trimestre",IF(MONTH(H133)&lt;7,"2° trimestre",IF(MONTH(H133)&lt;10,"3°trimestre","4° trimestre")))</f>
        <v>1° trimestre</v>
      </c>
      <c r="O133" s="19" t="s">
        <v>1962</v>
      </c>
      <c r="P133" s="19" t="s">
        <v>1970</v>
      </c>
      <c r="Q133" s="8">
        <f>+I133</f>
        <v>180.8</v>
      </c>
      <c r="R133" s="19" t="s">
        <v>1965</v>
      </c>
    </row>
    <row r="134" spans="1:18" x14ac:dyDescent="0.2">
      <c r="A134" s="1" t="s">
        <v>359</v>
      </c>
      <c r="B134" s="1" t="s">
        <v>417</v>
      </c>
      <c r="C134" s="1" t="s">
        <v>10</v>
      </c>
      <c r="D134" s="7">
        <v>95.01</v>
      </c>
      <c r="E134" s="3">
        <v>45747</v>
      </c>
      <c r="F134" s="3">
        <v>45747</v>
      </c>
      <c r="G134" s="7">
        <v>95.01</v>
      </c>
      <c r="H134" s="3">
        <f>+F134</f>
        <v>45747</v>
      </c>
      <c r="I134" s="11">
        <f>+G134</f>
        <v>95.01</v>
      </c>
      <c r="J134" s="17">
        <f>+F134-H134</f>
        <v>0</v>
      </c>
      <c r="K134" s="17">
        <f>+H134-F134</f>
        <v>0</v>
      </c>
      <c r="L134" s="11">
        <f>+K134*G134</f>
        <v>0</v>
      </c>
      <c r="M134" s="19">
        <f>YEAR(H134)</f>
        <v>2025</v>
      </c>
      <c r="N134" s="19" t="str">
        <f>IF(MONTH(H134)&lt;4,"1° trimestre",IF(MONTH(H134)&lt;7,"2° trimestre",IF(MONTH(H134)&lt;10,"3°trimestre","4° trimestre")))</f>
        <v>1° trimestre</v>
      </c>
      <c r="O134" s="19" t="s">
        <v>1962</v>
      </c>
      <c r="P134" s="19" t="s">
        <v>1970</v>
      </c>
      <c r="Q134" s="8">
        <f>+I134</f>
        <v>95.01</v>
      </c>
      <c r="R134" s="19" t="s">
        <v>1965</v>
      </c>
    </row>
    <row r="135" spans="1:18" x14ac:dyDescent="0.2">
      <c r="A135" s="1" t="s">
        <v>359</v>
      </c>
      <c r="B135" s="1" t="s">
        <v>418</v>
      </c>
      <c r="C135" s="1" t="s">
        <v>10</v>
      </c>
      <c r="D135" s="7">
        <v>46.51</v>
      </c>
      <c r="E135" s="3">
        <v>45747</v>
      </c>
      <c r="F135" s="3">
        <v>45747</v>
      </c>
      <c r="G135" s="7">
        <v>46.51</v>
      </c>
      <c r="H135" s="3">
        <f>+F135</f>
        <v>45747</v>
      </c>
      <c r="I135" s="11">
        <f>+G135</f>
        <v>46.51</v>
      </c>
      <c r="J135" s="17">
        <f>+F135-H135</f>
        <v>0</v>
      </c>
      <c r="K135" s="17">
        <f>+H135-F135</f>
        <v>0</v>
      </c>
      <c r="L135" s="11">
        <f>+K135*G135</f>
        <v>0</v>
      </c>
      <c r="M135" s="19">
        <f>YEAR(H135)</f>
        <v>2025</v>
      </c>
      <c r="N135" s="19" t="str">
        <f>IF(MONTH(H135)&lt;4,"1° trimestre",IF(MONTH(H135)&lt;7,"2° trimestre",IF(MONTH(H135)&lt;10,"3°trimestre","4° trimestre")))</f>
        <v>1° trimestre</v>
      </c>
      <c r="O135" s="19" t="s">
        <v>1962</v>
      </c>
      <c r="P135" s="19" t="s">
        <v>1970</v>
      </c>
      <c r="Q135" s="8">
        <f>+I135</f>
        <v>46.51</v>
      </c>
      <c r="R135" s="19" t="s">
        <v>1965</v>
      </c>
    </row>
    <row r="136" spans="1:18" x14ac:dyDescent="0.2">
      <c r="A136" s="1" t="s">
        <v>359</v>
      </c>
      <c r="B136" s="1" t="s">
        <v>419</v>
      </c>
      <c r="C136" s="1" t="s">
        <v>10</v>
      </c>
      <c r="D136" s="7">
        <v>180.8</v>
      </c>
      <c r="E136" s="3">
        <v>45747</v>
      </c>
      <c r="F136" s="3">
        <v>45747</v>
      </c>
      <c r="G136" s="7">
        <v>180.8</v>
      </c>
      <c r="H136" s="3">
        <f>+F136</f>
        <v>45747</v>
      </c>
      <c r="I136" s="11">
        <f>+G136</f>
        <v>180.8</v>
      </c>
      <c r="J136" s="17">
        <f>+F136-H136</f>
        <v>0</v>
      </c>
      <c r="K136" s="17">
        <f>+H136-F136</f>
        <v>0</v>
      </c>
      <c r="L136" s="11">
        <f>+K136*G136</f>
        <v>0</v>
      </c>
      <c r="M136" s="19">
        <f>YEAR(H136)</f>
        <v>2025</v>
      </c>
      <c r="N136" s="19" t="str">
        <f>IF(MONTH(H136)&lt;4,"1° trimestre",IF(MONTH(H136)&lt;7,"2° trimestre",IF(MONTH(H136)&lt;10,"3°trimestre","4° trimestre")))</f>
        <v>1° trimestre</v>
      </c>
      <c r="O136" s="19" t="s">
        <v>1962</v>
      </c>
      <c r="P136" s="19" t="s">
        <v>1970</v>
      </c>
      <c r="Q136" s="8">
        <f>+I136</f>
        <v>180.8</v>
      </c>
      <c r="R136" s="19" t="s">
        <v>1965</v>
      </c>
    </row>
    <row r="137" spans="1:18" x14ac:dyDescent="0.2">
      <c r="A137" s="1" t="s">
        <v>359</v>
      </c>
      <c r="B137" s="1" t="s">
        <v>420</v>
      </c>
      <c r="C137" s="1" t="s">
        <v>10</v>
      </c>
      <c r="D137" s="7">
        <v>148.16</v>
      </c>
      <c r="E137" s="3">
        <v>45747</v>
      </c>
      <c r="F137" s="3">
        <v>45747</v>
      </c>
      <c r="G137" s="7">
        <v>148.16</v>
      </c>
      <c r="H137" s="3">
        <f>+F137</f>
        <v>45747</v>
      </c>
      <c r="I137" s="11">
        <f>+G137</f>
        <v>148.16</v>
      </c>
      <c r="J137" s="17">
        <f>+F137-H137</f>
        <v>0</v>
      </c>
      <c r="K137" s="17">
        <f>+H137-F137</f>
        <v>0</v>
      </c>
      <c r="L137" s="11">
        <f>+K137*G137</f>
        <v>0</v>
      </c>
      <c r="M137" s="19">
        <f>YEAR(H137)</f>
        <v>2025</v>
      </c>
      <c r="N137" s="19" t="str">
        <f>IF(MONTH(H137)&lt;4,"1° trimestre",IF(MONTH(H137)&lt;7,"2° trimestre",IF(MONTH(H137)&lt;10,"3°trimestre","4° trimestre")))</f>
        <v>1° trimestre</v>
      </c>
      <c r="O137" s="19" t="s">
        <v>1962</v>
      </c>
      <c r="P137" s="19" t="s">
        <v>1970</v>
      </c>
      <c r="Q137" s="8">
        <f>+I137</f>
        <v>148.16</v>
      </c>
      <c r="R137" s="19" t="s">
        <v>1965</v>
      </c>
    </row>
    <row r="138" spans="1:18" x14ac:dyDescent="0.2">
      <c r="A138" s="1" t="s">
        <v>359</v>
      </c>
      <c r="B138" s="1" t="s">
        <v>421</v>
      </c>
      <c r="C138" s="1" t="s">
        <v>10</v>
      </c>
      <c r="D138" s="7">
        <v>16247.64</v>
      </c>
      <c r="E138" s="3">
        <v>45747</v>
      </c>
      <c r="F138" s="3">
        <v>45747</v>
      </c>
      <c r="G138" s="7">
        <v>16247.64</v>
      </c>
      <c r="H138" s="3">
        <f>+F138</f>
        <v>45747</v>
      </c>
      <c r="I138" s="11">
        <f>+G138</f>
        <v>16247.64</v>
      </c>
      <c r="J138" s="17">
        <f>+F138-H138</f>
        <v>0</v>
      </c>
      <c r="K138" s="17">
        <f>+H138-F138</f>
        <v>0</v>
      </c>
      <c r="L138" s="11">
        <f>+K138*G138</f>
        <v>0</v>
      </c>
      <c r="M138" s="19">
        <f>YEAR(H138)</f>
        <v>2025</v>
      </c>
      <c r="N138" s="19" t="str">
        <f>IF(MONTH(H138)&lt;4,"1° trimestre",IF(MONTH(H138)&lt;7,"2° trimestre",IF(MONTH(H138)&lt;10,"3°trimestre","4° trimestre")))</f>
        <v>1° trimestre</v>
      </c>
      <c r="O138" s="19" t="s">
        <v>1962</v>
      </c>
      <c r="P138" s="19" t="s">
        <v>1970</v>
      </c>
      <c r="Q138" s="8">
        <f>+I138</f>
        <v>16247.64</v>
      </c>
      <c r="R138" s="19" t="s">
        <v>1965</v>
      </c>
    </row>
    <row r="139" spans="1:18" x14ac:dyDescent="0.2">
      <c r="A139" s="1" t="s">
        <v>359</v>
      </c>
      <c r="B139" s="1" t="s">
        <v>422</v>
      </c>
      <c r="C139" s="1" t="s">
        <v>10</v>
      </c>
      <c r="D139" s="7">
        <v>9882.57</v>
      </c>
      <c r="E139" s="3">
        <v>45747</v>
      </c>
      <c r="F139" s="3">
        <v>45747</v>
      </c>
      <c r="G139" s="7">
        <v>9882.57</v>
      </c>
      <c r="H139" s="3">
        <f>+F139</f>
        <v>45747</v>
      </c>
      <c r="I139" s="11">
        <f>+G139</f>
        <v>9882.57</v>
      </c>
      <c r="J139" s="17">
        <f>+F139-H139</f>
        <v>0</v>
      </c>
      <c r="K139" s="17">
        <f>+H139-F139</f>
        <v>0</v>
      </c>
      <c r="L139" s="11">
        <f>+K139*G139</f>
        <v>0</v>
      </c>
      <c r="M139" s="19">
        <f>YEAR(H139)</f>
        <v>2025</v>
      </c>
      <c r="N139" s="19" t="str">
        <f>IF(MONTH(H139)&lt;4,"1° trimestre",IF(MONTH(H139)&lt;7,"2° trimestre",IF(MONTH(H139)&lt;10,"3°trimestre","4° trimestre")))</f>
        <v>1° trimestre</v>
      </c>
      <c r="O139" s="19" t="s">
        <v>1962</v>
      </c>
      <c r="P139" s="19" t="s">
        <v>1970</v>
      </c>
      <c r="Q139" s="8">
        <f>+I139</f>
        <v>9882.57</v>
      </c>
      <c r="R139" s="19" t="s">
        <v>1965</v>
      </c>
    </row>
    <row r="140" spans="1:18" x14ac:dyDescent="0.2">
      <c r="A140" s="1" t="s">
        <v>359</v>
      </c>
      <c r="B140" s="1" t="s">
        <v>423</v>
      </c>
      <c r="C140" s="1" t="s">
        <v>10</v>
      </c>
      <c r="D140" s="7">
        <v>1656</v>
      </c>
      <c r="E140" s="3">
        <v>45747</v>
      </c>
      <c r="F140" s="3">
        <v>45747</v>
      </c>
      <c r="G140" s="7">
        <v>1656</v>
      </c>
      <c r="H140" s="3">
        <f>+F140</f>
        <v>45747</v>
      </c>
      <c r="I140" s="11">
        <f>+G140</f>
        <v>1656</v>
      </c>
      <c r="J140" s="17">
        <f>+F140-H140</f>
        <v>0</v>
      </c>
      <c r="K140" s="17">
        <f>+H140-F140</f>
        <v>0</v>
      </c>
      <c r="L140" s="11">
        <f>+K140*G140</f>
        <v>0</v>
      </c>
      <c r="M140" s="19">
        <f>YEAR(H140)</f>
        <v>2025</v>
      </c>
      <c r="N140" s="19" t="str">
        <f>IF(MONTH(H140)&lt;4,"1° trimestre",IF(MONTH(H140)&lt;7,"2° trimestre",IF(MONTH(H140)&lt;10,"3°trimestre","4° trimestre")))</f>
        <v>1° trimestre</v>
      </c>
      <c r="O140" s="19" t="s">
        <v>1962</v>
      </c>
      <c r="P140" s="19" t="s">
        <v>1970</v>
      </c>
      <c r="Q140" s="8">
        <f>+I140</f>
        <v>1656</v>
      </c>
      <c r="R140" s="19" t="s">
        <v>1965</v>
      </c>
    </row>
    <row r="141" spans="1:18" x14ac:dyDescent="0.2">
      <c r="A141" s="1" t="s">
        <v>359</v>
      </c>
      <c r="B141" s="1" t="s">
        <v>424</v>
      </c>
      <c r="C141" s="1" t="s">
        <v>10</v>
      </c>
      <c r="D141" s="7">
        <v>1093.1099999999999</v>
      </c>
      <c r="E141" s="3">
        <v>45747</v>
      </c>
      <c r="F141" s="3">
        <v>45747</v>
      </c>
      <c r="G141" s="7">
        <v>1093.1099999999999</v>
      </c>
      <c r="H141" s="3">
        <f>+F141</f>
        <v>45747</v>
      </c>
      <c r="I141" s="11">
        <f>+G141</f>
        <v>1093.1099999999999</v>
      </c>
      <c r="J141" s="17">
        <f>+F141-H141</f>
        <v>0</v>
      </c>
      <c r="K141" s="17">
        <f>+H141-F141</f>
        <v>0</v>
      </c>
      <c r="L141" s="11">
        <f>+K141*G141</f>
        <v>0</v>
      </c>
      <c r="M141" s="19">
        <f>YEAR(H141)</f>
        <v>2025</v>
      </c>
      <c r="N141" s="19" t="str">
        <f>IF(MONTH(H141)&lt;4,"1° trimestre",IF(MONTH(H141)&lt;7,"2° trimestre",IF(MONTH(H141)&lt;10,"3°trimestre","4° trimestre")))</f>
        <v>1° trimestre</v>
      </c>
      <c r="O141" s="19" t="s">
        <v>1962</v>
      </c>
      <c r="P141" s="19" t="s">
        <v>1970</v>
      </c>
      <c r="Q141" s="8">
        <f>+I141</f>
        <v>1093.1099999999999</v>
      </c>
      <c r="R141" s="19" t="s">
        <v>1965</v>
      </c>
    </row>
    <row r="142" spans="1:18" x14ac:dyDescent="0.2">
      <c r="A142" s="1" t="s">
        <v>359</v>
      </c>
      <c r="B142" s="1" t="s">
        <v>425</v>
      </c>
      <c r="C142" s="1" t="s">
        <v>10</v>
      </c>
      <c r="D142" s="7">
        <v>503.93</v>
      </c>
      <c r="E142" s="3">
        <v>45747</v>
      </c>
      <c r="F142" s="3">
        <v>45747</v>
      </c>
      <c r="G142" s="7">
        <v>503.93</v>
      </c>
      <c r="H142" s="3">
        <f>+F142</f>
        <v>45747</v>
      </c>
      <c r="I142" s="11">
        <f>+G142</f>
        <v>503.93</v>
      </c>
      <c r="J142" s="17">
        <f>+F142-H142</f>
        <v>0</v>
      </c>
      <c r="K142" s="17">
        <f>+H142-F142</f>
        <v>0</v>
      </c>
      <c r="L142" s="11">
        <f>+K142*G142</f>
        <v>0</v>
      </c>
      <c r="M142" s="19">
        <f>YEAR(H142)</f>
        <v>2025</v>
      </c>
      <c r="N142" s="19" t="str">
        <f>IF(MONTH(H142)&lt;4,"1° trimestre",IF(MONTH(H142)&lt;7,"2° trimestre",IF(MONTH(H142)&lt;10,"3°trimestre","4° trimestre")))</f>
        <v>1° trimestre</v>
      </c>
      <c r="O142" s="19" t="s">
        <v>1962</v>
      </c>
      <c r="P142" s="19" t="s">
        <v>1970</v>
      </c>
      <c r="Q142" s="8">
        <f>+I142</f>
        <v>503.93</v>
      </c>
      <c r="R142" s="19" t="s">
        <v>1965</v>
      </c>
    </row>
    <row r="143" spans="1:18" x14ac:dyDescent="0.2">
      <c r="A143" s="1" t="s">
        <v>359</v>
      </c>
      <c r="B143" s="1" t="s">
        <v>426</v>
      </c>
      <c r="C143" s="1" t="s">
        <v>10</v>
      </c>
      <c r="D143" s="7">
        <v>592.09</v>
      </c>
      <c r="E143" s="3">
        <v>45747</v>
      </c>
      <c r="F143" s="3">
        <v>45747</v>
      </c>
      <c r="G143" s="7">
        <v>592.09</v>
      </c>
      <c r="H143" s="3">
        <f>+F143</f>
        <v>45747</v>
      </c>
      <c r="I143" s="11">
        <f>+G143</f>
        <v>592.09</v>
      </c>
      <c r="J143" s="17">
        <f>+F143-H143</f>
        <v>0</v>
      </c>
      <c r="K143" s="17">
        <f>+H143-F143</f>
        <v>0</v>
      </c>
      <c r="L143" s="11">
        <f>+K143*G143</f>
        <v>0</v>
      </c>
      <c r="M143" s="19">
        <f>YEAR(H143)</f>
        <v>2025</v>
      </c>
      <c r="N143" s="19" t="str">
        <f>IF(MONTH(H143)&lt;4,"1° trimestre",IF(MONTH(H143)&lt;7,"2° trimestre",IF(MONTH(H143)&lt;10,"3°trimestre","4° trimestre")))</f>
        <v>1° trimestre</v>
      </c>
      <c r="O143" s="19" t="s">
        <v>1962</v>
      </c>
      <c r="P143" s="19" t="s">
        <v>1970</v>
      </c>
      <c r="Q143" s="8">
        <f>+I143</f>
        <v>592.09</v>
      </c>
      <c r="R143" s="19" t="s">
        <v>1965</v>
      </c>
    </row>
    <row r="144" spans="1:18" x14ac:dyDescent="0.2">
      <c r="A144" s="1" t="s">
        <v>359</v>
      </c>
      <c r="B144" s="1" t="s">
        <v>427</v>
      </c>
      <c r="C144" s="1" t="s">
        <v>10</v>
      </c>
      <c r="D144" s="7">
        <v>6031.13</v>
      </c>
      <c r="E144" s="3">
        <v>45747</v>
      </c>
      <c r="F144" s="3">
        <v>45747</v>
      </c>
      <c r="G144" s="7">
        <v>6031.13</v>
      </c>
      <c r="H144" s="3">
        <f>+F144</f>
        <v>45747</v>
      </c>
      <c r="I144" s="11">
        <f>+G144</f>
        <v>6031.13</v>
      </c>
      <c r="J144" s="17">
        <f>+F144-H144</f>
        <v>0</v>
      </c>
      <c r="K144" s="17">
        <f>+H144-F144</f>
        <v>0</v>
      </c>
      <c r="L144" s="11">
        <f>+K144*G144</f>
        <v>0</v>
      </c>
      <c r="M144" s="19">
        <f>YEAR(H144)</f>
        <v>2025</v>
      </c>
      <c r="N144" s="19" t="str">
        <f>IF(MONTH(H144)&lt;4,"1° trimestre",IF(MONTH(H144)&lt;7,"2° trimestre",IF(MONTH(H144)&lt;10,"3°trimestre","4° trimestre")))</f>
        <v>1° trimestre</v>
      </c>
      <c r="O144" s="19" t="s">
        <v>1962</v>
      </c>
      <c r="P144" s="19" t="s">
        <v>1970</v>
      </c>
      <c r="Q144" s="8">
        <f>+I144</f>
        <v>6031.13</v>
      </c>
      <c r="R144" s="19" t="s">
        <v>1965</v>
      </c>
    </row>
    <row r="145" spans="1:18" x14ac:dyDescent="0.2">
      <c r="A145" s="1" t="s">
        <v>359</v>
      </c>
      <c r="B145" s="1" t="s">
        <v>428</v>
      </c>
      <c r="C145" s="1" t="s">
        <v>10</v>
      </c>
      <c r="D145" s="7">
        <v>3969.62</v>
      </c>
      <c r="E145" s="3">
        <v>45747</v>
      </c>
      <c r="F145" s="3">
        <v>45747</v>
      </c>
      <c r="G145" s="7">
        <v>3969.62</v>
      </c>
      <c r="H145" s="3">
        <f>+F145</f>
        <v>45747</v>
      </c>
      <c r="I145" s="11">
        <f>+G145</f>
        <v>3969.62</v>
      </c>
      <c r="J145" s="17">
        <f>+F145-H145</f>
        <v>0</v>
      </c>
      <c r="K145" s="17">
        <f>+H145-F145</f>
        <v>0</v>
      </c>
      <c r="L145" s="11">
        <f>+K145*G145</f>
        <v>0</v>
      </c>
      <c r="M145" s="19">
        <f>YEAR(H145)</f>
        <v>2025</v>
      </c>
      <c r="N145" s="19" t="str">
        <f>IF(MONTH(H145)&lt;4,"1° trimestre",IF(MONTH(H145)&lt;7,"2° trimestre",IF(MONTH(H145)&lt;10,"3°trimestre","4° trimestre")))</f>
        <v>1° trimestre</v>
      </c>
      <c r="O145" s="19" t="s">
        <v>1962</v>
      </c>
      <c r="P145" s="19" t="s">
        <v>1970</v>
      </c>
      <c r="Q145" s="8">
        <f>+I145</f>
        <v>3969.62</v>
      </c>
      <c r="R145" s="19" t="s">
        <v>1965</v>
      </c>
    </row>
    <row r="146" spans="1:18" x14ac:dyDescent="0.2">
      <c r="A146" s="1" t="s">
        <v>359</v>
      </c>
      <c r="B146" s="1" t="s">
        <v>429</v>
      </c>
      <c r="C146" s="1" t="s">
        <v>10</v>
      </c>
      <c r="D146" s="7">
        <v>1424.24</v>
      </c>
      <c r="E146" s="3">
        <v>45747</v>
      </c>
      <c r="F146" s="3">
        <v>45747</v>
      </c>
      <c r="G146" s="7">
        <v>1424.24</v>
      </c>
      <c r="H146" s="3">
        <f>+F146</f>
        <v>45747</v>
      </c>
      <c r="I146" s="11">
        <f>+G146</f>
        <v>1424.24</v>
      </c>
      <c r="J146" s="17">
        <f>+F146-H146</f>
        <v>0</v>
      </c>
      <c r="K146" s="17">
        <f>+H146-F146</f>
        <v>0</v>
      </c>
      <c r="L146" s="11">
        <f>+K146*G146</f>
        <v>0</v>
      </c>
      <c r="M146" s="19">
        <f>YEAR(H146)</f>
        <v>2025</v>
      </c>
      <c r="N146" s="19" t="str">
        <f>IF(MONTH(H146)&lt;4,"1° trimestre",IF(MONTH(H146)&lt;7,"2° trimestre",IF(MONTH(H146)&lt;10,"3°trimestre","4° trimestre")))</f>
        <v>1° trimestre</v>
      </c>
      <c r="O146" s="19" t="s">
        <v>1962</v>
      </c>
      <c r="P146" s="19" t="s">
        <v>1970</v>
      </c>
      <c r="Q146" s="8">
        <f>+I146</f>
        <v>1424.24</v>
      </c>
      <c r="R146" s="19" t="s">
        <v>1965</v>
      </c>
    </row>
    <row r="147" spans="1:18" x14ac:dyDescent="0.2">
      <c r="A147" s="1" t="s">
        <v>359</v>
      </c>
      <c r="B147" s="1" t="s">
        <v>430</v>
      </c>
      <c r="C147" s="1" t="s">
        <v>10</v>
      </c>
      <c r="D147" s="7">
        <v>881.16</v>
      </c>
      <c r="E147" s="3">
        <v>45747</v>
      </c>
      <c r="F147" s="3">
        <v>45747</v>
      </c>
      <c r="G147" s="7">
        <v>881.16</v>
      </c>
      <c r="H147" s="3">
        <f>+F147</f>
        <v>45747</v>
      </c>
      <c r="I147" s="11">
        <f>+G147</f>
        <v>881.16</v>
      </c>
      <c r="J147" s="17">
        <f>+F147-H147</f>
        <v>0</v>
      </c>
      <c r="K147" s="17">
        <f>+H147-F147</f>
        <v>0</v>
      </c>
      <c r="L147" s="11">
        <f>+K147*G147</f>
        <v>0</v>
      </c>
      <c r="M147" s="19">
        <f>YEAR(H147)</f>
        <v>2025</v>
      </c>
      <c r="N147" s="19" t="str">
        <f>IF(MONTH(H147)&lt;4,"1° trimestre",IF(MONTH(H147)&lt;7,"2° trimestre",IF(MONTH(H147)&lt;10,"3°trimestre","4° trimestre")))</f>
        <v>1° trimestre</v>
      </c>
      <c r="O147" s="19" t="s">
        <v>1962</v>
      </c>
      <c r="P147" s="19" t="s">
        <v>1970</v>
      </c>
      <c r="Q147" s="8">
        <f>+I147</f>
        <v>881.16</v>
      </c>
      <c r="R147" s="19" t="s">
        <v>1965</v>
      </c>
    </row>
    <row r="148" spans="1:18" x14ac:dyDescent="0.2">
      <c r="A148" s="1" t="s">
        <v>648</v>
      </c>
      <c r="B148" s="1" t="s">
        <v>649</v>
      </c>
      <c r="C148" s="1" t="s">
        <v>28</v>
      </c>
      <c r="D148" s="7">
        <v>1793.4</v>
      </c>
      <c r="E148" s="3">
        <v>45688</v>
      </c>
      <c r="F148" s="3">
        <v>45716</v>
      </c>
      <c r="G148" s="7">
        <v>1470</v>
      </c>
      <c r="H148" s="3">
        <v>45729</v>
      </c>
      <c r="I148" s="11">
        <v>1470</v>
      </c>
      <c r="J148" s="17">
        <f>+F148-H148</f>
        <v>-13</v>
      </c>
      <c r="K148" s="17">
        <f>+H148-F148</f>
        <v>13</v>
      </c>
      <c r="L148" s="11">
        <f>+K148*G148</f>
        <v>19110</v>
      </c>
      <c r="M148" s="19">
        <f>YEAR(H148)</f>
        <v>2025</v>
      </c>
      <c r="N148" s="19" t="str">
        <f>IF(MONTH(H148)&lt;4,"1° trimestre",IF(MONTH(H148)&lt;7,"2° trimestre",IF(MONTH(H148)&lt;10,"3°trimestre","4° trimestre")))</f>
        <v>1° trimestre</v>
      </c>
      <c r="O148" s="19" t="s">
        <v>1962</v>
      </c>
      <c r="P148" s="19" t="s">
        <v>1970</v>
      </c>
      <c r="Q148" s="8">
        <f>+I148</f>
        <v>1470</v>
      </c>
      <c r="R148" s="19" t="s">
        <v>1965</v>
      </c>
    </row>
    <row r="149" spans="1:18" x14ac:dyDescent="0.2">
      <c r="A149" s="1" t="s">
        <v>648</v>
      </c>
      <c r="B149" s="1" t="s">
        <v>650</v>
      </c>
      <c r="C149" s="1" t="s">
        <v>28</v>
      </c>
      <c r="D149" s="7">
        <v>97.6</v>
      </c>
      <c r="E149" s="3">
        <v>45688</v>
      </c>
      <c r="F149" s="3">
        <v>45716</v>
      </c>
      <c r="G149" s="7">
        <v>80</v>
      </c>
      <c r="H149" s="3">
        <v>45729</v>
      </c>
      <c r="I149" s="11">
        <v>80</v>
      </c>
      <c r="J149" s="17">
        <f>+F149-H149</f>
        <v>-13</v>
      </c>
      <c r="K149" s="17">
        <f>+H149-F149</f>
        <v>13</v>
      </c>
      <c r="L149" s="11">
        <f>+K149*G149</f>
        <v>1040</v>
      </c>
      <c r="M149" s="19">
        <f>YEAR(H149)</f>
        <v>2025</v>
      </c>
      <c r="N149" s="19" t="str">
        <f>IF(MONTH(H149)&lt;4,"1° trimestre",IF(MONTH(H149)&lt;7,"2° trimestre",IF(MONTH(H149)&lt;10,"3°trimestre","4° trimestre")))</f>
        <v>1° trimestre</v>
      </c>
      <c r="O149" s="19" t="s">
        <v>1962</v>
      </c>
      <c r="P149" s="19" t="s">
        <v>1970</v>
      </c>
      <c r="Q149" s="8">
        <f>+I149</f>
        <v>80</v>
      </c>
      <c r="R149" s="19" t="s">
        <v>1965</v>
      </c>
    </row>
    <row r="150" spans="1:18" x14ac:dyDescent="0.2">
      <c r="A150" s="1" t="s">
        <v>648</v>
      </c>
      <c r="B150" s="1" t="s">
        <v>651</v>
      </c>
      <c r="C150" s="1" t="s">
        <v>28</v>
      </c>
      <c r="D150" s="7">
        <v>927.2</v>
      </c>
      <c r="E150" s="3">
        <v>45716</v>
      </c>
      <c r="F150" s="3">
        <v>45744</v>
      </c>
      <c r="G150" s="7">
        <v>760</v>
      </c>
      <c r="H150" s="3">
        <v>45740</v>
      </c>
      <c r="I150" s="11">
        <v>760</v>
      </c>
      <c r="J150" s="17">
        <f>+F150-H150</f>
        <v>4</v>
      </c>
      <c r="K150" s="17">
        <f>+H150-F150</f>
        <v>-4</v>
      </c>
      <c r="L150" s="11">
        <f>+K150*G150</f>
        <v>-3040</v>
      </c>
      <c r="M150" s="19">
        <f>YEAR(H150)</f>
        <v>2025</v>
      </c>
      <c r="N150" s="19" t="str">
        <f>IF(MONTH(H150)&lt;4,"1° trimestre",IF(MONTH(H150)&lt;7,"2° trimestre",IF(MONTH(H150)&lt;10,"3°trimestre","4° trimestre")))</f>
        <v>1° trimestre</v>
      </c>
      <c r="O150" s="19" t="s">
        <v>1962</v>
      </c>
      <c r="P150" s="19" t="s">
        <v>1970</v>
      </c>
      <c r="Q150" s="8">
        <f>+I150</f>
        <v>760</v>
      </c>
      <c r="R150" s="19" t="s">
        <v>1965</v>
      </c>
    </row>
    <row r="151" spans="1:18" x14ac:dyDescent="0.2">
      <c r="A151" s="1" t="s">
        <v>661</v>
      </c>
      <c r="B151" s="1" t="s">
        <v>30</v>
      </c>
      <c r="C151" s="1" t="s">
        <v>28</v>
      </c>
      <c r="D151" s="7">
        <v>915</v>
      </c>
      <c r="E151" s="3">
        <v>45659</v>
      </c>
      <c r="F151" s="3">
        <v>45690</v>
      </c>
      <c r="G151" s="7">
        <v>750</v>
      </c>
      <c r="H151" s="3">
        <v>45698</v>
      </c>
      <c r="I151" s="11">
        <v>750</v>
      </c>
      <c r="J151" s="17">
        <f>+F151-H151</f>
        <v>-8</v>
      </c>
      <c r="K151" s="17">
        <f>+H151-F151</f>
        <v>8</v>
      </c>
      <c r="L151" s="11">
        <f>+K151*G151</f>
        <v>6000</v>
      </c>
      <c r="M151" s="19">
        <f>YEAR(H151)</f>
        <v>2025</v>
      </c>
      <c r="N151" s="19" t="str">
        <f>IF(MONTH(H151)&lt;4,"1° trimestre",IF(MONTH(H151)&lt;7,"2° trimestre",IF(MONTH(H151)&lt;10,"3°trimestre","4° trimestre")))</f>
        <v>1° trimestre</v>
      </c>
      <c r="O151" s="19" t="s">
        <v>1962</v>
      </c>
      <c r="P151" s="19" t="s">
        <v>1970</v>
      </c>
      <c r="Q151" s="8">
        <f>+I151</f>
        <v>750</v>
      </c>
      <c r="R151" s="19" t="s">
        <v>1965</v>
      </c>
    </row>
    <row r="152" spans="1:18" x14ac:dyDescent="0.2">
      <c r="A152" s="1" t="s">
        <v>661</v>
      </c>
      <c r="B152" s="1" t="s">
        <v>662</v>
      </c>
      <c r="C152" s="1" t="s">
        <v>28</v>
      </c>
      <c r="D152" s="7">
        <v>366</v>
      </c>
      <c r="E152" s="3">
        <v>45689</v>
      </c>
      <c r="F152" s="3">
        <v>45717</v>
      </c>
      <c r="G152" s="7">
        <v>300</v>
      </c>
      <c r="H152" s="3">
        <v>45698</v>
      </c>
      <c r="I152" s="11">
        <v>300</v>
      </c>
      <c r="J152" s="17">
        <f>+F152-H152</f>
        <v>19</v>
      </c>
      <c r="K152" s="17">
        <f>+H152-F152</f>
        <v>-19</v>
      </c>
      <c r="L152" s="11">
        <f>+K152*G152</f>
        <v>-5700</v>
      </c>
      <c r="M152" s="19">
        <f>YEAR(H152)</f>
        <v>2025</v>
      </c>
      <c r="N152" s="19" t="str">
        <f>IF(MONTH(H152)&lt;4,"1° trimestre",IF(MONTH(H152)&lt;7,"2° trimestre",IF(MONTH(H152)&lt;10,"3°trimestre","4° trimestre")))</f>
        <v>1° trimestre</v>
      </c>
      <c r="O152" s="19" t="s">
        <v>1962</v>
      </c>
      <c r="P152" s="19" t="s">
        <v>1970</v>
      </c>
      <c r="Q152" s="8">
        <f>+I152</f>
        <v>300</v>
      </c>
      <c r="R152" s="19" t="s">
        <v>1965</v>
      </c>
    </row>
    <row r="153" spans="1:18" x14ac:dyDescent="0.2">
      <c r="A153" s="1" t="s">
        <v>661</v>
      </c>
      <c r="B153" s="1" t="s">
        <v>663</v>
      </c>
      <c r="C153" s="1" t="s">
        <v>28</v>
      </c>
      <c r="D153" s="7">
        <v>366</v>
      </c>
      <c r="E153" s="3">
        <v>45717</v>
      </c>
      <c r="F153" s="3">
        <v>45748</v>
      </c>
      <c r="G153" s="7">
        <v>300</v>
      </c>
      <c r="H153" s="3">
        <v>45740</v>
      </c>
      <c r="I153" s="11">
        <v>300</v>
      </c>
      <c r="J153" s="17">
        <f>+F153-H153</f>
        <v>8</v>
      </c>
      <c r="K153" s="17">
        <f>+H153-F153</f>
        <v>-8</v>
      </c>
      <c r="L153" s="11">
        <f>+K153*G153</f>
        <v>-2400</v>
      </c>
      <c r="M153" s="19">
        <f>YEAR(H153)</f>
        <v>2025</v>
      </c>
      <c r="N153" s="19" t="str">
        <f>IF(MONTH(H153)&lt;4,"1° trimestre",IF(MONTH(H153)&lt;7,"2° trimestre",IF(MONTH(H153)&lt;10,"3°trimestre","4° trimestre")))</f>
        <v>1° trimestre</v>
      </c>
      <c r="O153" s="19" t="s">
        <v>1962</v>
      </c>
      <c r="P153" s="19" t="s">
        <v>1970</v>
      </c>
      <c r="Q153" s="8">
        <f>+I153</f>
        <v>300</v>
      </c>
      <c r="R153" s="19" t="s">
        <v>1965</v>
      </c>
    </row>
    <row r="154" spans="1:18" x14ac:dyDescent="0.2">
      <c r="A154" s="1" t="s">
        <v>675</v>
      </c>
      <c r="B154" s="1" t="s">
        <v>676</v>
      </c>
      <c r="C154" s="1" t="s">
        <v>28</v>
      </c>
      <c r="D154" s="7">
        <v>120.32</v>
      </c>
      <c r="E154" s="3">
        <v>45668</v>
      </c>
      <c r="F154" s="3">
        <v>45688</v>
      </c>
      <c r="G154" s="7">
        <v>98.62</v>
      </c>
      <c r="H154" s="3">
        <v>45698</v>
      </c>
      <c r="I154" s="11">
        <v>98.62</v>
      </c>
      <c r="J154" s="17">
        <f>+F154-H154</f>
        <v>-10</v>
      </c>
      <c r="K154" s="17">
        <f>+H154-F154</f>
        <v>10</v>
      </c>
      <c r="L154" s="11">
        <f>+K154*G154</f>
        <v>986.2</v>
      </c>
      <c r="M154" s="19">
        <f>YEAR(H154)</f>
        <v>2025</v>
      </c>
      <c r="N154" s="19" t="str">
        <f>IF(MONTH(H154)&lt;4,"1° trimestre",IF(MONTH(H154)&lt;7,"2° trimestre",IF(MONTH(H154)&lt;10,"3°trimestre","4° trimestre")))</f>
        <v>1° trimestre</v>
      </c>
      <c r="O154" s="19" t="s">
        <v>1962</v>
      </c>
      <c r="P154" s="19" t="s">
        <v>1970</v>
      </c>
      <c r="Q154" s="8">
        <f>+I154</f>
        <v>98.62</v>
      </c>
      <c r="R154" s="19" t="s">
        <v>1965</v>
      </c>
    </row>
    <row r="155" spans="1:18" x14ac:dyDescent="0.2">
      <c r="A155" s="1" t="s">
        <v>675</v>
      </c>
      <c r="B155" s="1" t="s">
        <v>677</v>
      </c>
      <c r="C155" s="1" t="s">
        <v>28</v>
      </c>
      <c r="D155" s="7">
        <v>3012.36</v>
      </c>
      <c r="E155" s="3">
        <v>45671</v>
      </c>
      <c r="F155" s="3">
        <v>45688</v>
      </c>
      <c r="G155" s="7">
        <v>2469.15</v>
      </c>
      <c r="H155" s="3">
        <v>45698</v>
      </c>
      <c r="I155" s="11">
        <v>2469.15</v>
      </c>
      <c r="J155" s="17">
        <f>+F155-H155</f>
        <v>-10</v>
      </c>
      <c r="K155" s="17">
        <f>+H155-F155</f>
        <v>10</v>
      </c>
      <c r="L155" s="11">
        <f>+K155*G155</f>
        <v>24691.5</v>
      </c>
      <c r="M155" s="19">
        <f>YEAR(H155)</f>
        <v>2025</v>
      </c>
      <c r="N155" s="19" t="str">
        <f>IF(MONTH(H155)&lt;4,"1° trimestre",IF(MONTH(H155)&lt;7,"2° trimestre",IF(MONTH(H155)&lt;10,"3°trimestre","4° trimestre")))</f>
        <v>1° trimestre</v>
      </c>
      <c r="O155" s="19" t="s">
        <v>1962</v>
      </c>
      <c r="P155" s="19" t="s">
        <v>1970</v>
      </c>
      <c r="Q155" s="8">
        <f>+I155</f>
        <v>2469.15</v>
      </c>
      <c r="R155" s="19" t="s">
        <v>1965</v>
      </c>
    </row>
    <row r="156" spans="1:18" x14ac:dyDescent="0.2">
      <c r="A156" s="1" t="s">
        <v>675</v>
      </c>
      <c r="B156" s="1" t="s">
        <v>678</v>
      </c>
      <c r="C156" s="1" t="s">
        <v>28</v>
      </c>
      <c r="D156" s="7">
        <v>116.83</v>
      </c>
      <c r="E156" s="3">
        <v>45696</v>
      </c>
      <c r="F156" s="3">
        <v>45716</v>
      </c>
      <c r="G156" s="7">
        <v>95.76</v>
      </c>
      <c r="H156" s="3">
        <v>45698</v>
      </c>
      <c r="I156" s="11">
        <v>95.76</v>
      </c>
      <c r="J156" s="17">
        <f>+F156-H156</f>
        <v>18</v>
      </c>
      <c r="K156" s="17">
        <f>+H156-F156</f>
        <v>-18</v>
      </c>
      <c r="L156" s="11">
        <f>+K156*G156</f>
        <v>-1723.68</v>
      </c>
      <c r="M156" s="19">
        <f>YEAR(H156)</f>
        <v>2025</v>
      </c>
      <c r="N156" s="19" t="str">
        <f>IF(MONTH(H156)&lt;4,"1° trimestre",IF(MONTH(H156)&lt;7,"2° trimestre",IF(MONTH(H156)&lt;10,"3°trimestre","4° trimestre")))</f>
        <v>1° trimestre</v>
      </c>
      <c r="O156" s="19" t="s">
        <v>1962</v>
      </c>
      <c r="P156" s="19" t="s">
        <v>1970</v>
      </c>
      <c r="Q156" s="8">
        <f>+I156</f>
        <v>95.76</v>
      </c>
      <c r="R156" s="19" t="s">
        <v>1965</v>
      </c>
    </row>
    <row r="157" spans="1:18" x14ac:dyDescent="0.2">
      <c r="A157" s="1" t="s">
        <v>675</v>
      </c>
      <c r="B157" s="1" t="s">
        <v>679</v>
      </c>
      <c r="C157" s="1" t="s">
        <v>28</v>
      </c>
      <c r="D157" s="7">
        <v>2642.05</v>
      </c>
      <c r="E157" s="3">
        <v>45699</v>
      </c>
      <c r="F157" s="3">
        <v>45716</v>
      </c>
      <c r="G157" s="7">
        <v>2227.44</v>
      </c>
      <c r="H157" s="3">
        <v>45714</v>
      </c>
      <c r="I157" s="11">
        <v>2227.44</v>
      </c>
      <c r="J157" s="17">
        <f>+F157-H157</f>
        <v>2</v>
      </c>
      <c r="K157" s="17">
        <f>+H157-F157</f>
        <v>-2</v>
      </c>
      <c r="L157" s="11">
        <f>+K157*G157</f>
        <v>-4454.88</v>
      </c>
      <c r="M157" s="19">
        <f>YEAR(H157)</f>
        <v>2025</v>
      </c>
      <c r="N157" s="19" t="str">
        <f>IF(MONTH(H157)&lt;4,"1° trimestre",IF(MONTH(H157)&lt;7,"2° trimestre",IF(MONTH(H157)&lt;10,"3°trimestre","4° trimestre")))</f>
        <v>1° trimestre</v>
      </c>
      <c r="O157" s="19" t="s">
        <v>1962</v>
      </c>
      <c r="P157" s="19" t="s">
        <v>1970</v>
      </c>
      <c r="Q157" s="8">
        <f>+I157</f>
        <v>2227.44</v>
      </c>
      <c r="R157" s="19" t="s">
        <v>1965</v>
      </c>
    </row>
    <row r="158" spans="1:18" x14ac:dyDescent="0.2">
      <c r="A158" s="1" t="s">
        <v>675</v>
      </c>
      <c r="B158" s="1" t="s">
        <v>680</v>
      </c>
      <c r="C158" s="1" t="s">
        <v>28</v>
      </c>
      <c r="D158" s="7">
        <v>92.76</v>
      </c>
      <c r="E158" s="3">
        <v>45726</v>
      </c>
      <c r="F158" s="3">
        <v>45747</v>
      </c>
      <c r="G158" s="7">
        <v>76.23</v>
      </c>
      <c r="H158" s="3">
        <v>45740</v>
      </c>
      <c r="I158" s="11">
        <v>76.23</v>
      </c>
      <c r="J158" s="17">
        <f>+F158-H158</f>
        <v>7</v>
      </c>
      <c r="K158" s="17">
        <f>+H158-F158</f>
        <v>-7</v>
      </c>
      <c r="L158" s="11">
        <f>+K158*G158</f>
        <v>-533.61</v>
      </c>
      <c r="M158" s="19">
        <f>YEAR(H158)</f>
        <v>2025</v>
      </c>
      <c r="N158" s="19" t="str">
        <f>IF(MONTH(H158)&lt;4,"1° trimestre",IF(MONTH(H158)&lt;7,"2° trimestre",IF(MONTH(H158)&lt;10,"3°trimestre","4° trimestre")))</f>
        <v>1° trimestre</v>
      </c>
      <c r="O158" s="19" t="s">
        <v>1962</v>
      </c>
      <c r="P158" s="19" t="s">
        <v>1970</v>
      </c>
      <c r="Q158" s="8">
        <f>+I158</f>
        <v>76.23</v>
      </c>
      <c r="R158" s="19" t="s">
        <v>1965</v>
      </c>
    </row>
    <row r="159" spans="1:18" x14ac:dyDescent="0.2">
      <c r="A159" s="1" t="s">
        <v>675</v>
      </c>
      <c r="B159" s="1" t="s">
        <v>681</v>
      </c>
      <c r="C159" s="1" t="s">
        <v>28</v>
      </c>
      <c r="D159" s="7">
        <v>65.39</v>
      </c>
      <c r="E159" s="3">
        <v>45728</v>
      </c>
      <c r="F159" s="3">
        <v>45747</v>
      </c>
      <c r="G159" s="7">
        <v>53.6</v>
      </c>
      <c r="H159" s="3">
        <v>45740</v>
      </c>
      <c r="I159" s="11">
        <v>53.6</v>
      </c>
      <c r="J159" s="17">
        <f>+F159-H159</f>
        <v>7</v>
      </c>
      <c r="K159" s="17">
        <f>+H159-F159</f>
        <v>-7</v>
      </c>
      <c r="L159" s="11">
        <f>+K159*G159</f>
        <v>-375.2</v>
      </c>
      <c r="M159" s="19">
        <f>YEAR(H159)</f>
        <v>2025</v>
      </c>
      <c r="N159" s="19" t="str">
        <f>IF(MONTH(H159)&lt;4,"1° trimestre",IF(MONTH(H159)&lt;7,"2° trimestre",IF(MONTH(H159)&lt;10,"3°trimestre","4° trimestre")))</f>
        <v>1° trimestre</v>
      </c>
      <c r="O159" s="19" t="s">
        <v>1962</v>
      </c>
      <c r="P159" s="19" t="s">
        <v>1970</v>
      </c>
      <c r="Q159" s="8">
        <f>+I159</f>
        <v>53.6</v>
      </c>
      <c r="R159" s="19" t="s">
        <v>1965</v>
      </c>
    </row>
    <row r="160" spans="1:18" x14ac:dyDescent="0.2">
      <c r="A160" s="1" t="s">
        <v>692</v>
      </c>
      <c r="B160" s="1" t="s">
        <v>695</v>
      </c>
      <c r="C160" s="1" t="s">
        <v>28</v>
      </c>
      <c r="D160" s="7">
        <v>291.7</v>
      </c>
      <c r="E160" s="3">
        <v>45688</v>
      </c>
      <c r="F160" s="3">
        <v>45718</v>
      </c>
      <c r="G160" s="7">
        <v>239.1</v>
      </c>
      <c r="H160" s="3">
        <v>45740</v>
      </c>
      <c r="I160" s="11">
        <v>239.1</v>
      </c>
      <c r="J160" s="17">
        <f>+F160-H160</f>
        <v>-22</v>
      </c>
      <c r="K160" s="17">
        <f>+H160-F160</f>
        <v>22</v>
      </c>
      <c r="L160" s="11">
        <f>+K160*G160</f>
        <v>5260.2</v>
      </c>
      <c r="M160" s="19">
        <f>YEAR(H160)</f>
        <v>2025</v>
      </c>
      <c r="N160" s="19" t="str">
        <f>IF(MONTH(H160)&lt;4,"1° trimestre",IF(MONTH(H160)&lt;7,"2° trimestre",IF(MONTH(H160)&lt;10,"3°trimestre","4° trimestre")))</f>
        <v>1° trimestre</v>
      </c>
      <c r="O160" s="19" t="s">
        <v>1962</v>
      </c>
      <c r="P160" s="19" t="s">
        <v>1970</v>
      </c>
      <c r="Q160" s="8">
        <f>+I160</f>
        <v>239.1</v>
      </c>
      <c r="R160" s="19" t="s">
        <v>1965</v>
      </c>
    </row>
    <row r="161" spans="1:18" x14ac:dyDescent="0.2">
      <c r="A161" s="1" t="s">
        <v>692</v>
      </c>
      <c r="B161" s="1" t="s">
        <v>696</v>
      </c>
      <c r="C161" s="1" t="s">
        <v>28</v>
      </c>
      <c r="D161" s="7">
        <v>185.5</v>
      </c>
      <c r="E161" s="3">
        <v>45728</v>
      </c>
      <c r="F161" s="3">
        <v>45758</v>
      </c>
      <c r="G161" s="7">
        <v>152.05000000000001</v>
      </c>
      <c r="H161" s="3">
        <v>45740</v>
      </c>
      <c r="I161" s="11">
        <v>152.05000000000001</v>
      </c>
      <c r="J161" s="17">
        <f>+F161-H161</f>
        <v>18</v>
      </c>
      <c r="K161" s="17">
        <f>+H161-F161</f>
        <v>-18</v>
      </c>
      <c r="L161" s="11">
        <f>+K161*G161</f>
        <v>-2736.9</v>
      </c>
      <c r="M161" s="19">
        <f>YEAR(H161)</f>
        <v>2025</v>
      </c>
      <c r="N161" s="19" t="str">
        <f>IF(MONTH(H161)&lt;4,"1° trimestre",IF(MONTH(H161)&lt;7,"2° trimestre",IF(MONTH(H161)&lt;10,"3°trimestre","4° trimestre")))</f>
        <v>1° trimestre</v>
      </c>
      <c r="O161" s="19" t="s">
        <v>1962</v>
      </c>
      <c r="P161" s="19" t="s">
        <v>1970</v>
      </c>
      <c r="Q161" s="8">
        <f>+I161</f>
        <v>152.05000000000001</v>
      </c>
      <c r="R161" s="19" t="s">
        <v>1965</v>
      </c>
    </row>
    <row r="162" spans="1:18" x14ac:dyDescent="0.2">
      <c r="A162" s="1" t="s">
        <v>708</v>
      </c>
      <c r="B162" s="1" t="s">
        <v>709</v>
      </c>
      <c r="C162" s="1" t="s">
        <v>28</v>
      </c>
      <c r="D162" s="7">
        <v>819.5</v>
      </c>
      <c r="E162" s="3">
        <v>45688</v>
      </c>
      <c r="F162" s="3">
        <v>45718</v>
      </c>
      <c r="G162" s="7">
        <v>671.72</v>
      </c>
      <c r="H162" s="3">
        <v>45740</v>
      </c>
      <c r="I162" s="11">
        <v>671.72</v>
      </c>
      <c r="J162" s="17">
        <f>+F162-H162</f>
        <v>-22</v>
      </c>
      <c r="K162" s="17">
        <f>+H162-F162</f>
        <v>22</v>
      </c>
      <c r="L162" s="11">
        <f>+K162*G162</f>
        <v>14777.84</v>
      </c>
      <c r="M162" s="19">
        <f>YEAR(H162)</f>
        <v>2025</v>
      </c>
      <c r="N162" s="19" t="str">
        <f>IF(MONTH(H162)&lt;4,"1° trimestre",IF(MONTH(H162)&lt;7,"2° trimestre",IF(MONTH(H162)&lt;10,"3°trimestre","4° trimestre")))</f>
        <v>1° trimestre</v>
      </c>
      <c r="O162" s="19" t="s">
        <v>1962</v>
      </c>
      <c r="P162" s="19" t="s">
        <v>1970</v>
      </c>
      <c r="Q162" s="8">
        <f>+I162</f>
        <v>671.72</v>
      </c>
      <c r="R162" s="19" t="s">
        <v>1965</v>
      </c>
    </row>
    <row r="163" spans="1:18" x14ac:dyDescent="0.2">
      <c r="A163" s="1" t="s">
        <v>718</v>
      </c>
      <c r="B163" s="1" t="s">
        <v>719</v>
      </c>
      <c r="C163" s="1" t="s">
        <v>28</v>
      </c>
      <c r="D163" s="7">
        <v>52821.120000000003</v>
      </c>
      <c r="E163" s="3">
        <v>45707</v>
      </c>
      <c r="F163" s="3">
        <v>45737</v>
      </c>
      <c r="G163" s="7">
        <v>43296</v>
      </c>
      <c r="H163" s="3">
        <v>45708</v>
      </c>
      <c r="I163" s="11">
        <v>43296</v>
      </c>
      <c r="J163" s="17">
        <f>+F163-H163</f>
        <v>29</v>
      </c>
      <c r="K163" s="17">
        <f>+H163-F163</f>
        <v>-29</v>
      </c>
      <c r="L163" s="11">
        <f>+K163*G163</f>
        <v>-1255584</v>
      </c>
      <c r="M163" s="19">
        <f>YEAR(H163)</f>
        <v>2025</v>
      </c>
      <c r="N163" s="19" t="str">
        <f>IF(MONTH(H163)&lt;4,"1° trimestre",IF(MONTH(H163)&lt;7,"2° trimestre",IF(MONTH(H163)&lt;10,"3°trimestre","4° trimestre")))</f>
        <v>1° trimestre</v>
      </c>
      <c r="O163" s="19" t="s">
        <v>1962</v>
      </c>
      <c r="P163" s="19" t="s">
        <v>1970</v>
      </c>
      <c r="Q163" s="8">
        <f>+I163</f>
        <v>43296</v>
      </c>
      <c r="R163" s="19" t="s">
        <v>1965</v>
      </c>
    </row>
    <row r="164" spans="1:18" x14ac:dyDescent="0.2">
      <c r="A164" s="1" t="s">
        <v>721</v>
      </c>
      <c r="B164" s="1" t="s">
        <v>722</v>
      </c>
      <c r="C164" s="1" t="s">
        <v>28</v>
      </c>
      <c r="D164" s="7">
        <v>2639.52</v>
      </c>
      <c r="E164" s="3">
        <v>45666</v>
      </c>
      <c r="F164" s="3">
        <v>45681</v>
      </c>
      <c r="G164" s="7">
        <v>2163.54</v>
      </c>
      <c r="H164" s="3">
        <v>45698</v>
      </c>
      <c r="I164" s="11">
        <v>2163.54</v>
      </c>
      <c r="J164" s="17">
        <f>+F164-H164</f>
        <v>-17</v>
      </c>
      <c r="K164" s="17">
        <f>+H164-F164</f>
        <v>17</v>
      </c>
      <c r="L164" s="11">
        <f>+K164*G164</f>
        <v>36780.18</v>
      </c>
      <c r="M164" s="19">
        <f>YEAR(H164)</f>
        <v>2025</v>
      </c>
      <c r="N164" s="19" t="str">
        <f>IF(MONTH(H164)&lt;4,"1° trimestre",IF(MONTH(H164)&lt;7,"2° trimestre",IF(MONTH(H164)&lt;10,"3°trimestre","4° trimestre")))</f>
        <v>1° trimestre</v>
      </c>
      <c r="O164" s="19" t="s">
        <v>1962</v>
      </c>
      <c r="P164" s="19" t="s">
        <v>1970</v>
      </c>
      <c r="Q164" s="8">
        <f>+I164</f>
        <v>2163.54</v>
      </c>
      <c r="R164" s="19" t="s">
        <v>1965</v>
      </c>
    </row>
    <row r="165" spans="1:18" x14ac:dyDescent="0.2">
      <c r="A165" s="1" t="s">
        <v>721</v>
      </c>
      <c r="B165" s="1" t="s">
        <v>723</v>
      </c>
      <c r="C165" s="1" t="s">
        <v>28</v>
      </c>
      <c r="D165" s="7">
        <v>1044.53</v>
      </c>
      <c r="E165" s="3">
        <v>45666</v>
      </c>
      <c r="F165" s="3">
        <v>45681</v>
      </c>
      <c r="G165" s="7">
        <v>856.17</v>
      </c>
      <c r="H165" s="3">
        <v>45698</v>
      </c>
      <c r="I165" s="11">
        <v>856.17</v>
      </c>
      <c r="J165" s="17">
        <f>+F165-H165</f>
        <v>-17</v>
      </c>
      <c r="K165" s="17">
        <f>+H165-F165</f>
        <v>17</v>
      </c>
      <c r="L165" s="11">
        <f>+K165*G165</f>
        <v>14554.89</v>
      </c>
      <c r="M165" s="19">
        <f>YEAR(H165)</f>
        <v>2025</v>
      </c>
      <c r="N165" s="19" t="str">
        <f>IF(MONTH(H165)&lt;4,"1° trimestre",IF(MONTH(H165)&lt;7,"2° trimestre",IF(MONTH(H165)&lt;10,"3°trimestre","4° trimestre")))</f>
        <v>1° trimestre</v>
      </c>
      <c r="O165" s="19" t="s">
        <v>1962</v>
      </c>
      <c r="P165" s="19" t="s">
        <v>1970</v>
      </c>
      <c r="Q165" s="8">
        <f>+I165</f>
        <v>856.17</v>
      </c>
      <c r="R165" s="19" t="s">
        <v>1965</v>
      </c>
    </row>
    <row r="166" spans="1:18" x14ac:dyDescent="0.2">
      <c r="A166" s="1" t="s">
        <v>721</v>
      </c>
      <c r="B166" s="1" t="s">
        <v>724</v>
      </c>
      <c r="C166" s="1" t="s">
        <v>28</v>
      </c>
      <c r="D166" s="7">
        <v>3542.07</v>
      </c>
      <c r="E166" s="3">
        <v>45696</v>
      </c>
      <c r="F166" s="3">
        <v>45716</v>
      </c>
      <c r="G166" s="7">
        <v>2903.34</v>
      </c>
      <c r="H166" s="3">
        <v>45698</v>
      </c>
      <c r="I166" s="11">
        <v>2903.34</v>
      </c>
      <c r="J166" s="17">
        <f>+F166-H166</f>
        <v>18</v>
      </c>
      <c r="K166" s="17">
        <f>+H166-F166</f>
        <v>-18</v>
      </c>
      <c r="L166" s="11">
        <f>+K166*G166</f>
        <v>-52260.12</v>
      </c>
      <c r="M166" s="19">
        <f>YEAR(H166)</f>
        <v>2025</v>
      </c>
      <c r="N166" s="19" t="str">
        <f>IF(MONTH(H166)&lt;4,"1° trimestre",IF(MONTH(H166)&lt;7,"2° trimestre",IF(MONTH(H166)&lt;10,"3°trimestre","4° trimestre")))</f>
        <v>1° trimestre</v>
      </c>
      <c r="O166" s="19" t="s">
        <v>1962</v>
      </c>
      <c r="P166" s="19" t="s">
        <v>1970</v>
      </c>
      <c r="Q166" s="8">
        <f>+I166</f>
        <v>2903.34</v>
      </c>
      <c r="R166" s="19" t="s">
        <v>1965</v>
      </c>
    </row>
    <row r="167" spans="1:18" x14ac:dyDescent="0.2">
      <c r="A167" s="1" t="s">
        <v>721</v>
      </c>
      <c r="B167" s="1" t="s">
        <v>725</v>
      </c>
      <c r="C167" s="1" t="s">
        <v>28</v>
      </c>
      <c r="D167" s="7">
        <v>2072.96</v>
      </c>
      <c r="E167" s="3">
        <v>45698</v>
      </c>
      <c r="F167" s="3">
        <v>45718</v>
      </c>
      <c r="G167" s="7">
        <v>1699.15</v>
      </c>
      <c r="H167" s="3">
        <v>45714</v>
      </c>
      <c r="I167" s="11">
        <v>1699.15</v>
      </c>
      <c r="J167" s="17">
        <f>+F167-H167</f>
        <v>4</v>
      </c>
      <c r="K167" s="17">
        <f>+H167-F167</f>
        <v>-4</v>
      </c>
      <c r="L167" s="11">
        <f>+K167*G167</f>
        <v>-6796.6</v>
      </c>
      <c r="M167" s="19">
        <f>YEAR(H167)</f>
        <v>2025</v>
      </c>
      <c r="N167" s="19" t="str">
        <f>IF(MONTH(H167)&lt;4,"1° trimestre",IF(MONTH(H167)&lt;7,"2° trimestre",IF(MONTH(H167)&lt;10,"3°trimestre","4° trimestre")))</f>
        <v>1° trimestre</v>
      </c>
      <c r="O167" s="19" t="s">
        <v>1962</v>
      </c>
      <c r="P167" s="19" t="s">
        <v>1970</v>
      </c>
      <c r="Q167" s="8">
        <f>+I167</f>
        <v>1699.15</v>
      </c>
      <c r="R167" s="19" t="s">
        <v>1965</v>
      </c>
    </row>
    <row r="168" spans="1:18" x14ac:dyDescent="0.2">
      <c r="A168" s="1" t="s">
        <v>721</v>
      </c>
      <c r="B168" s="1" t="s">
        <v>726</v>
      </c>
      <c r="C168" s="1" t="s">
        <v>28</v>
      </c>
      <c r="D168" s="7">
        <v>2306.5</v>
      </c>
      <c r="E168" s="3">
        <v>45724</v>
      </c>
      <c r="F168" s="3">
        <v>45744</v>
      </c>
      <c r="G168" s="7">
        <v>1891.77</v>
      </c>
      <c r="H168" s="3">
        <v>45729</v>
      </c>
      <c r="I168" s="11">
        <v>1891.77</v>
      </c>
      <c r="J168" s="17">
        <f>+F168-H168</f>
        <v>15</v>
      </c>
      <c r="K168" s="17">
        <f>+H168-F168</f>
        <v>-15</v>
      </c>
      <c r="L168" s="11">
        <f>+K168*G168</f>
        <v>-28376.55</v>
      </c>
      <c r="M168" s="19">
        <f>YEAR(H168)</f>
        <v>2025</v>
      </c>
      <c r="N168" s="19" t="str">
        <f>IF(MONTH(H168)&lt;4,"1° trimestre",IF(MONTH(H168)&lt;7,"2° trimestre",IF(MONTH(H168)&lt;10,"3°trimestre","4° trimestre")))</f>
        <v>1° trimestre</v>
      </c>
      <c r="O168" s="19" t="s">
        <v>1962</v>
      </c>
      <c r="P168" s="19" t="s">
        <v>1970</v>
      </c>
      <c r="Q168" s="8">
        <f>+I168</f>
        <v>1891.77</v>
      </c>
      <c r="R168" s="19" t="s">
        <v>1965</v>
      </c>
    </row>
    <row r="169" spans="1:18" x14ac:dyDescent="0.2">
      <c r="A169" s="1" t="s">
        <v>743</v>
      </c>
      <c r="B169" s="1" t="s">
        <v>744</v>
      </c>
      <c r="C169" s="1" t="s">
        <v>28</v>
      </c>
      <c r="D169" s="7">
        <v>0.61</v>
      </c>
      <c r="E169" s="3">
        <v>45688</v>
      </c>
      <c r="F169" s="3">
        <v>45716</v>
      </c>
      <c r="G169" s="7">
        <v>0.5</v>
      </c>
      <c r="H169" s="3">
        <v>45740</v>
      </c>
      <c r="I169" s="11">
        <v>0.5</v>
      </c>
      <c r="J169" s="17">
        <f>+F169-H169</f>
        <v>-24</v>
      </c>
      <c r="K169" s="17">
        <f>+H169-F169</f>
        <v>24</v>
      </c>
      <c r="L169" s="11">
        <f>+K169*G169</f>
        <v>12</v>
      </c>
      <c r="M169" s="19">
        <f>YEAR(H169)</f>
        <v>2025</v>
      </c>
      <c r="N169" s="19" t="str">
        <f>IF(MONTH(H169)&lt;4,"1° trimestre",IF(MONTH(H169)&lt;7,"2° trimestre",IF(MONTH(H169)&lt;10,"3°trimestre","4° trimestre")))</f>
        <v>1° trimestre</v>
      </c>
      <c r="O169" s="19" t="s">
        <v>1962</v>
      </c>
      <c r="P169" s="19" t="s">
        <v>1970</v>
      </c>
      <c r="Q169" s="8">
        <f>+I169</f>
        <v>0.5</v>
      </c>
      <c r="R169" s="19" t="s">
        <v>1965</v>
      </c>
    </row>
    <row r="170" spans="1:18" x14ac:dyDescent="0.2">
      <c r="A170" s="1" t="s">
        <v>743</v>
      </c>
      <c r="B170" s="1" t="s">
        <v>745</v>
      </c>
      <c r="C170" s="1" t="s">
        <v>28</v>
      </c>
      <c r="D170" s="7">
        <v>35.81</v>
      </c>
      <c r="E170" s="3">
        <v>45688</v>
      </c>
      <c r="F170" s="3">
        <v>45716</v>
      </c>
      <c r="G170" s="7">
        <v>29.35</v>
      </c>
      <c r="H170" s="3">
        <v>45740</v>
      </c>
      <c r="I170" s="11">
        <v>29.35</v>
      </c>
      <c r="J170" s="17">
        <f>+F170-H170</f>
        <v>-24</v>
      </c>
      <c r="K170" s="17">
        <f>+H170-F170</f>
        <v>24</v>
      </c>
      <c r="L170" s="11">
        <f>+K170*G170</f>
        <v>704.40000000000009</v>
      </c>
      <c r="M170" s="19">
        <f>YEAR(H170)</f>
        <v>2025</v>
      </c>
      <c r="N170" s="19" t="str">
        <f>IF(MONTH(H170)&lt;4,"1° trimestre",IF(MONTH(H170)&lt;7,"2° trimestre",IF(MONTH(H170)&lt;10,"3°trimestre","4° trimestre")))</f>
        <v>1° trimestre</v>
      </c>
      <c r="O170" s="19" t="s">
        <v>1962</v>
      </c>
      <c r="P170" s="19" t="s">
        <v>1970</v>
      </c>
      <c r="Q170" s="8">
        <f>+I170</f>
        <v>29.35</v>
      </c>
      <c r="R170" s="19" t="s">
        <v>1965</v>
      </c>
    </row>
    <row r="171" spans="1:18" x14ac:dyDescent="0.2">
      <c r="A171" s="1" t="s">
        <v>743</v>
      </c>
      <c r="B171" s="1" t="s">
        <v>746</v>
      </c>
      <c r="C171" s="1" t="s">
        <v>28</v>
      </c>
      <c r="D171" s="7">
        <v>29.13</v>
      </c>
      <c r="E171" s="3">
        <v>45688</v>
      </c>
      <c r="F171" s="3">
        <v>45716</v>
      </c>
      <c r="G171" s="7">
        <v>23.88</v>
      </c>
      <c r="H171" s="3">
        <v>45740</v>
      </c>
      <c r="I171" s="11">
        <v>23.88</v>
      </c>
      <c r="J171" s="17">
        <f>+F171-H171</f>
        <v>-24</v>
      </c>
      <c r="K171" s="17">
        <f>+H171-F171</f>
        <v>24</v>
      </c>
      <c r="L171" s="11">
        <f>+K171*G171</f>
        <v>573.12</v>
      </c>
      <c r="M171" s="19">
        <f>YEAR(H171)</f>
        <v>2025</v>
      </c>
      <c r="N171" s="19" t="str">
        <f>IF(MONTH(H171)&lt;4,"1° trimestre",IF(MONTH(H171)&lt;7,"2° trimestre",IF(MONTH(H171)&lt;10,"3°trimestre","4° trimestre")))</f>
        <v>1° trimestre</v>
      </c>
      <c r="O171" s="19" t="s">
        <v>1962</v>
      </c>
      <c r="P171" s="19" t="s">
        <v>1970</v>
      </c>
      <c r="Q171" s="8">
        <f>+I171</f>
        <v>23.88</v>
      </c>
      <c r="R171" s="19" t="s">
        <v>1965</v>
      </c>
    </row>
    <row r="172" spans="1:18" x14ac:dyDescent="0.2">
      <c r="A172" s="1" t="s">
        <v>743</v>
      </c>
      <c r="B172" s="1" t="s">
        <v>747</v>
      </c>
      <c r="C172" s="1" t="s">
        <v>28</v>
      </c>
      <c r="D172" s="7">
        <v>70.53</v>
      </c>
      <c r="E172" s="3">
        <v>45688</v>
      </c>
      <c r="F172" s="3">
        <v>45716</v>
      </c>
      <c r="G172" s="7">
        <v>57.81</v>
      </c>
      <c r="H172" s="3">
        <v>45740</v>
      </c>
      <c r="I172" s="11">
        <v>57.81</v>
      </c>
      <c r="J172" s="17">
        <f>+F172-H172</f>
        <v>-24</v>
      </c>
      <c r="K172" s="17">
        <f>+H172-F172</f>
        <v>24</v>
      </c>
      <c r="L172" s="11">
        <f>+K172*G172</f>
        <v>1387.44</v>
      </c>
      <c r="M172" s="19">
        <f>YEAR(H172)</f>
        <v>2025</v>
      </c>
      <c r="N172" s="19" t="str">
        <f>IF(MONTH(H172)&lt;4,"1° trimestre",IF(MONTH(H172)&lt;7,"2° trimestre",IF(MONTH(H172)&lt;10,"3°trimestre","4° trimestre")))</f>
        <v>1° trimestre</v>
      </c>
      <c r="O172" s="19" t="s">
        <v>1962</v>
      </c>
      <c r="P172" s="19" t="s">
        <v>1970</v>
      </c>
      <c r="Q172" s="8">
        <f>+I172</f>
        <v>57.81</v>
      </c>
      <c r="R172" s="19" t="s">
        <v>1965</v>
      </c>
    </row>
    <row r="173" spans="1:18" x14ac:dyDescent="0.2">
      <c r="A173" s="1" t="s">
        <v>743</v>
      </c>
      <c r="B173" s="1" t="s">
        <v>748</v>
      </c>
      <c r="C173" s="1" t="s">
        <v>28</v>
      </c>
      <c r="D173" s="7">
        <v>542.97</v>
      </c>
      <c r="E173" s="3">
        <v>45688</v>
      </c>
      <c r="F173" s="3">
        <v>45716</v>
      </c>
      <c r="G173" s="7">
        <v>445.06</v>
      </c>
      <c r="H173" s="3">
        <v>45740</v>
      </c>
      <c r="I173" s="11">
        <v>445.06</v>
      </c>
      <c r="J173" s="17">
        <f>+F173-H173</f>
        <v>-24</v>
      </c>
      <c r="K173" s="17">
        <f>+H173-F173</f>
        <v>24</v>
      </c>
      <c r="L173" s="11">
        <f>+K173*G173</f>
        <v>10681.44</v>
      </c>
      <c r="M173" s="19">
        <f>YEAR(H173)</f>
        <v>2025</v>
      </c>
      <c r="N173" s="19" t="str">
        <f>IF(MONTH(H173)&lt;4,"1° trimestre",IF(MONTH(H173)&lt;7,"2° trimestre",IF(MONTH(H173)&lt;10,"3°trimestre","4° trimestre")))</f>
        <v>1° trimestre</v>
      </c>
      <c r="O173" s="19" t="s">
        <v>1962</v>
      </c>
      <c r="P173" s="19" t="s">
        <v>1970</v>
      </c>
      <c r="Q173" s="8">
        <f>+I173</f>
        <v>445.06</v>
      </c>
      <c r="R173" s="19" t="s">
        <v>1965</v>
      </c>
    </row>
    <row r="174" spans="1:18" x14ac:dyDescent="0.2">
      <c r="A174" s="1" t="s">
        <v>743</v>
      </c>
      <c r="B174" s="1" t="s">
        <v>749</v>
      </c>
      <c r="C174" s="1" t="s">
        <v>28</v>
      </c>
      <c r="D174" s="7">
        <v>92.13</v>
      </c>
      <c r="E174" s="3">
        <v>45688</v>
      </c>
      <c r="F174" s="3">
        <v>45716</v>
      </c>
      <c r="G174" s="7">
        <v>75.52</v>
      </c>
      <c r="H174" s="3">
        <v>45740</v>
      </c>
      <c r="I174" s="11">
        <v>75.52</v>
      </c>
      <c r="J174" s="17">
        <f>+F174-H174</f>
        <v>-24</v>
      </c>
      <c r="K174" s="17">
        <f>+H174-F174</f>
        <v>24</v>
      </c>
      <c r="L174" s="11">
        <f>+K174*G174</f>
        <v>1812.48</v>
      </c>
      <c r="M174" s="19">
        <f>YEAR(H174)</f>
        <v>2025</v>
      </c>
      <c r="N174" s="19" t="str">
        <f>IF(MONTH(H174)&lt;4,"1° trimestre",IF(MONTH(H174)&lt;7,"2° trimestre",IF(MONTH(H174)&lt;10,"3°trimestre","4° trimestre")))</f>
        <v>1° trimestre</v>
      </c>
      <c r="O174" s="19" t="s">
        <v>1962</v>
      </c>
      <c r="P174" s="19" t="s">
        <v>1970</v>
      </c>
      <c r="Q174" s="8">
        <f>+I174</f>
        <v>75.52</v>
      </c>
      <c r="R174" s="19" t="s">
        <v>1965</v>
      </c>
    </row>
    <row r="175" spans="1:18" x14ac:dyDescent="0.2">
      <c r="A175" s="1" t="s">
        <v>743</v>
      </c>
      <c r="B175" s="1" t="s">
        <v>750</v>
      </c>
      <c r="C175" s="1" t="s">
        <v>28</v>
      </c>
      <c r="D175" s="7">
        <v>42.72</v>
      </c>
      <c r="E175" s="3">
        <v>45688</v>
      </c>
      <c r="F175" s="3">
        <v>45716</v>
      </c>
      <c r="G175" s="7">
        <v>35.020000000000003</v>
      </c>
      <c r="H175" s="3">
        <v>45740</v>
      </c>
      <c r="I175" s="11">
        <v>35.020000000000003</v>
      </c>
      <c r="J175" s="17">
        <f>+F175-H175</f>
        <v>-24</v>
      </c>
      <c r="K175" s="17">
        <f>+H175-F175</f>
        <v>24</v>
      </c>
      <c r="L175" s="11">
        <f>+K175*G175</f>
        <v>840.48</v>
      </c>
      <c r="M175" s="19">
        <f>YEAR(H175)</f>
        <v>2025</v>
      </c>
      <c r="N175" s="19" t="str">
        <f>IF(MONTH(H175)&lt;4,"1° trimestre",IF(MONTH(H175)&lt;7,"2° trimestre",IF(MONTH(H175)&lt;10,"3°trimestre","4° trimestre")))</f>
        <v>1° trimestre</v>
      </c>
      <c r="O175" s="19" t="s">
        <v>1962</v>
      </c>
      <c r="P175" s="19" t="s">
        <v>1970</v>
      </c>
      <c r="Q175" s="8">
        <f>+I175</f>
        <v>35.020000000000003</v>
      </c>
      <c r="R175" s="19" t="s">
        <v>1965</v>
      </c>
    </row>
    <row r="176" spans="1:18" x14ac:dyDescent="0.2">
      <c r="A176" s="1" t="s">
        <v>743</v>
      </c>
      <c r="B176" s="1" t="s">
        <v>751</v>
      </c>
      <c r="C176" s="1" t="s">
        <v>28</v>
      </c>
      <c r="D176" s="7">
        <v>15.18</v>
      </c>
      <c r="E176" s="3">
        <v>45688</v>
      </c>
      <c r="F176" s="3">
        <v>45716</v>
      </c>
      <c r="G176" s="7">
        <v>12.44</v>
      </c>
      <c r="H176" s="3">
        <v>45740</v>
      </c>
      <c r="I176" s="11">
        <v>12.44</v>
      </c>
      <c r="J176" s="17">
        <f>+F176-H176</f>
        <v>-24</v>
      </c>
      <c r="K176" s="17">
        <f>+H176-F176</f>
        <v>24</v>
      </c>
      <c r="L176" s="11">
        <f>+K176*G176</f>
        <v>298.56</v>
      </c>
      <c r="M176" s="19">
        <f>YEAR(H176)</f>
        <v>2025</v>
      </c>
      <c r="N176" s="19" t="str">
        <f>IF(MONTH(H176)&lt;4,"1° trimestre",IF(MONTH(H176)&lt;7,"2° trimestre",IF(MONTH(H176)&lt;10,"3°trimestre","4° trimestre")))</f>
        <v>1° trimestre</v>
      </c>
      <c r="O176" s="19" t="s">
        <v>1962</v>
      </c>
      <c r="P176" s="19" t="s">
        <v>1970</v>
      </c>
      <c r="Q176" s="8">
        <f>+I176</f>
        <v>12.44</v>
      </c>
      <c r="R176" s="19" t="s">
        <v>1965</v>
      </c>
    </row>
    <row r="177" spans="1:18" x14ac:dyDescent="0.2">
      <c r="A177" s="1" t="s">
        <v>743</v>
      </c>
      <c r="B177" s="1" t="s">
        <v>752</v>
      </c>
      <c r="C177" s="1" t="s">
        <v>28</v>
      </c>
      <c r="D177" s="7">
        <v>56.94</v>
      </c>
      <c r="E177" s="3">
        <v>45688</v>
      </c>
      <c r="F177" s="3">
        <v>45716</v>
      </c>
      <c r="G177" s="7">
        <v>46.67</v>
      </c>
      <c r="H177" s="3">
        <v>45740</v>
      </c>
      <c r="I177" s="11">
        <v>46.67</v>
      </c>
      <c r="J177" s="17">
        <f>+F177-H177</f>
        <v>-24</v>
      </c>
      <c r="K177" s="17">
        <f>+H177-F177</f>
        <v>24</v>
      </c>
      <c r="L177" s="11">
        <f>+K177*G177</f>
        <v>1120.08</v>
      </c>
      <c r="M177" s="19">
        <f>YEAR(H177)</f>
        <v>2025</v>
      </c>
      <c r="N177" s="19" t="str">
        <f>IF(MONTH(H177)&lt;4,"1° trimestre",IF(MONTH(H177)&lt;7,"2° trimestre",IF(MONTH(H177)&lt;10,"3°trimestre","4° trimestre")))</f>
        <v>1° trimestre</v>
      </c>
      <c r="O177" s="19" t="s">
        <v>1962</v>
      </c>
      <c r="P177" s="19" t="s">
        <v>1970</v>
      </c>
      <c r="Q177" s="8">
        <f>+I177</f>
        <v>46.67</v>
      </c>
      <c r="R177" s="19" t="s">
        <v>1965</v>
      </c>
    </row>
    <row r="178" spans="1:18" x14ac:dyDescent="0.2">
      <c r="A178" s="1" t="s">
        <v>743</v>
      </c>
      <c r="B178" s="1" t="s">
        <v>753</v>
      </c>
      <c r="C178" s="1" t="s">
        <v>28</v>
      </c>
      <c r="D178" s="7">
        <v>0.73</v>
      </c>
      <c r="E178" s="3">
        <v>45688</v>
      </c>
      <c r="F178" s="3">
        <v>45716</v>
      </c>
      <c r="G178" s="7">
        <v>0.6</v>
      </c>
      <c r="H178" s="3">
        <v>45740</v>
      </c>
      <c r="I178" s="11">
        <v>0.6</v>
      </c>
      <c r="J178" s="17">
        <f>+F178-H178</f>
        <v>-24</v>
      </c>
      <c r="K178" s="17">
        <f>+H178-F178</f>
        <v>24</v>
      </c>
      <c r="L178" s="11">
        <f>+K178*G178</f>
        <v>14.399999999999999</v>
      </c>
      <c r="M178" s="19">
        <f>YEAR(H178)</f>
        <v>2025</v>
      </c>
      <c r="N178" s="19" t="str">
        <f>IF(MONTH(H178)&lt;4,"1° trimestre",IF(MONTH(H178)&lt;7,"2° trimestre",IF(MONTH(H178)&lt;10,"3°trimestre","4° trimestre")))</f>
        <v>1° trimestre</v>
      </c>
      <c r="O178" s="19" t="s">
        <v>1962</v>
      </c>
      <c r="P178" s="19" t="s">
        <v>1970</v>
      </c>
      <c r="Q178" s="8">
        <f>+I178</f>
        <v>0.6</v>
      </c>
      <c r="R178" s="19" t="s">
        <v>1965</v>
      </c>
    </row>
    <row r="179" spans="1:18" x14ac:dyDescent="0.2">
      <c r="A179" s="1" t="s">
        <v>743</v>
      </c>
      <c r="B179" s="1" t="s">
        <v>754</v>
      </c>
      <c r="C179" s="1" t="s">
        <v>28</v>
      </c>
      <c r="D179" s="7">
        <v>14.93</v>
      </c>
      <c r="E179" s="3">
        <v>45688</v>
      </c>
      <c r="F179" s="3">
        <v>45716</v>
      </c>
      <c r="G179" s="7">
        <v>12.24</v>
      </c>
      <c r="H179" s="3">
        <v>45740</v>
      </c>
      <c r="I179" s="11">
        <v>12.24</v>
      </c>
      <c r="J179" s="17">
        <f>+F179-H179</f>
        <v>-24</v>
      </c>
      <c r="K179" s="17">
        <f>+H179-F179</f>
        <v>24</v>
      </c>
      <c r="L179" s="11">
        <f>+K179*G179</f>
        <v>293.76</v>
      </c>
      <c r="M179" s="19">
        <f>YEAR(H179)</f>
        <v>2025</v>
      </c>
      <c r="N179" s="19" t="str">
        <f>IF(MONTH(H179)&lt;4,"1° trimestre",IF(MONTH(H179)&lt;7,"2° trimestre",IF(MONTH(H179)&lt;10,"3°trimestre","4° trimestre")))</f>
        <v>1° trimestre</v>
      </c>
      <c r="O179" s="19" t="s">
        <v>1962</v>
      </c>
      <c r="P179" s="19" t="s">
        <v>1970</v>
      </c>
      <c r="Q179" s="8">
        <f>+I179</f>
        <v>12.24</v>
      </c>
      <c r="R179" s="19" t="s">
        <v>1965</v>
      </c>
    </row>
    <row r="180" spans="1:18" x14ac:dyDescent="0.2">
      <c r="A180" s="1" t="s">
        <v>743</v>
      </c>
      <c r="B180" s="1" t="s">
        <v>755</v>
      </c>
      <c r="C180" s="1" t="s">
        <v>28</v>
      </c>
      <c r="D180" s="7">
        <v>39.090000000000003</v>
      </c>
      <c r="E180" s="3">
        <v>45688</v>
      </c>
      <c r="F180" s="3">
        <v>45716</v>
      </c>
      <c r="G180" s="7">
        <v>32.04</v>
      </c>
      <c r="H180" s="3">
        <v>45740</v>
      </c>
      <c r="I180" s="11">
        <v>32.04</v>
      </c>
      <c r="J180" s="17">
        <f>+F180-H180</f>
        <v>-24</v>
      </c>
      <c r="K180" s="17">
        <f>+H180-F180</f>
        <v>24</v>
      </c>
      <c r="L180" s="11">
        <f>+K180*G180</f>
        <v>768.96</v>
      </c>
      <c r="M180" s="19">
        <f>YEAR(H180)</f>
        <v>2025</v>
      </c>
      <c r="N180" s="19" t="str">
        <f>IF(MONTH(H180)&lt;4,"1° trimestre",IF(MONTH(H180)&lt;7,"2° trimestre",IF(MONTH(H180)&lt;10,"3°trimestre","4° trimestre")))</f>
        <v>1° trimestre</v>
      </c>
      <c r="O180" s="19" t="s">
        <v>1962</v>
      </c>
      <c r="P180" s="19" t="s">
        <v>1970</v>
      </c>
      <c r="Q180" s="8">
        <f>+I180</f>
        <v>32.04</v>
      </c>
      <c r="R180" s="19" t="s">
        <v>1965</v>
      </c>
    </row>
    <row r="181" spans="1:18" x14ac:dyDescent="0.2">
      <c r="A181" s="1" t="s">
        <v>743</v>
      </c>
      <c r="B181" s="1" t="s">
        <v>756</v>
      </c>
      <c r="C181" s="1" t="s">
        <v>28</v>
      </c>
      <c r="D181" s="7">
        <v>54.51</v>
      </c>
      <c r="E181" s="3">
        <v>45688</v>
      </c>
      <c r="F181" s="3">
        <v>45716</v>
      </c>
      <c r="G181" s="7">
        <v>44.68</v>
      </c>
      <c r="H181" s="3">
        <v>45740</v>
      </c>
      <c r="I181" s="11">
        <v>44.68</v>
      </c>
      <c r="J181" s="17">
        <f>+F181-H181</f>
        <v>-24</v>
      </c>
      <c r="K181" s="17">
        <f>+H181-F181</f>
        <v>24</v>
      </c>
      <c r="L181" s="11">
        <f>+K181*G181</f>
        <v>1072.32</v>
      </c>
      <c r="M181" s="19">
        <f>YEAR(H181)</f>
        <v>2025</v>
      </c>
      <c r="N181" s="19" t="str">
        <f>IF(MONTH(H181)&lt;4,"1° trimestre",IF(MONTH(H181)&lt;7,"2° trimestre",IF(MONTH(H181)&lt;10,"3°trimestre","4° trimestre")))</f>
        <v>1° trimestre</v>
      </c>
      <c r="O181" s="19" t="s">
        <v>1962</v>
      </c>
      <c r="P181" s="19" t="s">
        <v>1970</v>
      </c>
      <c r="Q181" s="8">
        <f>+I181</f>
        <v>44.68</v>
      </c>
      <c r="R181" s="19" t="s">
        <v>1965</v>
      </c>
    </row>
    <row r="182" spans="1:18" x14ac:dyDescent="0.2">
      <c r="A182" s="1" t="s">
        <v>743</v>
      </c>
      <c r="B182" s="1" t="s">
        <v>757</v>
      </c>
      <c r="C182" s="1" t="s">
        <v>28</v>
      </c>
      <c r="D182" s="7">
        <v>88.38</v>
      </c>
      <c r="E182" s="3">
        <v>45688</v>
      </c>
      <c r="F182" s="3">
        <v>45716</v>
      </c>
      <c r="G182" s="7">
        <v>72.44</v>
      </c>
      <c r="H182" s="3">
        <v>45740</v>
      </c>
      <c r="I182" s="11">
        <v>72.44</v>
      </c>
      <c r="J182" s="17">
        <f>+F182-H182</f>
        <v>-24</v>
      </c>
      <c r="K182" s="17">
        <f>+H182-F182</f>
        <v>24</v>
      </c>
      <c r="L182" s="11">
        <f>+K182*G182</f>
        <v>1738.56</v>
      </c>
      <c r="M182" s="19">
        <f>YEAR(H182)</f>
        <v>2025</v>
      </c>
      <c r="N182" s="19" t="str">
        <f>IF(MONTH(H182)&lt;4,"1° trimestre",IF(MONTH(H182)&lt;7,"2° trimestre",IF(MONTH(H182)&lt;10,"3°trimestre","4° trimestre")))</f>
        <v>1° trimestre</v>
      </c>
      <c r="O182" s="19" t="s">
        <v>1962</v>
      </c>
      <c r="P182" s="19" t="s">
        <v>1970</v>
      </c>
      <c r="Q182" s="8">
        <f>+I182</f>
        <v>72.44</v>
      </c>
      <c r="R182" s="19" t="s">
        <v>1965</v>
      </c>
    </row>
    <row r="183" spans="1:18" x14ac:dyDescent="0.2">
      <c r="A183" s="1" t="s">
        <v>743</v>
      </c>
      <c r="B183" s="1" t="s">
        <v>758</v>
      </c>
      <c r="C183" s="1" t="s">
        <v>28</v>
      </c>
      <c r="D183" s="7">
        <v>16.38</v>
      </c>
      <c r="E183" s="3">
        <v>45688</v>
      </c>
      <c r="F183" s="3">
        <v>45716</v>
      </c>
      <c r="G183" s="7">
        <v>13.43</v>
      </c>
      <c r="H183" s="3">
        <v>45740</v>
      </c>
      <c r="I183" s="11">
        <v>13.43</v>
      </c>
      <c r="J183" s="17">
        <f>+F183-H183</f>
        <v>-24</v>
      </c>
      <c r="K183" s="17">
        <f>+H183-F183</f>
        <v>24</v>
      </c>
      <c r="L183" s="11">
        <f>+K183*G183</f>
        <v>322.32</v>
      </c>
      <c r="M183" s="19">
        <f>YEAR(H183)</f>
        <v>2025</v>
      </c>
      <c r="N183" s="19" t="str">
        <f>IF(MONTH(H183)&lt;4,"1° trimestre",IF(MONTH(H183)&lt;7,"2° trimestre",IF(MONTH(H183)&lt;10,"3°trimestre","4° trimestre")))</f>
        <v>1° trimestre</v>
      </c>
      <c r="O183" s="19" t="s">
        <v>1962</v>
      </c>
      <c r="P183" s="19" t="s">
        <v>1970</v>
      </c>
      <c r="Q183" s="8">
        <f>+I183</f>
        <v>13.43</v>
      </c>
      <c r="R183" s="19" t="s">
        <v>1965</v>
      </c>
    </row>
    <row r="184" spans="1:18" x14ac:dyDescent="0.2">
      <c r="A184" s="1" t="s">
        <v>743</v>
      </c>
      <c r="B184" s="1" t="s">
        <v>759</v>
      </c>
      <c r="C184" s="1" t="s">
        <v>28</v>
      </c>
      <c r="D184" s="7">
        <v>89.22</v>
      </c>
      <c r="E184" s="3">
        <v>45688</v>
      </c>
      <c r="F184" s="3">
        <v>45716</v>
      </c>
      <c r="G184" s="7">
        <v>73.13</v>
      </c>
      <c r="H184" s="3">
        <v>45740</v>
      </c>
      <c r="I184" s="11">
        <v>73.13</v>
      </c>
      <c r="J184" s="17">
        <f>+F184-H184</f>
        <v>-24</v>
      </c>
      <c r="K184" s="17">
        <f>+H184-F184</f>
        <v>24</v>
      </c>
      <c r="L184" s="11">
        <f>+K184*G184</f>
        <v>1755.12</v>
      </c>
      <c r="M184" s="19">
        <f>YEAR(H184)</f>
        <v>2025</v>
      </c>
      <c r="N184" s="19" t="str">
        <f>IF(MONTH(H184)&lt;4,"1° trimestre",IF(MONTH(H184)&lt;7,"2° trimestre",IF(MONTH(H184)&lt;10,"3°trimestre","4° trimestre")))</f>
        <v>1° trimestre</v>
      </c>
      <c r="O184" s="19" t="s">
        <v>1962</v>
      </c>
      <c r="P184" s="19" t="s">
        <v>1970</v>
      </c>
      <c r="Q184" s="8">
        <f>+I184</f>
        <v>73.13</v>
      </c>
      <c r="R184" s="19" t="s">
        <v>1965</v>
      </c>
    </row>
    <row r="185" spans="1:18" x14ac:dyDescent="0.2">
      <c r="A185" s="1" t="s">
        <v>743</v>
      </c>
      <c r="B185" s="1" t="s">
        <v>760</v>
      </c>
      <c r="C185" s="1" t="s">
        <v>28</v>
      </c>
      <c r="D185" s="7">
        <v>156.83000000000001</v>
      </c>
      <c r="E185" s="3">
        <v>45688</v>
      </c>
      <c r="F185" s="3">
        <v>45716</v>
      </c>
      <c r="G185" s="7">
        <v>128.55000000000001</v>
      </c>
      <c r="H185" s="3">
        <v>45740</v>
      </c>
      <c r="I185" s="11">
        <v>128.55000000000001</v>
      </c>
      <c r="J185" s="17">
        <f>+F185-H185</f>
        <v>-24</v>
      </c>
      <c r="K185" s="17">
        <f>+H185-F185</f>
        <v>24</v>
      </c>
      <c r="L185" s="11">
        <f>+K185*G185</f>
        <v>3085.2000000000003</v>
      </c>
      <c r="M185" s="19">
        <f>YEAR(H185)</f>
        <v>2025</v>
      </c>
      <c r="N185" s="19" t="str">
        <f>IF(MONTH(H185)&lt;4,"1° trimestre",IF(MONTH(H185)&lt;7,"2° trimestre",IF(MONTH(H185)&lt;10,"3°trimestre","4° trimestre")))</f>
        <v>1° trimestre</v>
      </c>
      <c r="O185" s="19" t="s">
        <v>1962</v>
      </c>
      <c r="P185" s="19" t="s">
        <v>1970</v>
      </c>
      <c r="Q185" s="8">
        <f>+I185</f>
        <v>128.55000000000001</v>
      </c>
      <c r="R185" s="19" t="s">
        <v>1965</v>
      </c>
    </row>
    <row r="186" spans="1:18" x14ac:dyDescent="0.2">
      <c r="A186" s="1" t="s">
        <v>743</v>
      </c>
      <c r="B186" s="1" t="s">
        <v>761</v>
      </c>
      <c r="C186" s="1" t="s">
        <v>28</v>
      </c>
      <c r="D186" s="7">
        <v>530.59</v>
      </c>
      <c r="E186" s="3">
        <v>45688</v>
      </c>
      <c r="F186" s="3">
        <v>45716</v>
      </c>
      <c r="G186" s="7">
        <v>434.91</v>
      </c>
      <c r="H186" s="3">
        <v>45740</v>
      </c>
      <c r="I186" s="11">
        <v>434.91</v>
      </c>
      <c r="J186" s="17">
        <f>+F186-H186</f>
        <v>-24</v>
      </c>
      <c r="K186" s="17">
        <f>+H186-F186</f>
        <v>24</v>
      </c>
      <c r="L186" s="11">
        <f>+K186*G186</f>
        <v>10437.84</v>
      </c>
      <c r="M186" s="19">
        <f>YEAR(H186)</f>
        <v>2025</v>
      </c>
      <c r="N186" s="19" t="str">
        <f>IF(MONTH(H186)&lt;4,"1° trimestre",IF(MONTH(H186)&lt;7,"2° trimestre",IF(MONTH(H186)&lt;10,"3°trimestre","4° trimestre")))</f>
        <v>1° trimestre</v>
      </c>
      <c r="O186" s="19" t="s">
        <v>1962</v>
      </c>
      <c r="P186" s="19" t="s">
        <v>1970</v>
      </c>
      <c r="Q186" s="8">
        <f>+I186</f>
        <v>434.91</v>
      </c>
      <c r="R186" s="19" t="s">
        <v>1965</v>
      </c>
    </row>
    <row r="187" spans="1:18" x14ac:dyDescent="0.2">
      <c r="A187" s="1" t="s">
        <v>743</v>
      </c>
      <c r="B187" s="1" t="s">
        <v>762</v>
      </c>
      <c r="C187" s="1" t="s">
        <v>28</v>
      </c>
      <c r="D187" s="7">
        <v>1133.17</v>
      </c>
      <c r="E187" s="3">
        <v>45688</v>
      </c>
      <c r="F187" s="3">
        <v>45716</v>
      </c>
      <c r="G187" s="7">
        <v>928.83</v>
      </c>
      <c r="H187" s="3">
        <v>45740</v>
      </c>
      <c r="I187" s="11">
        <v>928.83</v>
      </c>
      <c r="J187" s="17">
        <f>+F187-H187</f>
        <v>-24</v>
      </c>
      <c r="K187" s="17">
        <f>+H187-F187</f>
        <v>24</v>
      </c>
      <c r="L187" s="11">
        <f>+K187*G187</f>
        <v>22291.920000000002</v>
      </c>
      <c r="M187" s="19">
        <f>YEAR(H187)</f>
        <v>2025</v>
      </c>
      <c r="N187" s="19" t="str">
        <f>IF(MONTH(H187)&lt;4,"1° trimestre",IF(MONTH(H187)&lt;7,"2° trimestre",IF(MONTH(H187)&lt;10,"3°trimestre","4° trimestre")))</f>
        <v>1° trimestre</v>
      </c>
      <c r="O187" s="19" t="s">
        <v>1962</v>
      </c>
      <c r="P187" s="19" t="s">
        <v>1970</v>
      </c>
      <c r="Q187" s="8">
        <f>+I187</f>
        <v>928.83</v>
      </c>
      <c r="R187" s="19" t="s">
        <v>1965</v>
      </c>
    </row>
    <row r="188" spans="1:18" x14ac:dyDescent="0.2">
      <c r="A188" s="1" t="s">
        <v>743</v>
      </c>
      <c r="B188" s="1" t="s">
        <v>763</v>
      </c>
      <c r="C188" s="1" t="s">
        <v>28</v>
      </c>
      <c r="D188" s="7">
        <v>67.319999999999993</v>
      </c>
      <c r="E188" s="3">
        <v>45688</v>
      </c>
      <c r="F188" s="3">
        <v>45716</v>
      </c>
      <c r="G188" s="7">
        <v>55.18</v>
      </c>
      <c r="H188" s="3">
        <v>45740</v>
      </c>
      <c r="I188" s="11">
        <v>55.18</v>
      </c>
      <c r="J188" s="17">
        <f>+F188-H188</f>
        <v>-24</v>
      </c>
      <c r="K188" s="17">
        <f>+H188-F188</f>
        <v>24</v>
      </c>
      <c r="L188" s="11">
        <f>+K188*G188</f>
        <v>1324.32</v>
      </c>
      <c r="M188" s="19">
        <f>YEAR(H188)</f>
        <v>2025</v>
      </c>
      <c r="N188" s="19" t="str">
        <f>IF(MONTH(H188)&lt;4,"1° trimestre",IF(MONTH(H188)&lt;7,"2° trimestre",IF(MONTH(H188)&lt;10,"3°trimestre","4° trimestre")))</f>
        <v>1° trimestre</v>
      </c>
      <c r="O188" s="19" t="s">
        <v>1962</v>
      </c>
      <c r="P188" s="19" t="s">
        <v>1970</v>
      </c>
      <c r="Q188" s="8">
        <f>+I188</f>
        <v>55.18</v>
      </c>
      <c r="R188" s="19" t="s">
        <v>1965</v>
      </c>
    </row>
    <row r="189" spans="1:18" x14ac:dyDescent="0.2">
      <c r="A189" s="1" t="s">
        <v>743</v>
      </c>
      <c r="B189" s="1" t="s">
        <v>764</v>
      </c>
      <c r="C189" s="1" t="s">
        <v>28</v>
      </c>
      <c r="D189" s="7">
        <v>3465.42</v>
      </c>
      <c r="E189" s="3">
        <v>45688</v>
      </c>
      <c r="F189" s="3">
        <v>45716</v>
      </c>
      <c r="G189" s="7">
        <v>2840.51</v>
      </c>
      <c r="H189" s="3">
        <v>45740</v>
      </c>
      <c r="I189" s="11">
        <v>2840.51</v>
      </c>
      <c r="J189" s="17">
        <f>+F189-H189</f>
        <v>-24</v>
      </c>
      <c r="K189" s="17">
        <f>+H189-F189</f>
        <v>24</v>
      </c>
      <c r="L189" s="11">
        <f>+K189*G189</f>
        <v>68172.240000000005</v>
      </c>
      <c r="M189" s="19">
        <f>YEAR(H189)</f>
        <v>2025</v>
      </c>
      <c r="N189" s="19" t="str">
        <f>IF(MONTH(H189)&lt;4,"1° trimestre",IF(MONTH(H189)&lt;7,"2° trimestre",IF(MONTH(H189)&lt;10,"3°trimestre","4° trimestre")))</f>
        <v>1° trimestre</v>
      </c>
      <c r="O189" s="19" t="s">
        <v>1962</v>
      </c>
      <c r="P189" s="19" t="s">
        <v>1970</v>
      </c>
      <c r="Q189" s="8">
        <f>+I189</f>
        <v>2840.51</v>
      </c>
      <c r="R189" s="19" t="s">
        <v>1965</v>
      </c>
    </row>
    <row r="190" spans="1:18" x14ac:dyDescent="0.2">
      <c r="A190" s="1" t="s">
        <v>743</v>
      </c>
      <c r="B190" s="1" t="s">
        <v>765</v>
      </c>
      <c r="C190" s="1" t="s">
        <v>28</v>
      </c>
      <c r="D190" s="7">
        <v>2386.54</v>
      </c>
      <c r="E190" s="3">
        <v>45688</v>
      </c>
      <c r="F190" s="3">
        <v>45716</v>
      </c>
      <c r="G190" s="7">
        <v>1956.18</v>
      </c>
      <c r="H190" s="3">
        <v>45740</v>
      </c>
      <c r="I190" s="11">
        <v>1956.18</v>
      </c>
      <c r="J190" s="17">
        <f>+F190-H190</f>
        <v>-24</v>
      </c>
      <c r="K190" s="17">
        <f>+H190-F190</f>
        <v>24</v>
      </c>
      <c r="L190" s="11">
        <f>+K190*G190</f>
        <v>46948.32</v>
      </c>
      <c r="M190" s="19">
        <f>YEAR(H190)</f>
        <v>2025</v>
      </c>
      <c r="N190" s="19" t="str">
        <f>IF(MONTH(H190)&lt;4,"1° trimestre",IF(MONTH(H190)&lt;7,"2° trimestre",IF(MONTH(H190)&lt;10,"3°trimestre","4° trimestre")))</f>
        <v>1° trimestre</v>
      </c>
      <c r="O190" s="19" t="s">
        <v>1962</v>
      </c>
      <c r="P190" s="19" t="s">
        <v>1970</v>
      </c>
      <c r="Q190" s="8">
        <f>+I190</f>
        <v>1956.18</v>
      </c>
      <c r="R190" s="19" t="s">
        <v>1965</v>
      </c>
    </row>
    <row r="191" spans="1:18" x14ac:dyDescent="0.2">
      <c r="A191" s="1" t="s">
        <v>743</v>
      </c>
      <c r="B191" s="1" t="s">
        <v>766</v>
      </c>
      <c r="C191" s="1" t="s">
        <v>28</v>
      </c>
      <c r="D191" s="7">
        <v>2512.63</v>
      </c>
      <c r="E191" s="3">
        <v>45688</v>
      </c>
      <c r="F191" s="3">
        <v>45716</v>
      </c>
      <c r="G191" s="7">
        <v>2059.5300000000002</v>
      </c>
      <c r="H191" s="3">
        <v>45740</v>
      </c>
      <c r="I191" s="11">
        <v>2059.5300000000002</v>
      </c>
      <c r="J191" s="17">
        <f>+F191-H191</f>
        <v>-24</v>
      </c>
      <c r="K191" s="17">
        <f>+H191-F191</f>
        <v>24</v>
      </c>
      <c r="L191" s="11">
        <f>+K191*G191</f>
        <v>49428.72</v>
      </c>
      <c r="M191" s="19">
        <f>YEAR(H191)</f>
        <v>2025</v>
      </c>
      <c r="N191" s="19" t="str">
        <f>IF(MONTH(H191)&lt;4,"1° trimestre",IF(MONTH(H191)&lt;7,"2° trimestre",IF(MONTH(H191)&lt;10,"3°trimestre","4° trimestre")))</f>
        <v>1° trimestre</v>
      </c>
      <c r="O191" s="19" t="s">
        <v>1962</v>
      </c>
      <c r="P191" s="19" t="s">
        <v>1970</v>
      </c>
      <c r="Q191" s="8">
        <f>+I191</f>
        <v>2059.5300000000002</v>
      </c>
      <c r="R191" s="19" t="s">
        <v>1965</v>
      </c>
    </row>
    <row r="192" spans="1:18" x14ac:dyDescent="0.2">
      <c r="A192" s="1" t="s">
        <v>743</v>
      </c>
      <c r="B192" s="1" t="s">
        <v>767</v>
      </c>
      <c r="C192" s="1" t="s">
        <v>28</v>
      </c>
      <c r="D192" s="7">
        <v>77.02</v>
      </c>
      <c r="E192" s="3">
        <v>45688</v>
      </c>
      <c r="F192" s="3">
        <v>45716</v>
      </c>
      <c r="G192" s="7">
        <v>63.13</v>
      </c>
      <c r="H192" s="3">
        <v>45740</v>
      </c>
      <c r="I192" s="11">
        <v>63.13</v>
      </c>
      <c r="J192" s="17">
        <f>+F192-H192</f>
        <v>-24</v>
      </c>
      <c r="K192" s="17">
        <f>+H192-F192</f>
        <v>24</v>
      </c>
      <c r="L192" s="11">
        <f>+K192*G192</f>
        <v>1515.1200000000001</v>
      </c>
      <c r="M192" s="19">
        <f>YEAR(H192)</f>
        <v>2025</v>
      </c>
      <c r="N192" s="19" t="str">
        <f>IF(MONTH(H192)&lt;4,"1° trimestre",IF(MONTH(H192)&lt;7,"2° trimestre",IF(MONTH(H192)&lt;10,"3°trimestre","4° trimestre")))</f>
        <v>1° trimestre</v>
      </c>
      <c r="O192" s="19" t="s">
        <v>1962</v>
      </c>
      <c r="P192" s="19" t="s">
        <v>1970</v>
      </c>
      <c r="Q192" s="8">
        <f>+I192</f>
        <v>63.13</v>
      </c>
      <c r="R192" s="19" t="s">
        <v>1965</v>
      </c>
    </row>
    <row r="193" spans="1:18" x14ac:dyDescent="0.2">
      <c r="A193" s="1" t="s">
        <v>743</v>
      </c>
      <c r="B193" s="1" t="s">
        <v>768</v>
      </c>
      <c r="C193" s="1" t="s">
        <v>28</v>
      </c>
      <c r="D193" s="7">
        <v>80.45</v>
      </c>
      <c r="E193" s="3">
        <v>45688</v>
      </c>
      <c r="F193" s="3">
        <v>45716</v>
      </c>
      <c r="G193" s="7">
        <v>65.94</v>
      </c>
      <c r="H193" s="3">
        <v>45740</v>
      </c>
      <c r="I193" s="11">
        <v>65.94</v>
      </c>
      <c r="J193" s="17">
        <f>+F193-H193</f>
        <v>-24</v>
      </c>
      <c r="K193" s="17">
        <f>+H193-F193</f>
        <v>24</v>
      </c>
      <c r="L193" s="11">
        <f>+K193*G193</f>
        <v>1582.56</v>
      </c>
      <c r="M193" s="19">
        <f>YEAR(H193)</f>
        <v>2025</v>
      </c>
      <c r="N193" s="19" t="str">
        <f>IF(MONTH(H193)&lt;4,"1° trimestre",IF(MONTH(H193)&lt;7,"2° trimestre",IF(MONTH(H193)&lt;10,"3°trimestre","4° trimestre")))</f>
        <v>1° trimestre</v>
      </c>
      <c r="O193" s="19" t="s">
        <v>1962</v>
      </c>
      <c r="P193" s="19" t="s">
        <v>1970</v>
      </c>
      <c r="Q193" s="8">
        <f>+I193</f>
        <v>65.94</v>
      </c>
      <c r="R193" s="19" t="s">
        <v>1965</v>
      </c>
    </row>
    <row r="194" spans="1:18" x14ac:dyDescent="0.2">
      <c r="A194" s="1" t="s">
        <v>743</v>
      </c>
      <c r="B194" s="1" t="s">
        <v>769</v>
      </c>
      <c r="C194" s="1" t="s">
        <v>28</v>
      </c>
      <c r="D194" s="7">
        <v>66.75</v>
      </c>
      <c r="E194" s="3">
        <v>45688</v>
      </c>
      <c r="F194" s="3">
        <v>45716</v>
      </c>
      <c r="G194" s="7">
        <v>54.71</v>
      </c>
      <c r="H194" s="3">
        <v>45740</v>
      </c>
      <c r="I194" s="11">
        <v>54.71</v>
      </c>
      <c r="J194" s="17">
        <f>+F194-H194</f>
        <v>-24</v>
      </c>
      <c r="K194" s="17">
        <f>+H194-F194</f>
        <v>24</v>
      </c>
      <c r="L194" s="11">
        <f>+K194*G194</f>
        <v>1313.04</v>
      </c>
      <c r="M194" s="19">
        <f>YEAR(H194)</f>
        <v>2025</v>
      </c>
      <c r="N194" s="19" t="str">
        <f>IF(MONTH(H194)&lt;4,"1° trimestre",IF(MONTH(H194)&lt;7,"2° trimestre",IF(MONTH(H194)&lt;10,"3°trimestre","4° trimestre")))</f>
        <v>1° trimestre</v>
      </c>
      <c r="O194" s="19" t="s">
        <v>1962</v>
      </c>
      <c r="P194" s="19" t="s">
        <v>1970</v>
      </c>
      <c r="Q194" s="8">
        <f>+I194</f>
        <v>54.71</v>
      </c>
      <c r="R194" s="19" t="s">
        <v>1965</v>
      </c>
    </row>
    <row r="195" spans="1:18" x14ac:dyDescent="0.2">
      <c r="A195" s="1" t="s">
        <v>743</v>
      </c>
      <c r="B195" s="1" t="s">
        <v>770</v>
      </c>
      <c r="C195" s="1" t="s">
        <v>28</v>
      </c>
      <c r="D195" s="7">
        <v>2344.89</v>
      </c>
      <c r="E195" s="3">
        <v>45688</v>
      </c>
      <c r="F195" s="3">
        <v>45716</v>
      </c>
      <c r="G195" s="7">
        <v>1922.04</v>
      </c>
      <c r="H195" s="3">
        <v>45740</v>
      </c>
      <c r="I195" s="11">
        <v>1922.04</v>
      </c>
      <c r="J195" s="17">
        <f>+F195-H195</f>
        <v>-24</v>
      </c>
      <c r="K195" s="17">
        <f>+H195-F195</f>
        <v>24</v>
      </c>
      <c r="L195" s="11">
        <f>+K195*G195</f>
        <v>46128.959999999999</v>
      </c>
      <c r="M195" s="19">
        <f>YEAR(H195)</f>
        <v>2025</v>
      </c>
      <c r="N195" s="19" t="str">
        <f>IF(MONTH(H195)&lt;4,"1° trimestre",IF(MONTH(H195)&lt;7,"2° trimestre",IF(MONTH(H195)&lt;10,"3°trimestre","4° trimestre")))</f>
        <v>1° trimestre</v>
      </c>
      <c r="O195" s="19" t="s">
        <v>1962</v>
      </c>
      <c r="P195" s="19" t="s">
        <v>1970</v>
      </c>
      <c r="Q195" s="8">
        <f>+I195</f>
        <v>1922.04</v>
      </c>
      <c r="R195" s="19" t="s">
        <v>1965</v>
      </c>
    </row>
    <row r="196" spans="1:18" x14ac:dyDescent="0.2">
      <c r="A196" s="1" t="s">
        <v>743</v>
      </c>
      <c r="B196" s="1" t="s">
        <v>771</v>
      </c>
      <c r="C196" s="1" t="s">
        <v>28</v>
      </c>
      <c r="D196" s="7">
        <v>120.95</v>
      </c>
      <c r="E196" s="3">
        <v>45688</v>
      </c>
      <c r="F196" s="3">
        <v>45716</v>
      </c>
      <c r="G196" s="7">
        <v>99.14</v>
      </c>
      <c r="H196" s="3">
        <v>45740</v>
      </c>
      <c r="I196" s="11">
        <v>99.14</v>
      </c>
      <c r="J196" s="17">
        <f>+F196-H196</f>
        <v>-24</v>
      </c>
      <c r="K196" s="17">
        <f>+H196-F196</f>
        <v>24</v>
      </c>
      <c r="L196" s="11">
        <f>+K196*G196</f>
        <v>2379.36</v>
      </c>
      <c r="M196" s="19">
        <f>YEAR(H196)</f>
        <v>2025</v>
      </c>
      <c r="N196" s="19" t="str">
        <f>IF(MONTH(H196)&lt;4,"1° trimestre",IF(MONTH(H196)&lt;7,"2° trimestre",IF(MONTH(H196)&lt;10,"3°trimestre","4° trimestre")))</f>
        <v>1° trimestre</v>
      </c>
      <c r="O196" s="19" t="s">
        <v>1962</v>
      </c>
      <c r="P196" s="19" t="s">
        <v>1970</v>
      </c>
      <c r="Q196" s="8">
        <f>+I196</f>
        <v>99.14</v>
      </c>
      <c r="R196" s="19" t="s">
        <v>1965</v>
      </c>
    </row>
    <row r="197" spans="1:18" x14ac:dyDescent="0.2">
      <c r="A197" s="1" t="s">
        <v>743</v>
      </c>
      <c r="B197" s="1" t="s">
        <v>772</v>
      </c>
      <c r="C197" s="1" t="s">
        <v>28</v>
      </c>
      <c r="D197" s="7">
        <v>223.08</v>
      </c>
      <c r="E197" s="3">
        <v>45688</v>
      </c>
      <c r="F197" s="3">
        <v>45716</v>
      </c>
      <c r="G197" s="7">
        <v>182.85</v>
      </c>
      <c r="H197" s="3">
        <v>45740</v>
      </c>
      <c r="I197" s="11">
        <v>182.85</v>
      </c>
      <c r="J197" s="17">
        <f>+F197-H197</f>
        <v>-24</v>
      </c>
      <c r="K197" s="17">
        <f>+H197-F197</f>
        <v>24</v>
      </c>
      <c r="L197" s="11">
        <f>+K197*G197</f>
        <v>4388.3999999999996</v>
      </c>
      <c r="M197" s="19">
        <f>YEAR(H197)</f>
        <v>2025</v>
      </c>
      <c r="N197" s="19" t="str">
        <f>IF(MONTH(H197)&lt;4,"1° trimestre",IF(MONTH(H197)&lt;7,"2° trimestre",IF(MONTH(H197)&lt;10,"3°trimestre","4° trimestre")))</f>
        <v>1° trimestre</v>
      </c>
      <c r="O197" s="19" t="s">
        <v>1962</v>
      </c>
      <c r="P197" s="19" t="s">
        <v>1970</v>
      </c>
      <c r="Q197" s="8">
        <f>+I197</f>
        <v>182.85</v>
      </c>
      <c r="R197" s="19" t="s">
        <v>1965</v>
      </c>
    </row>
    <row r="198" spans="1:18" x14ac:dyDescent="0.2">
      <c r="A198" s="1" t="s">
        <v>743</v>
      </c>
      <c r="B198" s="1" t="s">
        <v>773</v>
      </c>
      <c r="C198" s="1" t="s">
        <v>28</v>
      </c>
      <c r="D198" s="7">
        <v>1886.75</v>
      </c>
      <c r="E198" s="3">
        <v>45688</v>
      </c>
      <c r="F198" s="3">
        <v>45716</v>
      </c>
      <c r="G198" s="7">
        <v>1546.52</v>
      </c>
      <c r="H198" s="3">
        <v>45740</v>
      </c>
      <c r="I198" s="11">
        <v>1546.52</v>
      </c>
      <c r="J198" s="17">
        <f>+F198-H198</f>
        <v>-24</v>
      </c>
      <c r="K198" s="17">
        <f>+H198-F198</f>
        <v>24</v>
      </c>
      <c r="L198" s="11">
        <f>+K198*G198</f>
        <v>37116.479999999996</v>
      </c>
      <c r="M198" s="19">
        <f>YEAR(H198)</f>
        <v>2025</v>
      </c>
      <c r="N198" s="19" t="str">
        <f>IF(MONTH(H198)&lt;4,"1° trimestre",IF(MONTH(H198)&lt;7,"2° trimestre",IF(MONTH(H198)&lt;10,"3°trimestre","4° trimestre")))</f>
        <v>1° trimestre</v>
      </c>
      <c r="O198" s="19" t="s">
        <v>1962</v>
      </c>
      <c r="P198" s="19" t="s">
        <v>1970</v>
      </c>
      <c r="Q198" s="8">
        <f>+I198</f>
        <v>1546.52</v>
      </c>
      <c r="R198" s="19" t="s">
        <v>1965</v>
      </c>
    </row>
    <row r="199" spans="1:18" x14ac:dyDescent="0.2">
      <c r="A199" s="1" t="s">
        <v>743</v>
      </c>
      <c r="B199" s="1" t="s">
        <v>774</v>
      </c>
      <c r="C199" s="1" t="s">
        <v>28</v>
      </c>
      <c r="D199" s="7">
        <v>511.77</v>
      </c>
      <c r="E199" s="3">
        <v>45688</v>
      </c>
      <c r="F199" s="3">
        <v>45716</v>
      </c>
      <c r="G199" s="7">
        <v>419.48</v>
      </c>
      <c r="H199" s="3">
        <v>45740</v>
      </c>
      <c r="I199" s="11">
        <v>419.48</v>
      </c>
      <c r="J199" s="17">
        <f>+F199-H199</f>
        <v>-24</v>
      </c>
      <c r="K199" s="17">
        <f>+H199-F199</f>
        <v>24</v>
      </c>
      <c r="L199" s="11">
        <f>+K199*G199</f>
        <v>10067.52</v>
      </c>
      <c r="M199" s="19">
        <f>YEAR(H199)</f>
        <v>2025</v>
      </c>
      <c r="N199" s="19" t="str">
        <f>IF(MONTH(H199)&lt;4,"1° trimestre",IF(MONTH(H199)&lt;7,"2° trimestre",IF(MONTH(H199)&lt;10,"3°trimestre","4° trimestre")))</f>
        <v>1° trimestre</v>
      </c>
      <c r="O199" s="19" t="s">
        <v>1962</v>
      </c>
      <c r="P199" s="19" t="s">
        <v>1970</v>
      </c>
      <c r="Q199" s="8">
        <f>+I199</f>
        <v>419.48</v>
      </c>
      <c r="R199" s="19" t="s">
        <v>1965</v>
      </c>
    </row>
    <row r="200" spans="1:18" x14ac:dyDescent="0.2">
      <c r="A200" s="1" t="s">
        <v>743</v>
      </c>
      <c r="B200" s="1" t="s">
        <v>775</v>
      </c>
      <c r="C200" s="1" t="s">
        <v>28</v>
      </c>
      <c r="D200" s="7">
        <v>13710.99</v>
      </c>
      <c r="E200" s="3">
        <v>45688</v>
      </c>
      <c r="F200" s="3">
        <v>45716</v>
      </c>
      <c r="G200" s="7">
        <v>11238.52</v>
      </c>
      <c r="H200" s="3">
        <v>45740</v>
      </c>
      <c r="I200" s="11">
        <v>11238.52</v>
      </c>
      <c r="J200" s="17">
        <f>+F200-H200</f>
        <v>-24</v>
      </c>
      <c r="K200" s="17">
        <f>+H200-F200</f>
        <v>24</v>
      </c>
      <c r="L200" s="11">
        <f>+K200*G200</f>
        <v>269724.48</v>
      </c>
      <c r="M200" s="19">
        <f>YEAR(H200)</f>
        <v>2025</v>
      </c>
      <c r="N200" s="19" t="str">
        <f>IF(MONTH(H200)&lt;4,"1° trimestre",IF(MONTH(H200)&lt;7,"2° trimestre",IF(MONTH(H200)&lt;10,"3°trimestre","4° trimestre")))</f>
        <v>1° trimestre</v>
      </c>
      <c r="O200" s="19" t="s">
        <v>1962</v>
      </c>
      <c r="P200" s="19" t="s">
        <v>1970</v>
      </c>
      <c r="Q200" s="8">
        <f>+I200</f>
        <v>11238.52</v>
      </c>
      <c r="R200" s="19" t="s">
        <v>1965</v>
      </c>
    </row>
    <row r="201" spans="1:18" x14ac:dyDescent="0.2">
      <c r="A201" s="1" t="s">
        <v>743</v>
      </c>
      <c r="B201" s="1" t="s">
        <v>776</v>
      </c>
      <c r="C201" s="1" t="s">
        <v>28</v>
      </c>
      <c r="D201" s="7">
        <v>1624.2</v>
      </c>
      <c r="E201" s="3">
        <v>45688</v>
      </c>
      <c r="F201" s="3">
        <v>45716</v>
      </c>
      <c r="G201" s="7">
        <v>1331.31</v>
      </c>
      <c r="H201" s="3">
        <v>45740</v>
      </c>
      <c r="I201" s="11">
        <v>1331.31</v>
      </c>
      <c r="J201" s="17">
        <f>+F201-H201</f>
        <v>-24</v>
      </c>
      <c r="K201" s="17">
        <f>+H201-F201</f>
        <v>24</v>
      </c>
      <c r="L201" s="11">
        <f>+K201*G201</f>
        <v>31951.439999999999</v>
      </c>
      <c r="M201" s="19">
        <f>YEAR(H201)</f>
        <v>2025</v>
      </c>
      <c r="N201" s="19" t="str">
        <f>IF(MONTH(H201)&lt;4,"1° trimestre",IF(MONTH(H201)&lt;7,"2° trimestre",IF(MONTH(H201)&lt;10,"3°trimestre","4° trimestre")))</f>
        <v>1° trimestre</v>
      </c>
      <c r="O201" s="19" t="s">
        <v>1962</v>
      </c>
      <c r="P201" s="19" t="s">
        <v>1970</v>
      </c>
      <c r="Q201" s="8">
        <f>+I201</f>
        <v>1331.31</v>
      </c>
      <c r="R201" s="19" t="s">
        <v>1965</v>
      </c>
    </row>
    <row r="202" spans="1:18" x14ac:dyDescent="0.2">
      <c r="A202" s="1" t="s">
        <v>743</v>
      </c>
      <c r="B202" s="1" t="s">
        <v>777</v>
      </c>
      <c r="C202" s="1" t="s">
        <v>28</v>
      </c>
      <c r="D202" s="7">
        <v>1711.6</v>
      </c>
      <c r="E202" s="3">
        <v>45688</v>
      </c>
      <c r="F202" s="3">
        <v>45716</v>
      </c>
      <c r="G202" s="7">
        <v>1402.95</v>
      </c>
      <c r="H202" s="3">
        <v>45740</v>
      </c>
      <c r="I202" s="11">
        <v>1402.95</v>
      </c>
      <c r="J202" s="17">
        <f>+F202-H202</f>
        <v>-24</v>
      </c>
      <c r="K202" s="17">
        <f>+H202-F202</f>
        <v>24</v>
      </c>
      <c r="L202" s="11">
        <f>+K202*G202</f>
        <v>33670.800000000003</v>
      </c>
      <c r="M202" s="19">
        <f>YEAR(H202)</f>
        <v>2025</v>
      </c>
      <c r="N202" s="19" t="str">
        <f>IF(MONTH(H202)&lt;4,"1° trimestre",IF(MONTH(H202)&lt;7,"2° trimestre",IF(MONTH(H202)&lt;10,"3°trimestre","4° trimestre")))</f>
        <v>1° trimestre</v>
      </c>
      <c r="O202" s="19" t="s">
        <v>1962</v>
      </c>
      <c r="P202" s="19" t="s">
        <v>1970</v>
      </c>
      <c r="Q202" s="8">
        <f>+I202</f>
        <v>1402.95</v>
      </c>
      <c r="R202" s="19" t="s">
        <v>1965</v>
      </c>
    </row>
    <row r="203" spans="1:18" x14ac:dyDescent="0.2">
      <c r="A203" s="1" t="s">
        <v>743</v>
      </c>
      <c r="B203" s="1" t="s">
        <v>778</v>
      </c>
      <c r="C203" s="1" t="s">
        <v>28</v>
      </c>
      <c r="D203" s="7">
        <v>2002.94</v>
      </c>
      <c r="E203" s="3">
        <v>45688</v>
      </c>
      <c r="F203" s="3">
        <v>45716</v>
      </c>
      <c r="G203" s="7">
        <v>1641.75</v>
      </c>
      <c r="H203" s="3">
        <v>45740</v>
      </c>
      <c r="I203" s="11">
        <v>1641.75</v>
      </c>
      <c r="J203" s="17">
        <f>+F203-H203</f>
        <v>-24</v>
      </c>
      <c r="K203" s="17">
        <f>+H203-F203</f>
        <v>24</v>
      </c>
      <c r="L203" s="11">
        <f>+K203*G203</f>
        <v>39402</v>
      </c>
      <c r="M203" s="19">
        <f>YEAR(H203)</f>
        <v>2025</v>
      </c>
      <c r="N203" s="19" t="str">
        <f>IF(MONTH(H203)&lt;4,"1° trimestre",IF(MONTH(H203)&lt;7,"2° trimestre",IF(MONTH(H203)&lt;10,"3°trimestre","4° trimestre")))</f>
        <v>1° trimestre</v>
      </c>
      <c r="O203" s="19" t="s">
        <v>1962</v>
      </c>
      <c r="P203" s="19" t="s">
        <v>1970</v>
      </c>
      <c r="Q203" s="8">
        <f>+I203</f>
        <v>1641.75</v>
      </c>
      <c r="R203" s="19" t="s">
        <v>1965</v>
      </c>
    </row>
    <row r="204" spans="1:18" x14ac:dyDescent="0.2">
      <c r="A204" s="1" t="s">
        <v>743</v>
      </c>
      <c r="B204" s="1" t="s">
        <v>779</v>
      </c>
      <c r="C204" s="1" t="s">
        <v>28</v>
      </c>
      <c r="D204" s="7">
        <v>280.39999999999998</v>
      </c>
      <c r="E204" s="3">
        <v>45688</v>
      </c>
      <c r="F204" s="3">
        <v>45716</v>
      </c>
      <c r="G204" s="7">
        <v>229.84</v>
      </c>
      <c r="H204" s="3">
        <v>45740</v>
      </c>
      <c r="I204" s="11">
        <v>229.84</v>
      </c>
      <c r="J204" s="17">
        <f>+F204-H204</f>
        <v>-24</v>
      </c>
      <c r="K204" s="17">
        <f>+H204-F204</f>
        <v>24</v>
      </c>
      <c r="L204" s="11">
        <f>+K204*G204</f>
        <v>5516.16</v>
      </c>
      <c r="M204" s="19">
        <f>YEAR(H204)</f>
        <v>2025</v>
      </c>
      <c r="N204" s="19" t="str">
        <f>IF(MONTH(H204)&lt;4,"1° trimestre",IF(MONTH(H204)&lt;7,"2° trimestre",IF(MONTH(H204)&lt;10,"3°trimestre","4° trimestre")))</f>
        <v>1° trimestre</v>
      </c>
      <c r="O204" s="19" t="s">
        <v>1962</v>
      </c>
      <c r="P204" s="19" t="s">
        <v>1970</v>
      </c>
      <c r="Q204" s="8">
        <f>+I204</f>
        <v>229.84</v>
      </c>
      <c r="R204" s="19" t="s">
        <v>1965</v>
      </c>
    </row>
    <row r="205" spans="1:18" x14ac:dyDescent="0.2">
      <c r="A205" s="1" t="s">
        <v>743</v>
      </c>
      <c r="B205" s="1" t="s">
        <v>780</v>
      </c>
      <c r="C205" s="1" t="s">
        <v>28</v>
      </c>
      <c r="D205" s="7">
        <v>404.22</v>
      </c>
      <c r="E205" s="3">
        <v>45688</v>
      </c>
      <c r="F205" s="3">
        <v>45716</v>
      </c>
      <c r="G205" s="7">
        <v>331.33</v>
      </c>
      <c r="H205" s="3">
        <v>45740</v>
      </c>
      <c r="I205" s="11">
        <v>331.33</v>
      </c>
      <c r="J205" s="17">
        <f>+F205-H205</f>
        <v>-24</v>
      </c>
      <c r="K205" s="17">
        <f>+H205-F205</f>
        <v>24</v>
      </c>
      <c r="L205" s="11">
        <f>+K205*G205</f>
        <v>7951.92</v>
      </c>
      <c r="M205" s="19">
        <f>YEAR(H205)</f>
        <v>2025</v>
      </c>
      <c r="N205" s="19" t="str">
        <f>IF(MONTH(H205)&lt;4,"1° trimestre",IF(MONTH(H205)&lt;7,"2° trimestre",IF(MONTH(H205)&lt;10,"3°trimestre","4° trimestre")))</f>
        <v>1° trimestre</v>
      </c>
      <c r="O205" s="19" t="s">
        <v>1962</v>
      </c>
      <c r="P205" s="19" t="s">
        <v>1970</v>
      </c>
      <c r="Q205" s="8">
        <f>+I205</f>
        <v>331.33</v>
      </c>
      <c r="R205" s="19" t="s">
        <v>1965</v>
      </c>
    </row>
    <row r="206" spans="1:18" x14ac:dyDescent="0.2">
      <c r="A206" s="1" t="s">
        <v>743</v>
      </c>
      <c r="B206" s="1" t="s">
        <v>781</v>
      </c>
      <c r="C206" s="1" t="s">
        <v>28</v>
      </c>
      <c r="D206" s="7">
        <v>1315.06</v>
      </c>
      <c r="E206" s="3">
        <v>45688</v>
      </c>
      <c r="F206" s="3">
        <v>45716</v>
      </c>
      <c r="G206" s="7">
        <v>1077.92</v>
      </c>
      <c r="H206" s="3">
        <v>45740</v>
      </c>
      <c r="I206" s="11">
        <v>1077.92</v>
      </c>
      <c r="J206" s="17">
        <f>+F206-H206</f>
        <v>-24</v>
      </c>
      <c r="K206" s="17">
        <f>+H206-F206</f>
        <v>24</v>
      </c>
      <c r="L206" s="11">
        <f>+K206*G206</f>
        <v>25870.080000000002</v>
      </c>
      <c r="M206" s="19">
        <f>YEAR(H206)</f>
        <v>2025</v>
      </c>
      <c r="N206" s="19" t="str">
        <f>IF(MONTH(H206)&lt;4,"1° trimestre",IF(MONTH(H206)&lt;7,"2° trimestre",IF(MONTH(H206)&lt;10,"3°trimestre","4° trimestre")))</f>
        <v>1° trimestre</v>
      </c>
      <c r="O206" s="19" t="s">
        <v>1962</v>
      </c>
      <c r="P206" s="19" t="s">
        <v>1970</v>
      </c>
      <c r="Q206" s="8">
        <f>+I206</f>
        <v>1077.92</v>
      </c>
      <c r="R206" s="19" t="s">
        <v>1965</v>
      </c>
    </row>
    <row r="207" spans="1:18" x14ac:dyDescent="0.2">
      <c r="A207" s="1" t="s">
        <v>743</v>
      </c>
      <c r="B207" s="1" t="s">
        <v>782</v>
      </c>
      <c r="C207" s="1" t="s">
        <v>28</v>
      </c>
      <c r="D207" s="7">
        <v>6555.06</v>
      </c>
      <c r="E207" s="3">
        <v>45688</v>
      </c>
      <c r="F207" s="3">
        <v>45716</v>
      </c>
      <c r="G207" s="7">
        <v>5373</v>
      </c>
      <c r="H207" s="3">
        <v>45740</v>
      </c>
      <c r="I207" s="11">
        <v>5373</v>
      </c>
      <c r="J207" s="17">
        <f>+F207-H207</f>
        <v>-24</v>
      </c>
      <c r="K207" s="17">
        <f>+H207-F207</f>
        <v>24</v>
      </c>
      <c r="L207" s="11">
        <f>+K207*G207</f>
        <v>128952</v>
      </c>
      <c r="M207" s="19">
        <f>YEAR(H207)</f>
        <v>2025</v>
      </c>
      <c r="N207" s="19" t="str">
        <f>IF(MONTH(H207)&lt;4,"1° trimestre",IF(MONTH(H207)&lt;7,"2° trimestre",IF(MONTH(H207)&lt;10,"3°trimestre","4° trimestre")))</f>
        <v>1° trimestre</v>
      </c>
      <c r="O207" s="19" t="s">
        <v>1962</v>
      </c>
      <c r="P207" s="19" t="s">
        <v>1970</v>
      </c>
      <c r="Q207" s="8">
        <f>+I207</f>
        <v>5373</v>
      </c>
      <c r="R207" s="19" t="s">
        <v>1965</v>
      </c>
    </row>
    <row r="208" spans="1:18" x14ac:dyDescent="0.2">
      <c r="A208" s="1" t="s">
        <v>743</v>
      </c>
      <c r="B208" s="1" t="s">
        <v>783</v>
      </c>
      <c r="C208" s="1" t="s">
        <v>28</v>
      </c>
      <c r="D208" s="7">
        <v>1315.06</v>
      </c>
      <c r="E208" s="3">
        <v>45688</v>
      </c>
      <c r="F208" s="3">
        <v>45716</v>
      </c>
      <c r="G208" s="7">
        <v>1077.92</v>
      </c>
      <c r="H208" s="3">
        <v>45740</v>
      </c>
      <c r="I208" s="11">
        <v>1077.92</v>
      </c>
      <c r="J208" s="17">
        <f>+F208-H208</f>
        <v>-24</v>
      </c>
      <c r="K208" s="17">
        <f>+H208-F208</f>
        <v>24</v>
      </c>
      <c r="L208" s="11">
        <f>+K208*G208</f>
        <v>25870.080000000002</v>
      </c>
      <c r="M208" s="19">
        <f>YEAR(H208)</f>
        <v>2025</v>
      </c>
      <c r="N208" s="19" t="str">
        <f>IF(MONTH(H208)&lt;4,"1° trimestre",IF(MONTH(H208)&lt;7,"2° trimestre",IF(MONTH(H208)&lt;10,"3°trimestre","4° trimestre")))</f>
        <v>1° trimestre</v>
      </c>
      <c r="O208" s="19" t="s">
        <v>1962</v>
      </c>
      <c r="P208" s="19" t="s">
        <v>1970</v>
      </c>
      <c r="Q208" s="8">
        <f>+I208</f>
        <v>1077.92</v>
      </c>
      <c r="R208" s="19" t="s">
        <v>1965</v>
      </c>
    </row>
    <row r="209" spans="1:18" x14ac:dyDescent="0.2">
      <c r="A209" s="1" t="s">
        <v>743</v>
      </c>
      <c r="B209" s="1" t="s">
        <v>784</v>
      </c>
      <c r="C209" s="1" t="s">
        <v>28</v>
      </c>
      <c r="D209" s="7">
        <v>1679.23</v>
      </c>
      <c r="E209" s="3">
        <v>45688</v>
      </c>
      <c r="F209" s="3">
        <v>45716</v>
      </c>
      <c r="G209" s="7">
        <v>1376.42</v>
      </c>
      <c r="H209" s="3">
        <v>45740</v>
      </c>
      <c r="I209" s="11">
        <v>1376.42</v>
      </c>
      <c r="J209" s="17">
        <f>+F209-H209</f>
        <v>-24</v>
      </c>
      <c r="K209" s="17">
        <f>+H209-F209</f>
        <v>24</v>
      </c>
      <c r="L209" s="11">
        <f>+K209*G209</f>
        <v>33034.080000000002</v>
      </c>
      <c r="M209" s="19">
        <f>YEAR(H209)</f>
        <v>2025</v>
      </c>
      <c r="N209" s="19" t="str">
        <f>IF(MONTH(H209)&lt;4,"1° trimestre",IF(MONTH(H209)&lt;7,"2° trimestre",IF(MONTH(H209)&lt;10,"3°trimestre","4° trimestre")))</f>
        <v>1° trimestre</v>
      </c>
      <c r="O209" s="19" t="s">
        <v>1962</v>
      </c>
      <c r="P209" s="19" t="s">
        <v>1970</v>
      </c>
      <c r="Q209" s="8">
        <f>+I209</f>
        <v>1376.42</v>
      </c>
      <c r="R209" s="19" t="s">
        <v>1965</v>
      </c>
    </row>
    <row r="210" spans="1:18" x14ac:dyDescent="0.2">
      <c r="A210" s="1" t="s">
        <v>743</v>
      </c>
      <c r="B210" s="1" t="s">
        <v>785</v>
      </c>
      <c r="C210" s="1" t="s">
        <v>28</v>
      </c>
      <c r="D210" s="7">
        <v>2225.46</v>
      </c>
      <c r="E210" s="3">
        <v>45688</v>
      </c>
      <c r="F210" s="3">
        <v>45716</v>
      </c>
      <c r="G210" s="7">
        <v>1824.15</v>
      </c>
      <c r="H210" s="3">
        <v>45740</v>
      </c>
      <c r="I210" s="11">
        <v>1824.15</v>
      </c>
      <c r="J210" s="17">
        <f>+F210-H210</f>
        <v>-24</v>
      </c>
      <c r="K210" s="17">
        <f>+H210-F210</f>
        <v>24</v>
      </c>
      <c r="L210" s="11">
        <f>+K210*G210</f>
        <v>43779.600000000006</v>
      </c>
      <c r="M210" s="19">
        <f>YEAR(H210)</f>
        <v>2025</v>
      </c>
      <c r="N210" s="19" t="str">
        <f>IF(MONTH(H210)&lt;4,"1° trimestre",IF(MONTH(H210)&lt;7,"2° trimestre",IF(MONTH(H210)&lt;10,"3°trimestre","4° trimestre")))</f>
        <v>1° trimestre</v>
      </c>
      <c r="O210" s="19" t="s">
        <v>1962</v>
      </c>
      <c r="P210" s="19" t="s">
        <v>1970</v>
      </c>
      <c r="Q210" s="8">
        <f>+I210</f>
        <v>1824.15</v>
      </c>
      <c r="R210" s="19" t="s">
        <v>1965</v>
      </c>
    </row>
    <row r="211" spans="1:18" x14ac:dyDescent="0.2">
      <c r="A211" s="1" t="s">
        <v>743</v>
      </c>
      <c r="B211" s="1" t="s">
        <v>786</v>
      </c>
      <c r="C211" s="1" t="s">
        <v>28</v>
      </c>
      <c r="D211" s="7">
        <v>4916.3</v>
      </c>
      <c r="E211" s="3">
        <v>45688</v>
      </c>
      <c r="F211" s="3">
        <v>45716</v>
      </c>
      <c r="G211" s="7">
        <v>4029.75</v>
      </c>
      <c r="H211" s="3">
        <v>45740</v>
      </c>
      <c r="I211" s="11">
        <v>4029.75</v>
      </c>
      <c r="J211" s="17">
        <f>+F211-H211</f>
        <v>-24</v>
      </c>
      <c r="K211" s="17">
        <f>+H211-F211</f>
        <v>24</v>
      </c>
      <c r="L211" s="11">
        <f>+K211*G211</f>
        <v>96714</v>
      </c>
      <c r="M211" s="19">
        <f>YEAR(H211)</f>
        <v>2025</v>
      </c>
      <c r="N211" s="19" t="str">
        <f>IF(MONTH(H211)&lt;4,"1° trimestre",IF(MONTH(H211)&lt;7,"2° trimestre",IF(MONTH(H211)&lt;10,"3°trimestre","4° trimestre")))</f>
        <v>1° trimestre</v>
      </c>
      <c r="O211" s="19" t="s">
        <v>1962</v>
      </c>
      <c r="P211" s="19" t="s">
        <v>1970</v>
      </c>
      <c r="Q211" s="8">
        <f>+I211</f>
        <v>4029.75</v>
      </c>
      <c r="R211" s="19" t="s">
        <v>1965</v>
      </c>
    </row>
    <row r="212" spans="1:18" x14ac:dyDescent="0.2">
      <c r="A212" s="1" t="s">
        <v>743</v>
      </c>
      <c r="B212" s="1" t="s">
        <v>787</v>
      </c>
      <c r="C212" s="1" t="s">
        <v>28</v>
      </c>
      <c r="D212" s="7">
        <v>3631.57</v>
      </c>
      <c r="E212" s="3">
        <v>45688</v>
      </c>
      <c r="F212" s="3">
        <v>45716</v>
      </c>
      <c r="G212" s="7">
        <v>2976.7</v>
      </c>
      <c r="H212" s="3">
        <v>45740</v>
      </c>
      <c r="I212" s="11">
        <v>2976.7</v>
      </c>
      <c r="J212" s="17">
        <f>+F212-H212</f>
        <v>-24</v>
      </c>
      <c r="K212" s="17">
        <f>+H212-F212</f>
        <v>24</v>
      </c>
      <c r="L212" s="11">
        <f>+K212*G212</f>
        <v>71440.799999999988</v>
      </c>
      <c r="M212" s="19">
        <f>YEAR(H212)</f>
        <v>2025</v>
      </c>
      <c r="N212" s="19" t="str">
        <f>IF(MONTH(H212)&lt;4,"1° trimestre",IF(MONTH(H212)&lt;7,"2° trimestre",IF(MONTH(H212)&lt;10,"3°trimestre","4° trimestre")))</f>
        <v>1° trimestre</v>
      </c>
      <c r="O212" s="19" t="s">
        <v>1962</v>
      </c>
      <c r="P212" s="19" t="s">
        <v>1970</v>
      </c>
      <c r="Q212" s="8">
        <f>+I212</f>
        <v>2976.7</v>
      </c>
      <c r="R212" s="19" t="s">
        <v>1965</v>
      </c>
    </row>
    <row r="213" spans="1:18" x14ac:dyDescent="0.2">
      <c r="A213" s="1" t="s">
        <v>743</v>
      </c>
      <c r="B213" s="1" t="s">
        <v>788</v>
      </c>
      <c r="C213" s="1" t="s">
        <v>28</v>
      </c>
      <c r="D213" s="7">
        <v>3578.63</v>
      </c>
      <c r="E213" s="3">
        <v>45688</v>
      </c>
      <c r="F213" s="3">
        <v>45716</v>
      </c>
      <c r="G213" s="7">
        <v>2933.3</v>
      </c>
      <c r="H213" s="3">
        <v>45740</v>
      </c>
      <c r="I213" s="11">
        <v>2933.3</v>
      </c>
      <c r="J213" s="17">
        <f>+F213-H213</f>
        <v>-24</v>
      </c>
      <c r="K213" s="17">
        <f>+H213-F213</f>
        <v>24</v>
      </c>
      <c r="L213" s="11">
        <f>+K213*G213</f>
        <v>70399.200000000012</v>
      </c>
      <c r="M213" s="19">
        <f>YEAR(H213)</f>
        <v>2025</v>
      </c>
      <c r="N213" s="19" t="str">
        <f>IF(MONTH(H213)&lt;4,"1° trimestre",IF(MONTH(H213)&lt;7,"2° trimestre",IF(MONTH(H213)&lt;10,"3°trimestre","4° trimestre")))</f>
        <v>1° trimestre</v>
      </c>
      <c r="O213" s="19" t="s">
        <v>1962</v>
      </c>
      <c r="P213" s="19" t="s">
        <v>1970</v>
      </c>
      <c r="Q213" s="8">
        <f>+I213</f>
        <v>2933.3</v>
      </c>
      <c r="R213" s="19" t="s">
        <v>1965</v>
      </c>
    </row>
    <row r="214" spans="1:18" x14ac:dyDescent="0.2">
      <c r="A214" s="1" t="s">
        <v>743</v>
      </c>
      <c r="B214" s="1" t="s">
        <v>789</v>
      </c>
      <c r="C214" s="1" t="s">
        <v>28</v>
      </c>
      <c r="D214" s="7">
        <v>113.47</v>
      </c>
      <c r="E214" s="3">
        <v>45688</v>
      </c>
      <c r="F214" s="3">
        <v>45716</v>
      </c>
      <c r="G214" s="7">
        <v>93.01</v>
      </c>
      <c r="H214" s="3">
        <v>45740</v>
      </c>
      <c r="I214" s="11">
        <v>93.01</v>
      </c>
      <c r="J214" s="17">
        <f>+F214-H214</f>
        <v>-24</v>
      </c>
      <c r="K214" s="17">
        <f>+H214-F214</f>
        <v>24</v>
      </c>
      <c r="L214" s="11">
        <f>+K214*G214</f>
        <v>2232.2400000000002</v>
      </c>
      <c r="M214" s="19">
        <f>YEAR(H214)</f>
        <v>2025</v>
      </c>
      <c r="N214" s="19" t="str">
        <f>IF(MONTH(H214)&lt;4,"1° trimestre",IF(MONTH(H214)&lt;7,"2° trimestre",IF(MONTH(H214)&lt;10,"3°trimestre","4° trimestre")))</f>
        <v>1° trimestre</v>
      </c>
      <c r="O214" s="19" t="s">
        <v>1962</v>
      </c>
      <c r="P214" s="19" t="s">
        <v>1970</v>
      </c>
      <c r="Q214" s="8">
        <f>+I214</f>
        <v>93.01</v>
      </c>
      <c r="R214" s="19" t="s">
        <v>1965</v>
      </c>
    </row>
    <row r="215" spans="1:18" x14ac:dyDescent="0.2">
      <c r="A215" s="1" t="s">
        <v>743</v>
      </c>
      <c r="B215" s="1" t="s">
        <v>790</v>
      </c>
      <c r="C215" s="1" t="s">
        <v>28</v>
      </c>
      <c r="D215" s="7">
        <v>81.64</v>
      </c>
      <c r="E215" s="3">
        <v>45688</v>
      </c>
      <c r="F215" s="3">
        <v>45716</v>
      </c>
      <c r="G215" s="7">
        <v>66.92</v>
      </c>
      <c r="H215" s="3">
        <v>45740</v>
      </c>
      <c r="I215" s="11">
        <v>66.92</v>
      </c>
      <c r="J215" s="17">
        <f>+F215-H215</f>
        <v>-24</v>
      </c>
      <c r="K215" s="17">
        <f>+H215-F215</f>
        <v>24</v>
      </c>
      <c r="L215" s="11">
        <f>+K215*G215</f>
        <v>1606.08</v>
      </c>
      <c r="M215" s="19">
        <f>YEAR(H215)</f>
        <v>2025</v>
      </c>
      <c r="N215" s="19" t="str">
        <f>IF(MONTH(H215)&lt;4,"1° trimestre",IF(MONTH(H215)&lt;7,"2° trimestre",IF(MONTH(H215)&lt;10,"3°trimestre","4° trimestre")))</f>
        <v>1° trimestre</v>
      </c>
      <c r="O215" s="19" t="s">
        <v>1962</v>
      </c>
      <c r="P215" s="19" t="s">
        <v>1970</v>
      </c>
      <c r="Q215" s="8">
        <f>+I215</f>
        <v>66.92</v>
      </c>
      <c r="R215" s="19" t="s">
        <v>1965</v>
      </c>
    </row>
    <row r="216" spans="1:18" x14ac:dyDescent="0.2">
      <c r="A216" s="1" t="s">
        <v>743</v>
      </c>
      <c r="B216" s="1" t="s">
        <v>791</v>
      </c>
      <c r="C216" s="1" t="s">
        <v>28</v>
      </c>
      <c r="D216" s="7">
        <v>31.83</v>
      </c>
      <c r="E216" s="3">
        <v>45688</v>
      </c>
      <c r="F216" s="3">
        <v>45716</v>
      </c>
      <c r="G216" s="7">
        <v>26.09</v>
      </c>
      <c r="H216" s="3">
        <v>45740</v>
      </c>
      <c r="I216" s="11">
        <v>26.09</v>
      </c>
      <c r="J216" s="17">
        <f>+F216-H216</f>
        <v>-24</v>
      </c>
      <c r="K216" s="17">
        <f>+H216-F216</f>
        <v>24</v>
      </c>
      <c r="L216" s="11">
        <f>+K216*G216</f>
        <v>626.16</v>
      </c>
      <c r="M216" s="19">
        <f>YEAR(H216)</f>
        <v>2025</v>
      </c>
      <c r="N216" s="19" t="str">
        <f>IF(MONTH(H216)&lt;4,"1° trimestre",IF(MONTH(H216)&lt;7,"2° trimestre",IF(MONTH(H216)&lt;10,"3°trimestre","4° trimestre")))</f>
        <v>1° trimestre</v>
      </c>
      <c r="O216" s="19" t="s">
        <v>1962</v>
      </c>
      <c r="P216" s="19" t="s">
        <v>1970</v>
      </c>
      <c r="Q216" s="8">
        <f>+I216</f>
        <v>26.09</v>
      </c>
      <c r="R216" s="19" t="s">
        <v>1965</v>
      </c>
    </row>
    <row r="217" spans="1:18" x14ac:dyDescent="0.2">
      <c r="A217" s="1" t="s">
        <v>743</v>
      </c>
      <c r="B217" s="1" t="s">
        <v>792</v>
      </c>
      <c r="C217" s="1" t="s">
        <v>28</v>
      </c>
      <c r="D217" s="7">
        <v>48.43</v>
      </c>
      <c r="E217" s="3">
        <v>45688</v>
      </c>
      <c r="F217" s="3">
        <v>45716</v>
      </c>
      <c r="G217" s="7">
        <v>39.700000000000003</v>
      </c>
      <c r="H217" s="3">
        <v>45740</v>
      </c>
      <c r="I217" s="11">
        <v>39.700000000000003</v>
      </c>
      <c r="J217" s="17">
        <f>+F217-H217</f>
        <v>-24</v>
      </c>
      <c r="K217" s="17">
        <f>+H217-F217</f>
        <v>24</v>
      </c>
      <c r="L217" s="11">
        <f>+K217*G217</f>
        <v>952.80000000000007</v>
      </c>
      <c r="M217" s="19">
        <f>YEAR(H217)</f>
        <v>2025</v>
      </c>
      <c r="N217" s="19" t="str">
        <f>IF(MONTH(H217)&lt;4,"1° trimestre",IF(MONTH(H217)&lt;7,"2° trimestre",IF(MONTH(H217)&lt;10,"3°trimestre","4° trimestre")))</f>
        <v>1° trimestre</v>
      </c>
      <c r="O217" s="19" t="s">
        <v>1962</v>
      </c>
      <c r="P217" s="19" t="s">
        <v>1970</v>
      </c>
      <c r="Q217" s="8">
        <f>+I217</f>
        <v>39.700000000000003</v>
      </c>
      <c r="R217" s="19" t="s">
        <v>1965</v>
      </c>
    </row>
    <row r="218" spans="1:18" x14ac:dyDescent="0.2">
      <c r="A218" s="1" t="s">
        <v>743</v>
      </c>
      <c r="B218" s="1" t="s">
        <v>793</v>
      </c>
      <c r="C218" s="1" t="s">
        <v>28</v>
      </c>
      <c r="D218" s="7">
        <v>176.74</v>
      </c>
      <c r="E218" s="3">
        <v>45688</v>
      </c>
      <c r="F218" s="3">
        <v>45716</v>
      </c>
      <c r="G218" s="7">
        <v>144.87</v>
      </c>
      <c r="H218" s="3">
        <v>45740</v>
      </c>
      <c r="I218" s="11">
        <v>144.87</v>
      </c>
      <c r="J218" s="17">
        <f>+F218-H218</f>
        <v>-24</v>
      </c>
      <c r="K218" s="17">
        <f>+H218-F218</f>
        <v>24</v>
      </c>
      <c r="L218" s="11">
        <f>+K218*G218</f>
        <v>3476.88</v>
      </c>
      <c r="M218" s="19">
        <f>YEAR(H218)</f>
        <v>2025</v>
      </c>
      <c r="N218" s="19" t="str">
        <f>IF(MONTH(H218)&lt;4,"1° trimestre",IF(MONTH(H218)&lt;7,"2° trimestre",IF(MONTH(H218)&lt;10,"3°trimestre","4° trimestre")))</f>
        <v>1° trimestre</v>
      </c>
      <c r="O218" s="19" t="s">
        <v>1962</v>
      </c>
      <c r="P218" s="19" t="s">
        <v>1970</v>
      </c>
      <c r="Q218" s="8">
        <f>+I218</f>
        <v>144.87</v>
      </c>
      <c r="R218" s="19" t="s">
        <v>1965</v>
      </c>
    </row>
    <row r="219" spans="1:18" x14ac:dyDescent="0.2">
      <c r="A219" s="1" t="s">
        <v>743</v>
      </c>
      <c r="B219" s="1" t="s">
        <v>794</v>
      </c>
      <c r="C219" s="1" t="s">
        <v>28</v>
      </c>
      <c r="D219" s="7">
        <v>32.590000000000003</v>
      </c>
      <c r="E219" s="3">
        <v>45688</v>
      </c>
      <c r="F219" s="3">
        <v>45716</v>
      </c>
      <c r="G219" s="7">
        <v>26.71</v>
      </c>
      <c r="H219" s="3">
        <v>45740</v>
      </c>
      <c r="I219" s="11">
        <v>26.71</v>
      </c>
      <c r="J219" s="17">
        <f>+F219-H219</f>
        <v>-24</v>
      </c>
      <c r="K219" s="17">
        <f>+H219-F219</f>
        <v>24</v>
      </c>
      <c r="L219" s="11">
        <f>+K219*G219</f>
        <v>641.04</v>
      </c>
      <c r="M219" s="19">
        <f>YEAR(H219)</f>
        <v>2025</v>
      </c>
      <c r="N219" s="19" t="str">
        <f>IF(MONTH(H219)&lt;4,"1° trimestre",IF(MONTH(H219)&lt;7,"2° trimestre",IF(MONTH(H219)&lt;10,"3°trimestre","4° trimestre")))</f>
        <v>1° trimestre</v>
      </c>
      <c r="O219" s="19" t="s">
        <v>1962</v>
      </c>
      <c r="P219" s="19" t="s">
        <v>1970</v>
      </c>
      <c r="Q219" s="8">
        <f>+I219</f>
        <v>26.71</v>
      </c>
      <c r="R219" s="19" t="s">
        <v>1965</v>
      </c>
    </row>
    <row r="220" spans="1:18" x14ac:dyDescent="0.2">
      <c r="A220" s="1" t="s">
        <v>743</v>
      </c>
      <c r="B220" s="1" t="s">
        <v>795</v>
      </c>
      <c r="C220" s="1" t="s">
        <v>28</v>
      </c>
      <c r="D220" s="7">
        <v>16.190000000000001</v>
      </c>
      <c r="E220" s="3">
        <v>45688</v>
      </c>
      <c r="F220" s="3">
        <v>45716</v>
      </c>
      <c r="G220" s="7">
        <v>13.27</v>
      </c>
      <c r="H220" s="3">
        <v>45740</v>
      </c>
      <c r="I220" s="11">
        <v>13.27</v>
      </c>
      <c r="J220" s="17">
        <f>+F220-H220</f>
        <v>-24</v>
      </c>
      <c r="K220" s="17">
        <f>+H220-F220</f>
        <v>24</v>
      </c>
      <c r="L220" s="11">
        <f>+K220*G220</f>
        <v>318.48</v>
      </c>
      <c r="M220" s="19">
        <f>YEAR(H220)</f>
        <v>2025</v>
      </c>
      <c r="N220" s="19" t="str">
        <f>IF(MONTH(H220)&lt;4,"1° trimestre",IF(MONTH(H220)&lt;7,"2° trimestre",IF(MONTH(H220)&lt;10,"3°trimestre","4° trimestre")))</f>
        <v>1° trimestre</v>
      </c>
      <c r="O220" s="19" t="s">
        <v>1962</v>
      </c>
      <c r="P220" s="19" t="s">
        <v>1970</v>
      </c>
      <c r="Q220" s="8">
        <f>+I220</f>
        <v>13.27</v>
      </c>
      <c r="R220" s="19" t="s">
        <v>1965</v>
      </c>
    </row>
    <row r="221" spans="1:18" x14ac:dyDescent="0.2">
      <c r="A221" s="1" t="s">
        <v>743</v>
      </c>
      <c r="B221" s="1" t="s">
        <v>796</v>
      </c>
      <c r="C221" s="1" t="s">
        <v>28</v>
      </c>
      <c r="D221" s="7">
        <v>119.77</v>
      </c>
      <c r="E221" s="3">
        <v>45688</v>
      </c>
      <c r="F221" s="3">
        <v>45716</v>
      </c>
      <c r="G221" s="7">
        <v>98.17</v>
      </c>
      <c r="H221" s="3">
        <v>45740</v>
      </c>
      <c r="I221" s="11">
        <v>98.17</v>
      </c>
      <c r="J221" s="17">
        <f>+F221-H221</f>
        <v>-24</v>
      </c>
      <c r="K221" s="17">
        <f>+H221-F221</f>
        <v>24</v>
      </c>
      <c r="L221" s="11">
        <f>+K221*G221</f>
        <v>2356.08</v>
      </c>
      <c r="M221" s="19">
        <f>YEAR(H221)</f>
        <v>2025</v>
      </c>
      <c r="N221" s="19" t="str">
        <f>IF(MONTH(H221)&lt;4,"1° trimestre",IF(MONTH(H221)&lt;7,"2° trimestre",IF(MONTH(H221)&lt;10,"3°trimestre","4° trimestre")))</f>
        <v>1° trimestre</v>
      </c>
      <c r="O221" s="19" t="s">
        <v>1962</v>
      </c>
      <c r="P221" s="19" t="s">
        <v>1970</v>
      </c>
      <c r="Q221" s="8">
        <f>+I221</f>
        <v>98.17</v>
      </c>
      <c r="R221" s="19" t="s">
        <v>1965</v>
      </c>
    </row>
    <row r="222" spans="1:18" x14ac:dyDescent="0.2">
      <c r="A222" s="1" t="s">
        <v>743</v>
      </c>
      <c r="B222" s="1" t="s">
        <v>797</v>
      </c>
      <c r="C222" s="1" t="s">
        <v>28</v>
      </c>
      <c r="D222" s="7">
        <v>101.02</v>
      </c>
      <c r="E222" s="3">
        <v>45688</v>
      </c>
      <c r="F222" s="3">
        <v>45716</v>
      </c>
      <c r="G222" s="7">
        <v>82.8</v>
      </c>
      <c r="H222" s="3">
        <v>45740</v>
      </c>
      <c r="I222" s="11">
        <v>82.8</v>
      </c>
      <c r="J222" s="17">
        <f>+F222-H222</f>
        <v>-24</v>
      </c>
      <c r="K222" s="17">
        <f>+H222-F222</f>
        <v>24</v>
      </c>
      <c r="L222" s="11">
        <f>+K222*G222</f>
        <v>1987.1999999999998</v>
      </c>
      <c r="M222" s="19">
        <f>YEAR(H222)</f>
        <v>2025</v>
      </c>
      <c r="N222" s="19" t="str">
        <f>IF(MONTH(H222)&lt;4,"1° trimestre",IF(MONTH(H222)&lt;7,"2° trimestre",IF(MONTH(H222)&lt;10,"3°trimestre","4° trimestre")))</f>
        <v>1° trimestre</v>
      </c>
      <c r="O222" s="19" t="s">
        <v>1962</v>
      </c>
      <c r="P222" s="19" t="s">
        <v>1970</v>
      </c>
      <c r="Q222" s="8">
        <f>+I222</f>
        <v>82.8</v>
      </c>
      <c r="R222" s="19" t="s">
        <v>1965</v>
      </c>
    </row>
    <row r="223" spans="1:18" x14ac:dyDescent="0.2">
      <c r="A223" s="1" t="s">
        <v>743</v>
      </c>
      <c r="B223" s="1" t="s">
        <v>798</v>
      </c>
      <c r="C223" s="1" t="s">
        <v>28</v>
      </c>
      <c r="D223" s="7">
        <v>6708.65</v>
      </c>
      <c r="E223" s="3">
        <v>45688</v>
      </c>
      <c r="F223" s="3">
        <v>45716</v>
      </c>
      <c r="G223" s="7">
        <v>5498.89</v>
      </c>
      <c r="H223" s="3">
        <v>45740</v>
      </c>
      <c r="I223" s="11">
        <v>5498.89</v>
      </c>
      <c r="J223" s="17">
        <f>+F223-H223</f>
        <v>-24</v>
      </c>
      <c r="K223" s="17">
        <f>+H223-F223</f>
        <v>24</v>
      </c>
      <c r="L223" s="11">
        <f>+K223*G223</f>
        <v>131973.36000000002</v>
      </c>
      <c r="M223" s="19">
        <f>YEAR(H223)</f>
        <v>2025</v>
      </c>
      <c r="N223" s="19" t="str">
        <f>IF(MONTH(H223)&lt;4,"1° trimestre",IF(MONTH(H223)&lt;7,"2° trimestre",IF(MONTH(H223)&lt;10,"3°trimestre","4° trimestre")))</f>
        <v>1° trimestre</v>
      </c>
      <c r="O223" s="19" t="s">
        <v>1962</v>
      </c>
      <c r="P223" s="19" t="s">
        <v>1970</v>
      </c>
      <c r="Q223" s="8">
        <f>+I223</f>
        <v>5498.89</v>
      </c>
      <c r="R223" s="19" t="s">
        <v>1965</v>
      </c>
    </row>
    <row r="224" spans="1:18" x14ac:dyDescent="0.2">
      <c r="A224" s="1" t="s">
        <v>743</v>
      </c>
      <c r="B224" s="1" t="s">
        <v>799</v>
      </c>
      <c r="C224" s="1" t="s">
        <v>28</v>
      </c>
      <c r="D224" s="7">
        <v>7.89</v>
      </c>
      <c r="E224" s="3">
        <v>45688</v>
      </c>
      <c r="F224" s="3">
        <v>45716</v>
      </c>
      <c r="G224" s="7">
        <v>6.47</v>
      </c>
      <c r="H224" s="3">
        <v>45740</v>
      </c>
      <c r="I224" s="11">
        <v>6.47</v>
      </c>
      <c r="J224" s="17">
        <f>+F224-H224</f>
        <v>-24</v>
      </c>
      <c r="K224" s="17">
        <f>+H224-F224</f>
        <v>24</v>
      </c>
      <c r="L224" s="11">
        <f>+K224*G224</f>
        <v>155.28</v>
      </c>
      <c r="M224" s="19">
        <f>YEAR(H224)</f>
        <v>2025</v>
      </c>
      <c r="N224" s="19" t="str">
        <f>IF(MONTH(H224)&lt;4,"1° trimestre",IF(MONTH(H224)&lt;7,"2° trimestre",IF(MONTH(H224)&lt;10,"3°trimestre","4° trimestre")))</f>
        <v>1° trimestre</v>
      </c>
      <c r="O224" s="19" t="s">
        <v>1962</v>
      </c>
      <c r="P224" s="19" t="s">
        <v>1970</v>
      </c>
      <c r="Q224" s="8">
        <f>+I224</f>
        <v>6.47</v>
      </c>
      <c r="R224" s="19" t="s">
        <v>1965</v>
      </c>
    </row>
    <row r="225" spans="1:18" x14ac:dyDescent="0.2">
      <c r="A225" s="1" t="s">
        <v>743</v>
      </c>
      <c r="B225" s="1" t="s">
        <v>800</v>
      </c>
      <c r="C225" s="1" t="s">
        <v>28</v>
      </c>
      <c r="D225" s="7">
        <v>2.4300000000000002</v>
      </c>
      <c r="E225" s="3">
        <v>45688</v>
      </c>
      <c r="F225" s="3">
        <v>45716</v>
      </c>
      <c r="G225" s="7">
        <v>1.99</v>
      </c>
      <c r="H225" s="3">
        <v>45740</v>
      </c>
      <c r="I225" s="11">
        <v>1.99</v>
      </c>
      <c r="J225" s="17">
        <f>+F225-H225</f>
        <v>-24</v>
      </c>
      <c r="K225" s="17">
        <f>+H225-F225</f>
        <v>24</v>
      </c>
      <c r="L225" s="11">
        <f>+K225*G225</f>
        <v>47.76</v>
      </c>
      <c r="M225" s="19">
        <f>YEAR(H225)</f>
        <v>2025</v>
      </c>
      <c r="N225" s="19" t="str">
        <f>IF(MONTH(H225)&lt;4,"1° trimestre",IF(MONTH(H225)&lt;7,"2° trimestre",IF(MONTH(H225)&lt;10,"3°trimestre","4° trimestre")))</f>
        <v>1° trimestre</v>
      </c>
      <c r="O225" s="19" t="s">
        <v>1962</v>
      </c>
      <c r="P225" s="19" t="s">
        <v>1970</v>
      </c>
      <c r="Q225" s="8">
        <f>+I225</f>
        <v>1.99</v>
      </c>
      <c r="R225" s="19" t="s">
        <v>1965</v>
      </c>
    </row>
    <row r="226" spans="1:18" x14ac:dyDescent="0.2">
      <c r="A226" s="1" t="s">
        <v>743</v>
      </c>
      <c r="B226" s="1" t="s">
        <v>801</v>
      </c>
      <c r="C226" s="1" t="s">
        <v>28</v>
      </c>
      <c r="D226" s="7">
        <v>0.61</v>
      </c>
      <c r="E226" s="3">
        <v>45688</v>
      </c>
      <c r="F226" s="3">
        <v>45716</v>
      </c>
      <c r="G226" s="7">
        <v>0.5</v>
      </c>
      <c r="H226" s="3">
        <v>45740</v>
      </c>
      <c r="I226" s="11">
        <v>0.5</v>
      </c>
      <c r="J226" s="17">
        <f>+F226-H226</f>
        <v>-24</v>
      </c>
      <c r="K226" s="17">
        <f>+H226-F226</f>
        <v>24</v>
      </c>
      <c r="L226" s="11">
        <f>+K226*G226</f>
        <v>12</v>
      </c>
      <c r="M226" s="19">
        <f>YEAR(H226)</f>
        <v>2025</v>
      </c>
      <c r="N226" s="19" t="str">
        <f>IF(MONTH(H226)&lt;4,"1° trimestre",IF(MONTH(H226)&lt;7,"2° trimestre",IF(MONTH(H226)&lt;10,"3°trimestre","4° trimestre")))</f>
        <v>1° trimestre</v>
      </c>
      <c r="O226" s="19" t="s">
        <v>1962</v>
      </c>
      <c r="P226" s="19" t="s">
        <v>1970</v>
      </c>
      <c r="Q226" s="8">
        <f>+I226</f>
        <v>0.5</v>
      </c>
      <c r="R226" s="19" t="s">
        <v>1965</v>
      </c>
    </row>
    <row r="227" spans="1:18" x14ac:dyDescent="0.2">
      <c r="A227" s="1" t="s">
        <v>1461</v>
      </c>
      <c r="B227" s="1" t="s">
        <v>1462</v>
      </c>
      <c r="C227" s="1" t="s">
        <v>28</v>
      </c>
      <c r="D227" s="7">
        <v>4575</v>
      </c>
      <c r="E227" s="3">
        <v>45705</v>
      </c>
      <c r="F227" s="3">
        <v>45735</v>
      </c>
      <c r="G227" s="7">
        <v>3750</v>
      </c>
      <c r="H227" s="3">
        <v>45740</v>
      </c>
      <c r="I227" s="11">
        <v>3750</v>
      </c>
      <c r="J227" s="17">
        <f>+F227-H227</f>
        <v>-5</v>
      </c>
      <c r="K227" s="17">
        <f>+H227-F227</f>
        <v>5</v>
      </c>
      <c r="L227" s="11">
        <f>+K227*G227</f>
        <v>18750</v>
      </c>
      <c r="M227" s="19">
        <f>YEAR(H227)</f>
        <v>2025</v>
      </c>
      <c r="N227" s="19" t="str">
        <f>IF(MONTH(H227)&lt;4,"1° trimestre",IF(MONTH(H227)&lt;7,"2° trimestre",IF(MONTH(H227)&lt;10,"3°trimestre","4° trimestre")))</f>
        <v>1° trimestre</v>
      </c>
      <c r="O227" s="19" t="s">
        <v>1962</v>
      </c>
      <c r="P227" s="19" t="s">
        <v>1970</v>
      </c>
      <c r="Q227" s="8">
        <f>+I227</f>
        <v>3750</v>
      </c>
      <c r="R227" s="19" t="s">
        <v>1965</v>
      </c>
    </row>
    <row r="228" spans="1:18" x14ac:dyDescent="0.2">
      <c r="A228" s="1" t="s">
        <v>1464</v>
      </c>
      <c r="B228" s="1" t="s">
        <v>1465</v>
      </c>
      <c r="C228" s="1" t="s">
        <v>28</v>
      </c>
      <c r="D228" s="7">
        <v>17.05</v>
      </c>
      <c r="E228" s="3">
        <v>45673</v>
      </c>
      <c r="F228" s="3">
        <v>45704</v>
      </c>
      <c r="G228" s="7">
        <v>15.5</v>
      </c>
      <c r="H228" s="3">
        <v>45698</v>
      </c>
      <c r="I228" s="11">
        <v>15.5</v>
      </c>
      <c r="J228" s="17">
        <f>+F228-H228</f>
        <v>6</v>
      </c>
      <c r="K228" s="17">
        <f>+H228-F228</f>
        <v>-6</v>
      </c>
      <c r="L228" s="11">
        <f>+K228*G228</f>
        <v>-93</v>
      </c>
      <c r="M228" s="19">
        <f>YEAR(H228)</f>
        <v>2025</v>
      </c>
      <c r="N228" s="19" t="str">
        <f>IF(MONTH(H228)&lt;4,"1° trimestre",IF(MONTH(H228)&lt;7,"2° trimestre",IF(MONTH(H228)&lt;10,"3°trimestre","4° trimestre")))</f>
        <v>1° trimestre</v>
      </c>
      <c r="O228" s="19" t="s">
        <v>1962</v>
      </c>
      <c r="P228" s="19" t="s">
        <v>1970</v>
      </c>
      <c r="Q228" s="8">
        <f>+I228</f>
        <v>15.5</v>
      </c>
      <c r="R228" s="19" t="s">
        <v>1965</v>
      </c>
    </row>
    <row r="229" spans="1:18" x14ac:dyDescent="0.2">
      <c r="A229" s="1" t="s">
        <v>1464</v>
      </c>
      <c r="B229" s="1" t="s">
        <v>1466</v>
      </c>
      <c r="C229" s="1" t="s">
        <v>28</v>
      </c>
      <c r="D229" s="7">
        <v>149.68</v>
      </c>
      <c r="E229" s="3">
        <v>45673</v>
      </c>
      <c r="F229" s="3">
        <v>45704</v>
      </c>
      <c r="G229" s="7">
        <v>136.07</v>
      </c>
      <c r="H229" s="3">
        <v>45698</v>
      </c>
      <c r="I229" s="11">
        <v>136.07</v>
      </c>
      <c r="J229" s="17">
        <f>+F229-H229</f>
        <v>6</v>
      </c>
      <c r="K229" s="17">
        <f>+H229-F229</f>
        <v>-6</v>
      </c>
      <c r="L229" s="11">
        <f>+K229*G229</f>
        <v>-816.42</v>
      </c>
      <c r="M229" s="19">
        <f>YEAR(H229)</f>
        <v>2025</v>
      </c>
      <c r="N229" s="19" t="str">
        <f>IF(MONTH(H229)&lt;4,"1° trimestre",IF(MONTH(H229)&lt;7,"2° trimestre",IF(MONTH(H229)&lt;10,"3°trimestre","4° trimestre")))</f>
        <v>1° trimestre</v>
      </c>
      <c r="O229" s="19" t="s">
        <v>1962</v>
      </c>
      <c r="P229" s="19" t="s">
        <v>1970</v>
      </c>
      <c r="Q229" s="8">
        <f>+I229</f>
        <v>136.07</v>
      </c>
      <c r="R229" s="19" t="s">
        <v>1965</v>
      </c>
    </row>
    <row r="230" spans="1:18" x14ac:dyDescent="0.2">
      <c r="A230" s="1" t="s">
        <v>1464</v>
      </c>
      <c r="B230" s="1" t="s">
        <v>1467</v>
      </c>
      <c r="C230" s="1" t="s">
        <v>28</v>
      </c>
      <c r="D230" s="7">
        <v>306.25</v>
      </c>
      <c r="E230" s="3">
        <v>45673</v>
      </c>
      <c r="F230" s="3">
        <v>45704</v>
      </c>
      <c r="G230" s="7">
        <v>278.41000000000003</v>
      </c>
      <c r="H230" s="3">
        <v>45698</v>
      </c>
      <c r="I230" s="11">
        <v>278.41000000000003</v>
      </c>
      <c r="J230" s="17">
        <f>+F230-H230</f>
        <v>6</v>
      </c>
      <c r="K230" s="17">
        <f>+H230-F230</f>
        <v>-6</v>
      </c>
      <c r="L230" s="11">
        <f>+K230*G230</f>
        <v>-1670.46</v>
      </c>
      <c r="M230" s="19">
        <f>YEAR(H230)</f>
        <v>2025</v>
      </c>
      <c r="N230" s="19" t="str">
        <f>IF(MONTH(H230)&lt;4,"1° trimestre",IF(MONTH(H230)&lt;7,"2° trimestre",IF(MONTH(H230)&lt;10,"3°trimestre","4° trimestre")))</f>
        <v>1° trimestre</v>
      </c>
      <c r="O230" s="19" t="s">
        <v>1962</v>
      </c>
      <c r="P230" s="19" t="s">
        <v>1970</v>
      </c>
      <c r="Q230" s="8">
        <f>+I230</f>
        <v>278.41000000000003</v>
      </c>
      <c r="R230" s="19" t="s">
        <v>1965</v>
      </c>
    </row>
    <row r="231" spans="1:18" x14ac:dyDescent="0.2">
      <c r="A231" s="1" t="s">
        <v>1464</v>
      </c>
      <c r="B231" s="1" t="s">
        <v>1468</v>
      </c>
      <c r="C231" s="1" t="s">
        <v>28</v>
      </c>
      <c r="D231" s="7">
        <v>7334.21</v>
      </c>
      <c r="E231" s="3">
        <v>45714</v>
      </c>
      <c r="F231" s="3">
        <v>45742</v>
      </c>
      <c r="G231" s="7">
        <v>6696.45</v>
      </c>
      <c r="H231" s="3">
        <v>45740</v>
      </c>
      <c r="I231" s="11">
        <v>6696.45</v>
      </c>
      <c r="J231" s="17">
        <f>+F231-H231</f>
        <v>2</v>
      </c>
      <c r="K231" s="17">
        <f>+H231-F231</f>
        <v>-2</v>
      </c>
      <c r="L231" s="11">
        <f>+K231*G231</f>
        <v>-13392.9</v>
      </c>
      <c r="M231" s="19">
        <f>YEAR(H231)</f>
        <v>2025</v>
      </c>
      <c r="N231" s="19" t="str">
        <f>IF(MONTH(H231)&lt;4,"1° trimestre",IF(MONTH(H231)&lt;7,"2° trimestre",IF(MONTH(H231)&lt;10,"3°trimestre","4° trimestre")))</f>
        <v>1° trimestre</v>
      </c>
      <c r="O231" s="19" t="s">
        <v>1962</v>
      </c>
      <c r="P231" s="19" t="s">
        <v>1970</v>
      </c>
      <c r="Q231" s="8">
        <f>+I231</f>
        <v>6696.45</v>
      </c>
      <c r="R231" s="19" t="s">
        <v>1965</v>
      </c>
    </row>
    <row r="232" spans="1:18" x14ac:dyDescent="0.2">
      <c r="A232" s="1" t="s">
        <v>1483</v>
      </c>
      <c r="B232" s="1" t="s">
        <v>1484</v>
      </c>
      <c r="C232" s="1" t="s">
        <v>28</v>
      </c>
      <c r="D232" s="7">
        <v>1742.59</v>
      </c>
      <c r="E232" s="3">
        <v>45678</v>
      </c>
      <c r="F232" s="3">
        <v>45709</v>
      </c>
      <c r="G232" s="7">
        <v>1428.35</v>
      </c>
      <c r="H232" s="3">
        <v>45716</v>
      </c>
      <c r="I232" s="11">
        <v>1428.35</v>
      </c>
      <c r="J232" s="17">
        <f>+F232-H232</f>
        <v>-7</v>
      </c>
      <c r="K232" s="17">
        <f>+H232-F232</f>
        <v>7</v>
      </c>
      <c r="L232" s="11">
        <f>+K232*G232</f>
        <v>9998.4499999999989</v>
      </c>
      <c r="M232" s="19">
        <f>YEAR(H232)</f>
        <v>2025</v>
      </c>
      <c r="N232" s="19" t="str">
        <f>IF(MONTH(H232)&lt;4,"1° trimestre",IF(MONTH(H232)&lt;7,"2° trimestre",IF(MONTH(H232)&lt;10,"3°trimestre","4° trimestre")))</f>
        <v>1° trimestre</v>
      </c>
      <c r="O232" s="19" t="s">
        <v>1962</v>
      </c>
      <c r="P232" s="19" t="s">
        <v>1970</v>
      </c>
      <c r="Q232" s="8">
        <f>+I232</f>
        <v>1428.35</v>
      </c>
      <c r="R232" s="19" t="s">
        <v>1965</v>
      </c>
    </row>
    <row r="233" spans="1:18" x14ac:dyDescent="0.2">
      <c r="A233" s="1" t="s">
        <v>1483</v>
      </c>
      <c r="B233" s="1" t="s">
        <v>1485</v>
      </c>
      <c r="C233" s="1" t="s">
        <v>28</v>
      </c>
      <c r="D233" s="7">
        <v>64932.86</v>
      </c>
      <c r="E233" s="3">
        <v>45678</v>
      </c>
      <c r="F233" s="3">
        <v>45709</v>
      </c>
      <c r="G233" s="7">
        <v>53264.38</v>
      </c>
      <c r="H233" s="3">
        <v>45716</v>
      </c>
      <c r="I233" s="11">
        <v>53264.38</v>
      </c>
      <c r="J233" s="17">
        <f>+F233-H233</f>
        <v>-7</v>
      </c>
      <c r="K233" s="17">
        <f>+H233-F233</f>
        <v>7</v>
      </c>
      <c r="L233" s="11">
        <f>+K233*G233</f>
        <v>372850.66</v>
      </c>
      <c r="M233" s="19">
        <f>YEAR(H233)</f>
        <v>2025</v>
      </c>
      <c r="N233" s="19" t="str">
        <f>IF(MONTH(H233)&lt;4,"1° trimestre",IF(MONTH(H233)&lt;7,"2° trimestre",IF(MONTH(H233)&lt;10,"3°trimestre","4° trimestre")))</f>
        <v>1° trimestre</v>
      </c>
      <c r="O233" s="19" t="s">
        <v>1962</v>
      </c>
      <c r="P233" s="19" t="s">
        <v>1970</v>
      </c>
      <c r="Q233" s="8">
        <f>+I233</f>
        <v>53264.38</v>
      </c>
      <c r="R233" s="19" t="s">
        <v>1965</v>
      </c>
    </row>
    <row r="234" spans="1:18" x14ac:dyDescent="0.2">
      <c r="A234" s="1" t="s">
        <v>1483</v>
      </c>
      <c r="B234" s="1" t="s">
        <v>1486</v>
      </c>
      <c r="C234" s="1" t="s">
        <v>28</v>
      </c>
      <c r="D234" s="7">
        <v>3987.68</v>
      </c>
      <c r="E234" s="3">
        <v>45678</v>
      </c>
      <c r="F234" s="3">
        <v>45709</v>
      </c>
      <c r="G234" s="7">
        <v>3270.08</v>
      </c>
      <c r="H234" s="3">
        <v>45716</v>
      </c>
      <c r="I234" s="11">
        <v>3270.08</v>
      </c>
      <c r="J234" s="17">
        <f>+F234-H234</f>
        <v>-7</v>
      </c>
      <c r="K234" s="17">
        <f>+H234-F234</f>
        <v>7</v>
      </c>
      <c r="L234" s="11">
        <f>+K234*G234</f>
        <v>22890.559999999998</v>
      </c>
      <c r="M234" s="19">
        <f>YEAR(H234)</f>
        <v>2025</v>
      </c>
      <c r="N234" s="19" t="str">
        <f>IF(MONTH(H234)&lt;4,"1° trimestre",IF(MONTH(H234)&lt;7,"2° trimestre",IF(MONTH(H234)&lt;10,"3°trimestre","4° trimestre")))</f>
        <v>1° trimestre</v>
      </c>
      <c r="O234" s="19" t="s">
        <v>1962</v>
      </c>
      <c r="P234" s="19" t="s">
        <v>1970</v>
      </c>
      <c r="Q234" s="8">
        <f>+I234</f>
        <v>3270.08</v>
      </c>
      <c r="R234" s="19" t="s">
        <v>1965</v>
      </c>
    </row>
    <row r="235" spans="1:18" x14ac:dyDescent="0.2">
      <c r="A235" s="1" t="s">
        <v>1483</v>
      </c>
      <c r="B235" s="1" t="s">
        <v>1487</v>
      </c>
      <c r="C235" s="1" t="s">
        <v>28</v>
      </c>
      <c r="D235" s="7">
        <v>3114.61</v>
      </c>
      <c r="E235" s="3">
        <v>45678</v>
      </c>
      <c r="F235" s="3">
        <v>45709</v>
      </c>
      <c r="G235" s="7">
        <v>2555.27</v>
      </c>
      <c r="H235" s="3">
        <v>45716</v>
      </c>
      <c r="I235" s="11">
        <v>2555.27</v>
      </c>
      <c r="J235" s="17">
        <f>+F235-H235</f>
        <v>-7</v>
      </c>
      <c r="K235" s="17">
        <f>+H235-F235</f>
        <v>7</v>
      </c>
      <c r="L235" s="11">
        <f>+K235*G235</f>
        <v>17886.89</v>
      </c>
      <c r="M235" s="19">
        <f>YEAR(H235)</f>
        <v>2025</v>
      </c>
      <c r="N235" s="19" t="str">
        <f>IF(MONTH(H235)&lt;4,"1° trimestre",IF(MONTH(H235)&lt;7,"2° trimestre",IF(MONTH(H235)&lt;10,"3°trimestre","4° trimestre")))</f>
        <v>1° trimestre</v>
      </c>
      <c r="O235" s="19" t="s">
        <v>1962</v>
      </c>
      <c r="P235" s="19" t="s">
        <v>1970</v>
      </c>
      <c r="Q235" s="8">
        <f>+I235</f>
        <v>2555.27</v>
      </c>
      <c r="R235" s="19" t="s">
        <v>1965</v>
      </c>
    </row>
    <row r="236" spans="1:18" x14ac:dyDescent="0.2">
      <c r="A236" s="1" t="s">
        <v>1483</v>
      </c>
      <c r="B236" s="1" t="s">
        <v>1488</v>
      </c>
      <c r="C236" s="1" t="s">
        <v>28</v>
      </c>
      <c r="D236" s="7">
        <v>2658.99</v>
      </c>
      <c r="E236" s="3">
        <v>45691</v>
      </c>
      <c r="F236" s="3">
        <v>45719</v>
      </c>
      <c r="G236" s="7">
        <v>2179.5</v>
      </c>
      <c r="H236" s="3">
        <v>45740</v>
      </c>
      <c r="I236" s="11">
        <v>2179.5</v>
      </c>
      <c r="J236" s="17">
        <f>+F236-H236</f>
        <v>-21</v>
      </c>
      <c r="K236" s="17">
        <f>+H236-F236</f>
        <v>21</v>
      </c>
      <c r="L236" s="11">
        <f>+K236*G236</f>
        <v>45769.5</v>
      </c>
      <c r="M236" s="19">
        <f>YEAR(H236)</f>
        <v>2025</v>
      </c>
      <c r="N236" s="19" t="str">
        <f>IF(MONTH(H236)&lt;4,"1° trimestre",IF(MONTH(H236)&lt;7,"2° trimestre",IF(MONTH(H236)&lt;10,"3°trimestre","4° trimestre")))</f>
        <v>1° trimestre</v>
      </c>
      <c r="O236" s="19" t="s">
        <v>1962</v>
      </c>
      <c r="P236" s="19" t="s">
        <v>1970</v>
      </c>
      <c r="Q236" s="8">
        <f>+I236</f>
        <v>2179.5</v>
      </c>
      <c r="R236" s="19" t="s">
        <v>1965</v>
      </c>
    </row>
    <row r="237" spans="1:18" x14ac:dyDescent="0.2">
      <c r="A237" s="1" t="s">
        <v>1483</v>
      </c>
      <c r="B237" s="1" t="s">
        <v>1489</v>
      </c>
      <c r="C237" s="1" t="s">
        <v>28</v>
      </c>
      <c r="D237" s="7">
        <v>2981.07</v>
      </c>
      <c r="E237" s="3">
        <v>45700</v>
      </c>
      <c r="F237" s="3">
        <v>45728</v>
      </c>
      <c r="G237" s="7">
        <v>2443.5</v>
      </c>
      <c r="H237" s="3">
        <v>45740</v>
      </c>
      <c r="I237" s="11">
        <v>2443.5</v>
      </c>
      <c r="J237" s="17">
        <f>+F237-H237</f>
        <v>-12</v>
      </c>
      <c r="K237" s="17">
        <f>+H237-F237</f>
        <v>12</v>
      </c>
      <c r="L237" s="11">
        <f>+K237*G237</f>
        <v>29322</v>
      </c>
      <c r="M237" s="19">
        <f>YEAR(H237)</f>
        <v>2025</v>
      </c>
      <c r="N237" s="19" t="str">
        <f>IF(MONTH(H237)&lt;4,"1° trimestre",IF(MONTH(H237)&lt;7,"2° trimestre",IF(MONTH(H237)&lt;10,"3°trimestre","4° trimestre")))</f>
        <v>1° trimestre</v>
      </c>
      <c r="O237" s="19" t="s">
        <v>1962</v>
      </c>
      <c r="P237" s="19" t="s">
        <v>1970</v>
      </c>
      <c r="Q237" s="8">
        <f>+I237</f>
        <v>2443.5</v>
      </c>
      <c r="R237" s="19" t="s">
        <v>1965</v>
      </c>
    </row>
    <row r="238" spans="1:18" x14ac:dyDescent="0.2">
      <c r="A238" s="1" t="s">
        <v>1518</v>
      </c>
      <c r="B238" s="1" t="s">
        <v>1519</v>
      </c>
      <c r="C238" s="1" t="s">
        <v>28</v>
      </c>
      <c r="D238" s="7">
        <v>5300.9</v>
      </c>
      <c r="E238" s="3">
        <v>45688</v>
      </c>
      <c r="F238" s="3">
        <v>45718</v>
      </c>
      <c r="G238" s="7">
        <v>4345</v>
      </c>
      <c r="H238" s="3">
        <v>45740</v>
      </c>
      <c r="I238" s="11">
        <v>4345</v>
      </c>
      <c r="J238" s="17">
        <f>+F238-H238</f>
        <v>-22</v>
      </c>
      <c r="K238" s="17">
        <f>+H238-F238</f>
        <v>22</v>
      </c>
      <c r="L238" s="11">
        <f>+K238*G238</f>
        <v>95590</v>
      </c>
      <c r="M238" s="19">
        <f>YEAR(H238)</f>
        <v>2025</v>
      </c>
      <c r="N238" s="19" t="str">
        <f>IF(MONTH(H238)&lt;4,"1° trimestre",IF(MONTH(H238)&lt;7,"2° trimestre",IF(MONTH(H238)&lt;10,"3°trimestre","4° trimestre")))</f>
        <v>1° trimestre</v>
      </c>
      <c r="O238" s="19" t="s">
        <v>1962</v>
      </c>
      <c r="P238" s="19" t="s">
        <v>1970</v>
      </c>
      <c r="Q238" s="8">
        <f>+I238</f>
        <v>4345</v>
      </c>
      <c r="R238" s="19" t="s">
        <v>1965</v>
      </c>
    </row>
    <row r="239" spans="1:18" x14ac:dyDescent="0.2">
      <c r="A239" s="1" t="s">
        <v>1518</v>
      </c>
      <c r="B239" s="1" t="s">
        <v>1520</v>
      </c>
      <c r="C239" s="1" t="s">
        <v>28</v>
      </c>
      <c r="D239" s="7">
        <v>658.8</v>
      </c>
      <c r="E239" s="3">
        <v>45716</v>
      </c>
      <c r="F239" s="3">
        <v>45746</v>
      </c>
      <c r="G239" s="7">
        <v>540</v>
      </c>
      <c r="H239" s="3">
        <v>45740</v>
      </c>
      <c r="I239" s="11">
        <v>540</v>
      </c>
      <c r="J239" s="17">
        <f>+F239-H239</f>
        <v>6</v>
      </c>
      <c r="K239" s="17">
        <f>+H239-F239</f>
        <v>-6</v>
      </c>
      <c r="L239" s="11">
        <f>+K239*G239</f>
        <v>-3240</v>
      </c>
      <c r="M239" s="19">
        <f>YEAR(H239)</f>
        <v>2025</v>
      </c>
      <c r="N239" s="19" t="str">
        <f>IF(MONTH(H239)&lt;4,"1° trimestre",IF(MONTH(H239)&lt;7,"2° trimestre",IF(MONTH(H239)&lt;10,"3°trimestre","4° trimestre")))</f>
        <v>1° trimestre</v>
      </c>
      <c r="O239" s="19" t="s">
        <v>1962</v>
      </c>
      <c r="P239" s="19" t="s">
        <v>1970</v>
      </c>
      <c r="Q239" s="8">
        <f>+I239</f>
        <v>540</v>
      </c>
      <c r="R239" s="19" t="s">
        <v>1965</v>
      </c>
    </row>
    <row r="240" spans="1:18" x14ac:dyDescent="0.2">
      <c r="A240" s="1" t="s">
        <v>1525</v>
      </c>
      <c r="B240" s="1" t="s">
        <v>1526</v>
      </c>
      <c r="C240" s="1" t="s">
        <v>10</v>
      </c>
      <c r="D240" s="7">
        <v>9516</v>
      </c>
      <c r="E240" s="3">
        <v>45735</v>
      </c>
      <c r="F240" s="3">
        <v>45766</v>
      </c>
      <c r="G240" s="7">
        <v>8016</v>
      </c>
      <c r="H240" s="3">
        <v>45740</v>
      </c>
      <c r="I240" s="11">
        <v>8016</v>
      </c>
      <c r="J240" s="17">
        <f>+F240-H240</f>
        <v>26</v>
      </c>
      <c r="K240" s="17">
        <f>+H240-F240</f>
        <v>-26</v>
      </c>
      <c r="L240" s="11">
        <f>+K240*G240</f>
        <v>-208416</v>
      </c>
      <c r="M240" s="19">
        <f>YEAR(H240)</f>
        <v>2025</v>
      </c>
      <c r="N240" s="19" t="str">
        <f>IF(MONTH(H240)&lt;4,"1° trimestre",IF(MONTH(H240)&lt;7,"2° trimestre",IF(MONTH(H240)&lt;10,"3°trimestre","4° trimestre")))</f>
        <v>1° trimestre</v>
      </c>
      <c r="O240" s="19" t="s">
        <v>1962</v>
      </c>
      <c r="P240" s="19" t="s">
        <v>1969</v>
      </c>
      <c r="Q240" s="8">
        <f>+I240</f>
        <v>8016</v>
      </c>
      <c r="R240" s="19" t="s">
        <v>1964</v>
      </c>
    </row>
    <row r="241" spans="1:18" x14ac:dyDescent="0.2">
      <c r="A241" s="1" t="s">
        <v>1527</v>
      </c>
      <c r="B241" s="1" t="s">
        <v>1528</v>
      </c>
      <c r="C241" s="1" t="s">
        <v>10</v>
      </c>
      <c r="D241" s="7">
        <v>200.01</v>
      </c>
      <c r="E241" s="3">
        <v>45684</v>
      </c>
      <c r="F241" s="3">
        <v>45714</v>
      </c>
      <c r="G241" s="7">
        <v>200.01</v>
      </c>
      <c r="H241" s="3">
        <v>45740</v>
      </c>
      <c r="I241" s="11">
        <v>200.01</v>
      </c>
      <c r="J241" s="17">
        <f>+F241-H241</f>
        <v>-26</v>
      </c>
      <c r="K241" s="17">
        <f>+H241-F241</f>
        <v>26</v>
      </c>
      <c r="L241" s="11">
        <f>+K241*G241</f>
        <v>5200.26</v>
      </c>
      <c r="M241" s="19">
        <f>YEAR(H241)</f>
        <v>2025</v>
      </c>
      <c r="N241" s="19" t="str">
        <f>IF(MONTH(H241)&lt;4,"1° trimestre",IF(MONTH(H241)&lt;7,"2° trimestre",IF(MONTH(H241)&lt;10,"3°trimestre","4° trimestre")))</f>
        <v>1° trimestre</v>
      </c>
      <c r="O241" s="19" t="s">
        <v>1962</v>
      </c>
      <c r="P241" s="19" t="s">
        <v>1970</v>
      </c>
      <c r="Q241" s="8">
        <f>+I241</f>
        <v>200.01</v>
      </c>
      <c r="R241" s="19" t="s">
        <v>1965</v>
      </c>
    </row>
    <row r="242" spans="1:18" x14ac:dyDescent="0.2">
      <c r="A242" s="1" t="s">
        <v>1529</v>
      </c>
      <c r="B242" s="1" t="s">
        <v>1530</v>
      </c>
      <c r="C242" s="1" t="s">
        <v>28</v>
      </c>
      <c r="D242" s="7">
        <v>11529</v>
      </c>
      <c r="E242" s="3">
        <v>45712</v>
      </c>
      <c r="F242" s="3">
        <v>45740</v>
      </c>
      <c r="G242" s="7">
        <v>9450</v>
      </c>
      <c r="H242" s="3">
        <v>45714</v>
      </c>
      <c r="I242" s="11">
        <v>9450</v>
      </c>
      <c r="J242" s="17">
        <f>+F242-H242</f>
        <v>26</v>
      </c>
      <c r="K242" s="17">
        <f>+H242-F242</f>
        <v>-26</v>
      </c>
      <c r="L242" s="11">
        <f>+K242*G242</f>
        <v>-245700</v>
      </c>
      <c r="M242" s="19">
        <f>YEAR(H242)</f>
        <v>2025</v>
      </c>
      <c r="N242" s="19" t="str">
        <f>IF(MONTH(H242)&lt;4,"1° trimestre",IF(MONTH(H242)&lt;7,"2° trimestre",IF(MONTH(H242)&lt;10,"3°trimestre","4° trimestre")))</f>
        <v>1° trimestre</v>
      </c>
      <c r="O242" s="19" t="s">
        <v>1962</v>
      </c>
      <c r="P242" s="19" t="s">
        <v>1970</v>
      </c>
      <c r="Q242" s="8">
        <f>+I242</f>
        <v>9450</v>
      </c>
      <c r="R242" s="19" t="s">
        <v>1965</v>
      </c>
    </row>
    <row r="243" spans="1:18" x14ac:dyDescent="0.2">
      <c r="A243" s="1" t="s">
        <v>1533</v>
      </c>
      <c r="B243" s="1" t="s">
        <v>1534</v>
      </c>
      <c r="C243" s="1" t="s">
        <v>28</v>
      </c>
      <c r="D243" s="7">
        <v>732</v>
      </c>
      <c r="E243" s="3">
        <v>45747</v>
      </c>
      <c r="F243" s="3">
        <v>45777</v>
      </c>
      <c r="G243" s="7">
        <v>600</v>
      </c>
      <c r="H243" s="3">
        <v>45743</v>
      </c>
      <c r="I243" s="11">
        <v>600</v>
      </c>
      <c r="J243" s="17">
        <f>+F243-H243</f>
        <v>34</v>
      </c>
      <c r="K243" s="17">
        <f>+H243-F243</f>
        <v>-34</v>
      </c>
      <c r="L243" s="11">
        <f>+K243*G243</f>
        <v>-20400</v>
      </c>
      <c r="M243" s="19">
        <f>YEAR(H243)</f>
        <v>2025</v>
      </c>
      <c r="N243" s="19" t="str">
        <f>IF(MONTH(H243)&lt;4,"1° trimestre",IF(MONTH(H243)&lt;7,"2° trimestre",IF(MONTH(H243)&lt;10,"3°trimestre","4° trimestre")))</f>
        <v>1° trimestre</v>
      </c>
      <c r="O243" s="19" t="s">
        <v>1962</v>
      </c>
      <c r="P243" s="19" t="s">
        <v>1970</v>
      </c>
      <c r="Q243" s="8">
        <f>+I243</f>
        <v>600</v>
      </c>
      <c r="R243" s="19" t="s">
        <v>1965</v>
      </c>
    </row>
    <row r="244" spans="1:18" x14ac:dyDescent="0.2">
      <c r="A244" s="1" t="s">
        <v>1546</v>
      </c>
      <c r="B244" s="1" t="s">
        <v>1547</v>
      </c>
      <c r="C244" s="1" t="s">
        <v>10</v>
      </c>
      <c r="D244" s="7">
        <v>11419.2</v>
      </c>
      <c r="E244" s="3">
        <v>45667</v>
      </c>
      <c r="F244" s="3">
        <v>45698</v>
      </c>
      <c r="G244" s="7">
        <v>9619.2000000000007</v>
      </c>
      <c r="H244" s="3">
        <v>45665</v>
      </c>
      <c r="I244" s="11">
        <v>9619.2000000000007</v>
      </c>
      <c r="J244" s="17">
        <f>+F244-H244</f>
        <v>33</v>
      </c>
      <c r="K244" s="17">
        <f>+H244-F244</f>
        <v>-33</v>
      </c>
      <c r="L244" s="11">
        <f>+K244*G244</f>
        <v>-317433.60000000003</v>
      </c>
      <c r="M244" s="19">
        <f>YEAR(H244)</f>
        <v>2025</v>
      </c>
      <c r="N244" s="19" t="str">
        <f>IF(MONTH(H244)&lt;4,"1° trimestre",IF(MONTH(H244)&lt;7,"2° trimestre",IF(MONTH(H244)&lt;10,"3°trimestre","4° trimestre")))</f>
        <v>1° trimestre</v>
      </c>
      <c r="O244" s="19" t="s">
        <v>1962</v>
      </c>
      <c r="P244" s="19" t="s">
        <v>1970</v>
      </c>
      <c r="Q244" s="8">
        <f>+I244</f>
        <v>9619.2000000000007</v>
      </c>
      <c r="R244" s="19" t="s">
        <v>1964</v>
      </c>
    </row>
    <row r="245" spans="1:18" x14ac:dyDescent="0.2">
      <c r="A245" s="1" t="s">
        <v>1546</v>
      </c>
      <c r="B245" s="1" t="s">
        <v>1548</v>
      </c>
      <c r="C245" s="1" t="s">
        <v>10</v>
      </c>
      <c r="D245" s="7">
        <v>484.81</v>
      </c>
      <c r="E245" s="3">
        <v>45708</v>
      </c>
      <c r="F245" s="3">
        <v>45736</v>
      </c>
      <c r="G245" s="7">
        <v>433.61</v>
      </c>
      <c r="H245" s="3">
        <v>45706</v>
      </c>
      <c r="I245" s="11">
        <v>433.61</v>
      </c>
      <c r="J245" s="17">
        <f>+F245-H245</f>
        <v>30</v>
      </c>
      <c r="K245" s="17">
        <f>+H245-F245</f>
        <v>-30</v>
      </c>
      <c r="L245" s="11">
        <f>+K245*G245</f>
        <v>-13008.300000000001</v>
      </c>
      <c r="M245" s="19">
        <f>YEAR(H245)</f>
        <v>2025</v>
      </c>
      <c r="N245" s="19" t="str">
        <f>IF(MONTH(H245)&lt;4,"1° trimestre",IF(MONTH(H245)&lt;7,"2° trimestre",IF(MONTH(H245)&lt;10,"3°trimestre","4° trimestre")))</f>
        <v>1° trimestre</v>
      </c>
      <c r="O245" s="19" t="s">
        <v>1962</v>
      </c>
      <c r="P245" s="19" t="s">
        <v>1970</v>
      </c>
      <c r="Q245" s="8">
        <f>+I245</f>
        <v>433.61</v>
      </c>
      <c r="R245" s="19" t="s">
        <v>1964</v>
      </c>
    </row>
    <row r="246" spans="1:18" x14ac:dyDescent="0.2">
      <c r="A246" s="1" t="s">
        <v>1552</v>
      </c>
      <c r="B246" s="1" t="s">
        <v>1553</v>
      </c>
      <c r="C246" s="1" t="s">
        <v>10</v>
      </c>
      <c r="D246" s="7">
        <v>92622.399999999994</v>
      </c>
      <c r="E246" s="3">
        <v>45741</v>
      </c>
      <c r="F246" s="3">
        <v>45772</v>
      </c>
      <c r="G246" s="7">
        <v>78022.399999999994</v>
      </c>
      <c r="H246" s="3">
        <v>45740</v>
      </c>
      <c r="I246" s="11">
        <v>78022.399999999994</v>
      </c>
      <c r="J246" s="17">
        <f>+F246-H246</f>
        <v>32</v>
      </c>
      <c r="K246" s="17">
        <f>+H246-F246</f>
        <v>-32</v>
      </c>
      <c r="L246" s="11">
        <f>+K246*G246</f>
        <v>-2496716.7999999998</v>
      </c>
      <c r="M246" s="19">
        <f>YEAR(H246)</f>
        <v>2025</v>
      </c>
      <c r="N246" s="19" t="str">
        <f>IF(MONTH(H246)&lt;4,"1° trimestre",IF(MONTH(H246)&lt;7,"2° trimestre",IF(MONTH(H246)&lt;10,"3°trimestre","4° trimestre")))</f>
        <v>1° trimestre</v>
      </c>
      <c r="O246" s="19" t="s">
        <v>1962</v>
      </c>
      <c r="P246" s="19" t="s">
        <v>1970</v>
      </c>
      <c r="Q246" s="8">
        <f>+I246</f>
        <v>78022.399999999994</v>
      </c>
      <c r="R246" s="19" t="s">
        <v>1964</v>
      </c>
    </row>
    <row r="247" spans="1:18" x14ac:dyDescent="0.2">
      <c r="A247" s="1" t="s">
        <v>1555</v>
      </c>
      <c r="B247" s="1" t="s">
        <v>1556</v>
      </c>
      <c r="C247" s="1" t="s">
        <v>28</v>
      </c>
      <c r="D247" s="7">
        <v>1464</v>
      </c>
      <c r="E247" s="3">
        <v>45716</v>
      </c>
      <c r="F247" s="3">
        <v>45746</v>
      </c>
      <c r="G247" s="7">
        <v>1200</v>
      </c>
      <c r="H247" s="3">
        <v>45740</v>
      </c>
      <c r="I247" s="11">
        <v>1200</v>
      </c>
      <c r="J247" s="17">
        <f>+F247-H247</f>
        <v>6</v>
      </c>
      <c r="K247" s="17">
        <f>+H247-F247</f>
        <v>-6</v>
      </c>
      <c r="L247" s="11">
        <f>+K247*G247</f>
        <v>-7200</v>
      </c>
      <c r="M247" s="19">
        <f>YEAR(H247)</f>
        <v>2025</v>
      </c>
      <c r="N247" s="19" t="str">
        <f>IF(MONTH(H247)&lt;4,"1° trimestre",IF(MONTH(H247)&lt;7,"2° trimestre",IF(MONTH(H247)&lt;10,"3°trimestre","4° trimestre")))</f>
        <v>1° trimestre</v>
      </c>
      <c r="O247" s="19" t="s">
        <v>1962</v>
      </c>
      <c r="P247" s="19" t="s">
        <v>1970</v>
      </c>
      <c r="Q247" s="8">
        <f>+I247</f>
        <v>1200</v>
      </c>
      <c r="R247" s="19" t="s">
        <v>1965</v>
      </c>
    </row>
    <row r="248" spans="1:18" x14ac:dyDescent="0.2">
      <c r="A248" s="1" t="s">
        <v>1562</v>
      </c>
      <c r="B248" s="1" t="s">
        <v>1563</v>
      </c>
      <c r="C248" s="1" t="s">
        <v>28</v>
      </c>
      <c r="D248" s="7">
        <v>6723.66</v>
      </c>
      <c r="E248" s="3">
        <v>45716</v>
      </c>
      <c r="F248" s="3">
        <v>45744</v>
      </c>
      <c r="G248" s="7">
        <v>5511.2</v>
      </c>
      <c r="H248" s="3">
        <v>45740</v>
      </c>
      <c r="I248" s="11">
        <v>5511.2</v>
      </c>
      <c r="J248" s="17">
        <f>+F248-H248</f>
        <v>4</v>
      </c>
      <c r="K248" s="17">
        <f>+H248-F248</f>
        <v>-4</v>
      </c>
      <c r="L248" s="11">
        <f>+K248*G248</f>
        <v>-22044.799999999999</v>
      </c>
      <c r="M248" s="19">
        <f>YEAR(H248)</f>
        <v>2025</v>
      </c>
      <c r="N248" s="19" t="str">
        <f>IF(MONTH(H248)&lt;4,"1° trimestre",IF(MONTH(H248)&lt;7,"2° trimestre",IF(MONTH(H248)&lt;10,"3°trimestre","4° trimestre")))</f>
        <v>1° trimestre</v>
      </c>
      <c r="O248" s="19" t="s">
        <v>1962</v>
      </c>
      <c r="P248" s="19" t="s">
        <v>1970</v>
      </c>
      <c r="Q248" s="8">
        <f>+I248</f>
        <v>5511.2</v>
      </c>
      <c r="R248" s="19" t="s">
        <v>1965</v>
      </c>
    </row>
    <row r="249" spans="1:18" x14ac:dyDescent="0.2">
      <c r="A249" s="1" t="s">
        <v>1562</v>
      </c>
      <c r="B249" s="1" t="s">
        <v>1564</v>
      </c>
      <c r="C249" s="1" t="s">
        <v>28</v>
      </c>
      <c r="D249" s="7">
        <v>6280.56</v>
      </c>
      <c r="E249" s="3">
        <v>45716</v>
      </c>
      <c r="F249" s="3">
        <v>45744</v>
      </c>
      <c r="G249" s="7">
        <v>5148</v>
      </c>
      <c r="H249" s="3">
        <v>45740</v>
      </c>
      <c r="I249" s="11">
        <v>5148</v>
      </c>
      <c r="J249" s="17">
        <f>+F249-H249</f>
        <v>4</v>
      </c>
      <c r="K249" s="17">
        <f>+H249-F249</f>
        <v>-4</v>
      </c>
      <c r="L249" s="11">
        <f>+K249*G249</f>
        <v>-20592</v>
      </c>
      <c r="M249" s="19">
        <f>YEAR(H249)</f>
        <v>2025</v>
      </c>
      <c r="N249" s="19" t="str">
        <f>IF(MONTH(H249)&lt;4,"1° trimestre",IF(MONTH(H249)&lt;7,"2° trimestre",IF(MONTH(H249)&lt;10,"3°trimestre","4° trimestre")))</f>
        <v>1° trimestre</v>
      </c>
      <c r="O249" s="19" t="s">
        <v>1962</v>
      </c>
      <c r="P249" s="19" t="s">
        <v>1970</v>
      </c>
      <c r="Q249" s="8">
        <f>+I249</f>
        <v>5148</v>
      </c>
      <c r="R249" s="19" t="s">
        <v>1965</v>
      </c>
    </row>
    <row r="250" spans="1:18" x14ac:dyDescent="0.2">
      <c r="A250" s="1" t="s">
        <v>1566</v>
      </c>
      <c r="B250" s="1" t="s">
        <v>1567</v>
      </c>
      <c r="C250" s="1" t="s">
        <v>10</v>
      </c>
      <c r="D250" s="7">
        <v>1387.36</v>
      </c>
      <c r="E250" s="3">
        <v>45707</v>
      </c>
      <c r="F250" s="3">
        <v>45735</v>
      </c>
      <c r="G250" s="7">
        <v>1387.36</v>
      </c>
      <c r="H250" s="3">
        <v>45714</v>
      </c>
      <c r="I250" s="11">
        <v>1387.36</v>
      </c>
      <c r="J250" s="17">
        <f>+F250-H250</f>
        <v>21</v>
      </c>
      <c r="K250" s="17">
        <f>+H250-F250</f>
        <v>-21</v>
      </c>
      <c r="L250" s="11">
        <f>+K250*G250</f>
        <v>-29134.559999999998</v>
      </c>
      <c r="M250" s="19">
        <f>YEAR(H250)</f>
        <v>2025</v>
      </c>
      <c r="N250" s="19" t="str">
        <f>IF(MONTH(H250)&lt;4,"1° trimestre",IF(MONTH(H250)&lt;7,"2° trimestre",IF(MONTH(H250)&lt;10,"3°trimestre","4° trimestre")))</f>
        <v>1° trimestre</v>
      </c>
      <c r="O250" s="19" t="s">
        <v>1962</v>
      </c>
      <c r="P250" s="19" t="s">
        <v>1969</v>
      </c>
      <c r="Q250" s="8">
        <f>+I250</f>
        <v>1387.36</v>
      </c>
      <c r="R250" s="19" t="s">
        <v>1964</v>
      </c>
    </row>
    <row r="251" spans="1:18" x14ac:dyDescent="0.2">
      <c r="A251" s="1" t="s">
        <v>1573</v>
      </c>
      <c r="B251" s="1" t="s">
        <v>1574</v>
      </c>
      <c r="C251" s="1" t="s">
        <v>10</v>
      </c>
      <c r="D251" s="7">
        <v>1395.68</v>
      </c>
      <c r="E251" s="3">
        <v>45667</v>
      </c>
      <c r="F251" s="3">
        <v>45698</v>
      </c>
      <c r="G251" s="7">
        <v>1175.68</v>
      </c>
      <c r="H251" s="3">
        <v>45698</v>
      </c>
      <c r="I251" s="11">
        <v>1175.68</v>
      </c>
      <c r="J251" s="17">
        <f>+F251-H251</f>
        <v>0</v>
      </c>
      <c r="K251" s="17">
        <f>+H251-F251</f>
        <v>0</v>
      </c>
      <c r="L251" s="11">
        <f>+K251*G251</f>
        <v>0</v>
      </c>
      <c r="M251" s="19">
        <f>YEAR(H251)</f>
        <v>2025</v>
      </c>
      <c r="N251" s="19" t="str">
        <f>IF(MONTH(H251)&lt;4,"1° trimestre",IF(MONTH(H251)&lt;7,"2° trimestre",IF(MONTH(H251)&lt;10,"3°trimestre","4° trimestre")))</f>
        <v>1° trimestre</v>
      </c>
      <c r="O251" s="19" t="s">
        <v>1962</v>
      </c>
      <c r="P251" s="19" t="s">
        <v>1970</v>
      </c>
      <c r="Q251" s="8">
        <f>+I251</f>
        <v>1175.68</v>
      </c>
      <c r="R251" s="19" t="s">
        <v>1964</v>
      </c>
    </row>
    <row r="252" spans="1:18" x14ac:dyDescent="0.2">
      <c r="A252" s="1" t="s">
        <v>1573</v>
      </c>
      <c r="B252" s="1" t="s">
        <v>1575</v>
      </c>
      <c r="C252" s="1" t="s">
        <v>10</v>
      </c>
      <c r="D252" s="7">
        <v>1423.59</v>
      </c>
      <c r="E252" s="3">
        <v>45701</v>
      </c>
      <c r="F252" s="3">
        <v>45729</v>
      </c>
      <c r="G252" s="7">
        <v>1199.19</v>
      </c>
      <c r="H252" s="3">
        <v>45714</v>
      </c>
      <c r="I252" s="11">
        <v>1199.19</v>
      </c>
      <c r="J252" s="17">
        <f>+F252-H252</f>
        <v>15</v>
      </c>
      <c r="K252" s="17">
        <f>+H252-F252</f>
        <v>-15</v>
      </c>
      <c r="L252" s="11">
        <f>+K252*G252</f>
        <v>-17987.850000000002</v>
      </c>
      <c r="M252" s="19">
        <f>YEAR(H252)</f>
        <v>2025</v>
      </c>
      <c r="N252" s="19" t="str">
        <f>IF(MONTH(H252)&lt;4,"1° trimestre",IF(MONTH(H252)&lt;7,"2° trimestre",IF(MONTH(H252)&lt;10,"3°trimestre","4° trimestre")))</f>
        <v>1° trimestre</v>
      </c>
      <c r="O252" s="19" t="s">
        <v>1962</v>
      </c>
      <c r="P252" s="19" t="s">
        <v>1970</v>
      </c>
      <c r="Q252" s="8">
        <f>+I252</f>
        <v>1199.19</v>
      </c>
      <c r="R252" s="19" t="s">
        <v>1964</v>
      </c>
    </row>
    <row r="253" spans="1:18" x14ac:dyDescent="0.2">
      <c r="A253" s="1" t="s">
        <v>1573</v>
      </c>
      <c r="B253" s="1" t="s">
        <v>1576</v>
      </c>
      <c r="C253" s="1" t="s">
        <v>10</v>
      </c>
      <c r="D253" s="7">
        <v>1284.03</v>
      </c>
      <c r="E253" s="3">
        <v>45726</v>
      </c>
      <c r="F253" s="3">
        <v>45757</v>
      </c>
      <c r="G253" s="7">
        <v>1081.6300000000001</v>
      </c>
      <c r="H253" s="3">
        <v>45740</v>
      </c>
      <c r="I253" s="11">
        <v>1081.6300000000001</v>
      </c>
      <c r="J253" s="17">
        <f>+F253-H253</f>
        <v>17</v>
      </c>
      <c r="K253" s="17">
        <f>+H253-F253</f>
        <v>-17</v>
      </c>
      <c r="L253" s="11">
        <f>+K253*G253</f>
        <v>-18387.710000000003</v>
      </c>
      <c r="M253" s="19">
        <f>YEAR(H253)</f>
        <v>2025</v>
      </c>
      <c r="N253" s="19" t="str">
        <f>IF(MONTH(H253)&lt;4,"1° trimestre",IF(MONTH(H253)&lt;7,"2° trimestre",IF(MONTH(H253)&lt;10,"3°trimestre","4° trimestre")))</f>
        <v>1° trimestre</v>
      </c>
      <c r="O253" s="19" t="s">
        <v>1962</v>
      </c>
      <c r="P253" s="19" t="s">
        <v>1970</v>
      </c>
      <c r="Q253" s="8">
        <f>+I253</f>
        <v>1081.6300000000001</v>
      </c>
      <c r="R253" s="19" t="s">
        <v>1964</v>
      </c>
    </row>
    <row r="254" spans="1:18" x14ac:dyDescent="0.2">
      <c r="A254" s="1" t="s">
        <v>1596</v>
      </c>
      <c r="B254" s="1" t="s">
        <v>1597</v>
      </c>
      <c r="C254" s="1" t="s">
        <v>10</v>
      </c>
      <c r="D254" s="7">
        <v>5709.6</v>
      </c>
      <c r="E254" s="3">
        <v>45714</v>
      </c>
      <c r="F254" s="3">
        <v>45742</v>
      </c>
      <c r="G254" s="7">
        <v>4809.6000000000004</v>
      </c>
      <c r="H254" s="3">
        <v>45714</v>
      </c>
      <c r="I254" s="11">
        <v>4809.6000000000004</v>
      </c>
      <c r="J254" s="17">
        <f>+F254-H254</f>
        <v>28</v>
      </c>
      <c r="K254" s="17">
        <f>+H254-F254</f>
        <v>-28</v>
      </c>
      <c r="L254" s="11">
        <f>+K254*G254</f>
        <v>-134668.80000000002</v>
      </c>
      <c r="M254" s="19">
        <f>YEAR(H254)</f>
        <v>2025</v>
      </c>
      <c r="N254" s="19" t="str">
        <f>IF(MONTH(H254)&lt;4,"1° trimestre",IF(MONTH(H254)&lt;7,"2° trimestre",IF(MONTH(H254)&lt;10,"3°trimestre","4° trimestre")))</f>
        <v>1° trimestre</v>
      </c>
      <c r="O254" s="19" t="s">
        <v>1962</v>
      </c>
      <c r="P254" s="19" t="s">
        <v>1970</v>
      </c>
      <c r="Q254" s="8">
        <f>+I254</f>
        <v>4809.6000000000004</v>
      </c>
      <c r="R254" s="19" t="s">
        <v>1964</v>
      </c>
    </row>
    <row r="255" spans="1:18" x14ac:dyDescent="0.2">
      <c r="A255" s="1" t="s">
        <v>1628</v>
      </c>
      <c r="B255" s="1" t="s">
        <v>1629</v>
      </c>
      <c r="C255" s="1" t="s">
        <v>28</v>
      </c>
      <c r="D255" s="7">
        <v>986.28</v>
      </c>
      <c r="E255" s="3">
        <v>45666</v>
      </c>
      <c r="F255" s="3">
        <v>45691</v>
      </c>
      <c r="G255" s="7">
        <v>808.43</v>
      </c>
      <c r="H255" s="3">
        <v>45691</v>
      </c>
      <c r="I255" s="11">
        <v>808.43</v>
      </c>
      <c r="J255" s="17">
        <f>+F255-H255</f>
        <v>0</v>
      </c>
      <c r="K255" s="17">
        <f>+H255-F255</f>
        <v>0</v>
      </c>
      <c r="L255" s="11">
        <f>+K255*G255</f>
        <v>0</v>
      </c>
      <c r="M255" s="19">
        <f>YEAR(H255)</f>
        <v>2025</v>
      </c>
      <c r="N255" s="19" t="str">
        <f>IF(MONTH(H255)&lt;4,"1° trimestre",IF(MONTH(H255)&lt;7,"2° trimestre",IF(MONTH(H255)&lt;10,"3°trimestre","4° trimestre")))</f>
        <v>1° trimestre</v>
      </c>
      <c r="O255" s="19" t="s">
        <v>1962</v>
      </c>
      <c r="P255" s="19" t="s">
        <v>1969</v>
      </c>
      <c r="Q255" s="8">
        <f>+I255</f>
        <v>808.43</v>
      </c>
      <c r="R255" s="19" t="s">
        <v>1965</v>
      </c>
    </row>
    <row r="256" spans="1:18" x14ac:dyDescent="0.2">
      <c r="A256" s="1" t="s">
        <v>1628</v>
      </c>
      <c r="B256" s="1" t="s">
        <v>1631</v>
      </c>
      <c r="C256" s="1" t="s">
        <v>10</v>
      </c>
      <c r="D256" s="7">
        <v>117.4</v>
      </c>
      <c r="E256" s="3">
        <v>45712</v>
      </c>
      <c r="F256" s="3">
        <v>45733</v>
      </c>
      <c r="G256" s="7">
        <v>117.4</v>
      </c>
      <c r="H256" s="3">
        <v>45733</v>
      </c>
      <c r="I256" s="11">
        <v>117.4</v>
      </c>
      <c r="J256" s="17">
        <f>+F256-H256</f>
        <v>0</v>
      </c>
      <c r="K256" s="17">
        <f>+H256-F256</f>
        <v>0</v>
      </c>
      <c r="L256" s="11">
        <f>+K256*G256</f>
        <v>0</v>
      </c>
      <c r="M256" s="19">
        <f>YEAR(H256)</f>
        <v>2025</v>
      </c>
      <c r="N256" s="19" t="str">
        <f>IF(MONTH(H256)&lt;4,"1° trimestre",IF(MONTH(H256)&lt;7,"2° trimestre",IF(MONTH(H256)&lt;10,"3°trimestre","4° trimestre")))</f>
        <v>1° trimestre</v>
      </c>
      <c r="O256" s="19" t="s">
        <v>1962</v>
      </c>
      <c r="P256" s="19" t="s">
        <v>1969</v>
      </c>
      <c r="Q256" s="8">
        <f>+I256</f>
        <v>117.4</v>
      </c>
      <c r="R256" s="19" t="s">
        <v>1965</v>
      </c>
    </row>
    <row r="257" spans="1:18" x14ac:dyDescent="0.2">
      <c r="A257" s="1" t="s">
        <v>1642</v>
      </c>
      <c r="B257" s="1" t="s">
        <v>1643</v>
      </c>
      <c r="C257" s="1" t="s">
        <v>28</v>
      </c>
      <c r="D257" s="8">
        <v>1372.5</v>
      </c>
      <c r="E257" s="3">
        <v>45684</v>
      </c>
      <c r="F257" s="3">
        <v>45714</v>
      </c>
      <c r="G257" s="8">
        <v>1125</v>
      </c>
      <c r="H257" s="3">
        <v>45698</v>
      </c>
      <c r="I257" s="12">
        <v>1125</v>
      </c>
      <c r="J257" s="17">
        <f>+F257-H257</f>
        <v>16</v>
      </c>
      <c r="K257" s="17">
        <f>+H257-F257</f>
        <v>-16</v>
      </c>
      <c r="L257" s="11">
        <f>+K257*G257</f>
        <v>-18000</v>
      </c>
      <c r="M257" s="19">
        <f>YEAR(H257)</f>
        <v>2025</v>
      </c>
      <c r="N257" s="19" t="str">
        <f>IF(MONTH(H257)&lt;4,"1° trimestre",IF(MONTH(H257)&lt;7,"2° trimestre",IF(MONTH(H257)&lt;10,"3°trimestre","4° trimestre")))</f>
        <v>1° trimestre</v>
      </c>
      <c r="O257" s="19" t="s">
        <v>1962</v>
      </c>
      <c r="P257" s="19" t="s">
        <v>1970</v>
      </c>
      <c r="Q257" s="8">
        <f>+I257</f>
        <v>1125</v>
      </c>
      <c r="R257" s="19" t="s">
        <v>1965</v>
      </c>
    </row>
    <row r="258" spans="1:18" x14ac:dyDescent="0.2">
      <c r="A258" s="1" t="s">
        <v>1667</v>
      </c>
      <c r="B258" s="1" t="s">
        <v>1668</v>
      </c>
      <c r="C258" s="1" t="s">
        <v>28</v>
      </c>
      <c r="D258" s="7">
        <v>494.55</v>
      </c>
      <c r="E258" s="3">
        <v>45679</v>
      </c>
      <c r="F258" s="3">
        <v>45747</v>
      </c>
      <c r="G258" s="7">
        <v>405.37</v>
      </c>
      <c r="H258" s="3">
        <v>45747</v>
      </c>
      <c r="I258" s="11">
        <v>405.37</v>
      </c>
      <c r="J258" s="17">
        <f>+F258-H258</f>
        <v>0</v>
      </c>
      <c r="K258" s="17">
        <f>+H258-F258</f>
        <v>0</v>
      </c>
      <c r="L258" s="11">
        <f>+K258*G258</f>
        <v>0</v>
      </c>
      <c r="M258" s="19">
        <f>YEAR(H258)</f>
        <v>2025</v>
      </c>
      <c r="N258" s="19" t="str">
        <f>IF(MONTH(H258)&lt;4,"1° trimestre",IF(MONTH(H258)&lt;7,"2° trimestre",IF(MONTH(H258)&lt;10,"3°trimestre","4° trimestre")))</f>
        <v>1° trimestre</v>
      </c>
      <c r="O258" s="19" t="s">
        <v>1962</v>
      </c>
      <c r="P258" s="19" t="s">
        <v>1970</v>
      </c>
      <c r="Q258" s="8">
        <f>+I258</f>
        <v>405.37</v>
      </c>
      <c r="R258" s="19" t="s">
        <v>1965</v>
      </c>
    </row>
    <row r="259" spans="1:18" x14ac:dyDescent="0.2">
      <c r="A259" s="1" t="s">
        <v>1684</v>
      </c>
      <c r="B259" s="1" t="s">
        <v>1685</v>
      </c>
      <c r="C259" s="1" t="s">
        <v>28</v>
      </c>
      <c r="D259" s="7">
        <v>1555.5</v>
      </c>
      <c r="E259" s="3">
        <v>45680</v>
      </c>
      <c r="F259" s="3">
        <v>45680</v>
      </c>
      <c r="G259" s="7">
        <v>1275</v>
      </c>
      <c r="H259" s="3">
        <v>45666</v>
      </c>
      <c r="I259" s="11">
        <v>1275</v>
      </c>
      <c r="J259" s="17">
        <f>+F259-H259</f>
        <v>14</v>
      </c>
      <c r="K259" s="17">
        <f>+H259-F259</f>
        <v>-14</v>
      </c>
      <c r="L259" s="11">
        <f>+K259*G259</f>
        <v>-17850</v>
      </c>
      <c r="M259" s="19">
        <f>YEAR(H259)</f>
        <v>2025</v>
      </c>
      <c r="N259" s="19" t="str">
        <f>IF(MONTH(H259)&lt;4,"1° trimestre",IF(MONTH(H259)&lt;7,"2° trimestre",IF(MONTH(H259)&lt;10,"3°trimestre","4° trimestre")))</f>
        <v>1° trimestre</v>
      </c>
      <c r="O259" s="19" t="s">
        <v>1962</v>
      </c>
      <c r="P259" s="19" t="s">
        <v>1970</v>
      </c>
      <c r="Q259" s="8">
        <f>+I259</f>
        <v>1275</v>
      </c>
      <c r="R259" s="19" t="s">
        <v>1965</v>
      </c>
    </row>
    <row r="260" spans="1:18" x14ac:dyDescent="0.2">
      <c r="A260" s="1" t="s">
        <v>1700</v>
      </c>
      <c r="B260" s="1" t="s">
        <v>1701</v>
      </c>
      <c r="C260" s="1" t="s">
        <v>10</v>
      </c>
      <c r="D260" s="7">
        <v>948.55</v>
      </c>
      <c r="E260" s="3">
        <v>45688</v>
      </c>
      <c r="F260" s="3">
        <v>45718</v>
      </c>
      <c r="G260" s="7">
        <v>948.55</v>
      </c>
      <c r="H260" s="3">
        <v>45716</v>
      </c>
      <c r="I260" s="11">
        <v>948.55</v>
      </c>
      <c r="J260" s="17">
        <f>+F260-H260</f>
        <v>2</v>
      </c>
      <c r="K260" s="17">
        <f>+H260-F260</f>
        <v>-2</v>
      </c>
      <c r="L260" s="11">
        <f>+K260*G260</f>
        <v>-1897.1</v>
      </c>
      <c r="M260" s="19">
        <f>YEAR(H260)</f>
        <v>2025</v>
      </c>
      <c r="N260" s="19" t="str">
        <f>IF(MONTH(H260)&lt;4,"1° trimestre",IF(MONTH(H260)&lt;7,"2° trimestre",IF(MONTH(H260)&lt;10,"3°trimestre","4° trimestre")))</f>
        <v>1° trimestre</v>
      </c>
      <c r="O260" s="19" t="s">
        <v>1962</v>
      </c>
      <c r="P260" s="19" t="s">
        <v>1970</v>
      </c>
      <c r="Q260" s="8">
        <f>+I260</f>
        <v>948.55</v>
      </c>
      <c r="R260" s="19" t="s">
        <v>1965</v>
      </c>
    </row>
    <row r="261" spans="1:18" x14ac:dyDescent="0.2">
      <c r="A261" s="1" t="s">
        <v>1703</v>
      </c>
      <c r="B261" s="1" t="s">
        <v>1704</v>
      </c>
      <c r="C261" s="1" t="s">
        <v>10</v>
      </c>
      <c r="D261" s="7">
        <v>262</v>
      </c>
      <c r="E261" s="3">
        <v>45719</v>
      </c>
      <c r="F261" s="3">
        <v>45749</v>
      </c>
      <c r="G261" s="7">
        <v>262</v>
      </c>
      <c r="H261" s="3">
        <v>45726</v>
      </c>
      <c r="I261" s="11">
        <v>262</v>
      </c>
      <c r="J261" s="17">
        <f>+F261-H261</f>
        <v>23</v>
      </c>
      <c r="K261" s="17">
        <f>+H261-F261</f>
        <v>-23</v>
      </c>
      <c r="L261" s="11">
        <f>+K261*G261</f>
        <v>-6026</v>
      </c>
      <c r="M261" s="19">
        <f>YEAR(H261)</f>
        <v>2025</v>
      </c>
      <c r="N261" s="19" t="str">
        <f>IF(MONTH(H261)&lt;4,"1° trimestre",IF(MONTH(H261)&lt;7,"2° trimestre",IF(MONTH(H261)&lt;10,"3°trimestre","4° trimestre")))</f>
        <v>1° trimestre</v>
      </c>
      <c r="O261" s="19" t="s">
        <v>1962</v>
      </c>
      <c r="P261" s="19" t="s">
        <v>1970</v>
      </c>
      <c r="Q261" s="8">
        <f>+I261</f>
        <v>262</v>
      </c>
      <c r="R261" s="19" t="s">
        <v>1965</v>
      </c>
    </row>
    <row r="262" spans="1:18" x14ac:dyDescent="0.2">
      <c r="A262" s="1" t="s">
        <v>1703</v>
      </c>
      <c r="B262" s="1" t="s">
        <v>1705</v>
      </c>
      <c r="C262" s="1" t="s">
        <v>10</v>
      </c>
      <c r="D262" s="7">
        <v>1515.21</v>
      </c>
      <c r="E262" s="3">
        <v>45729</v>
      </c>
      <c r="F262" s="3">
        <v>45759</v>
      </c>
      <c r="G262" s="7">
        <v>1515.21</v>
      </c>
      <c r="H262" s="3">
        <v>45743</v>
      </c>
      <c r="I262" s="11">
        <v>1515.21</v>
      </c>
      <c r="J262" s="17">
        <f>+F262-H262</f>
        <v>16</v>
      </c>
      <c r="K262" s="17">
        <f>+H262-F262</f>
        <v>-16</v>
      </c>
      <c r="L262" s="11">
        <f>+K262*G262</f>
        <v>-24243.360000000001</v>
      </c>
      <c r="M262" s="19">
        <f>YEAR(H262)</f>
        <v>2025</v>
      </c>
      <c r="N262" s="19" t="str">
        <f>IF(MONTH(H262)&lt;4,"1° trimestre",IF(MONTH(H262)&lt;7,"2° trimestre",IF(MONTH(H262)&lt;10,"3°trimestre","4° trimestre")))</f>
        <v>1° trimestre</v>
      </c>
      <c r="O262" s="19" t="s">
        <v>1962</v>
      </c>
      <c r="P262" s="19" t="s">
        <v>1970</v>
      </c>
      <c r="Q262" s="8">
        <f>+I262</f>
        <v>1515.21</v>
      </c>
      <c r="R262" s="19" t="s">
        <v>1965</v>
      </c>
    </row>
    <row r="263" spans="1:18" x14ac:dyDescent="0.2">
      <c r="A263" s="1" t="s">
        <v>1708</v>
      </c>
      <c r="B263" s="1" t="s">
        <v>1709</v>
      </c>
      <c r="C263" s="1" t="s">
        <v>10</v>
      </c>
      <c r="D263" s="7">
        <v>680.03</v>
      </c>
      <c r="E263" s="3">
        <v>45700</v>
      </c>
      <c r="F263" s="3">
        <v>45730</v>
      </c>
      <c r="G263" s="7">
        <v>680.03</v>
      </c>
      <c r="H263" s="3">
        <v>45726</v>
      </c>
      <c r="I263" s="11">
        <v>680.03</v>
      </c>
      <c r="J263" s="17">
        <f>+F263-H263</f>
        <v>4</v>
      </c>
      <c r="K263" s="17">
        <f>+H263-F263</f>
        <v>-4</v>
      </c>
      <c r="L263" s="11">
        <f>+K263*G263</f>
        <v>-2720.12</v>
      </c>
      <c r="M263" s="19">
        <f>YEAR(H263)</f>
        <v>2025</v>
      </c>
      <c r="N263" s="19" t="str">
        <f>IF(MONTH(H263)&lt;4,"1° trimestre",IF(MONTH(H263)&lt;7,"2° trimestre",IF(MONTH(H263)&lt;10,"3°trimestre","4° trimestre")))</f>
        <v>1° trimestre</v>
      </c>
      <c r="O263" s="19" t="s">
        <v>1962</v>
      </c>
      <c r="P263" s="19" t="s">
        <v>1970</v>
      </c>
      <c r="Q263" s="8">
        <f>+I263</f>
        <v>680.03</v>
      </c>
      <c r="R263" s="19" t="s">
        <v>1965</v>
      </c>
    </row>
    <row r="264" spans="1:18" x14ac:dyDescent="0.2">
      <c r="A264" s="1" t="s">
        <v>1728</v>
      </c>
      <c r="B264" s="1" t="s">
        <v>1729</v>
      </c>
      <c r="C264" s="1" t="s">
        <v>28</v>
      </c>
      <c r="D264" s="7">
        <v>1000</v>
      </c>
      <c r="E264" s="3">
        <v>45679</v>
      </c>
      <c r="F264" s="3">
        <v>45709</v>
      </c>
      <c r="G264" s="7">
        <v>909.09</v>
      </c>
      <c r="H264" s="3">
        <v>45684</v>
      </c>
      <c r="I264" s="11">
        <v>909.09</v>
      </c>
      <c r="J264" s="17">
        <f>+F264-H264</f>
        <v>25</v>
      </c>
      <c r="K264" s="17">
        <f>+H264-F264</f>
        <v>-25</v>
      </c>
      <c r="L264" s="11">
        <f>+K264*G264</f>
        <v>-22727.25</v>
      </c>
      <c r="M264" s="19">
        <f>YEAR(H264)</f>
        <v>2025</v>
      </c>
      <c r="N264" s="19" t="str">
        <f>IF(MONTH(H264)&lt;4,"1° trimestre",IF(MONTH(H264)&lt;7,"2° trimestre",IF(MONTH(H264)&lt;10,"3°trimestre","4° trimestre")))</f>
        <v>1° trimestre</v>
      </c>
      <c r="O264" s="19" t="s">
        <v>1962</v>
      </c>
      <c r="P264" s="19" t="s">
        <v>1970</v>
      </c>
      <c r="Q264" s="8">
        <f>+I264</f>
        <v>909.09</v>
      </c>
      <c r="R264" s="19" t="s">
        <v>1965</v>
      </c>
    </row>
    <row r="265" spans="1:18" x14ac:dyDescent="0.2">
      <c r="A265" s="1" t="s">
        <v>1730</v>
      </c>
      <c r="B265" s="1" t="s">
        <v>1731</v>
      </c>
      <c r="C265" s="1" t="s">
        <v>10</v>
      </c>
      <c r="D265" s="7">
        <v>274</v>
      </c>
      <c r="E265" s="3">
        <v>45681</v>
      </c>
      <c r="F265" s="3">
        <v>45711</v>
      </c>
      <c r="G265" s="7">
        <v>274</v>
      </c>
      <c r="H265" s="3">
        <v>45681</v>
      </c>
      <c r="I265" s="11">
        <v>274</v>
      </c>
      <c r="J265" s="17">
        <f>+F265-H265</f>
        <v>30</v>
      </c>
      <c r="K265" s="17">
        <f>+H265-F265</f>
        <v>-30</v>
      </c>
      <c r="L265" s="11">
        <f>+K265*G265</f>
        <v>-8220</v>
      </c>
      <c r="M265" s="19">
        <f>YEAR(H265)</f>
        <v>2025</v>
      </c>
      <c r="N265" s="19" t="str">
        <f>IF(MONTH(H265)&lt;4,"1° trimestre",IF(MONTH(H265)&lt;7,"2° trimestre",IF(MONTH(H265)&lt;10,"3°trimestre","4° trimestre")))</f>
        <v>1° trimestre</v>
      </c>
      <c r="O265" s="19" t="s">
        <v>1962</v>
      </c>
      <c r="P265" s="19" t="s">
        <v>1969</v>
      </c>
      <c r="Q265" s="8">
        <f>+I265</f>
        <v>274</v>
      </c>
      <c r="R265" s="19" t="s">
        <v>1965</v>
      </c>
    </row>
    <row r="266" spans="1:18" x14ac:dyDescent="0.2">
      <c r="A266" s="1" t="s">
        <v>1732</v>
      </c>
      <c r="B266" s="1" t="s">
        <v>1733</v>
      </c>
      <c r="C266" s="1" t="s">
        <v>28</v>
      </c>
      <c r="D266" s="7">
        <v>2603.1999999999998</v>
      </c>
      <c r="E266" s="3">
        <v>45684</v>
      </c>
      <c r="F266" s="3">
        <v>45714</v>
      </c>
      <c r="G266" s="7">
        <v>2133.77</v>
      </c>
      <c r="H266" s="3">
        <v>45688</v>
      </c>
      <c r="I266" s="11">
        <v>2133.77</v>
      </c>
      <c r="J266" s="17">
        <f>+F266-H266</f>
        <v>26</v>
      </c>
      <c r="K266" s="17">
        <f>+H266-F266</f>
        <v>-26</v>
      </c>
      <c r="L266" s="11">
        <f>+K266*G266</f>
        <v>-55478.02</v>
      </c>
      <c r="M266" s="19">
        <f>YEAR(H266)</f>
        <v>2025</v>
      </c>
      <c r="N266" s="19" t="str">
        <f>IF(MONTH(H266)&lt;4,"1° trimestre",IF(MONTH(H266)&lt;7,"2° trimestre",IF(MONTH(H266)&lt;10,"3°trimestre","4° trimestre")))</f>
        <v>1° trimestre</v>
      </c>
      <c r="O266" s="19" t="s">
        <v>1962</v>
      </c>
      <c r="P266" s="19" t="s">
        <v>1970</v>
      </c>
      <c r="Q266" s="8">
        <f>+I266</f>
        <v>2133.77</v>
      </c>
      <c r="R266" s="19" t="s">
        <v>1965</v>
      </c>
    </row>
    <row r="267" spans="1:18" x14ac:dyDescent="0.2">
      <c r="A267" s="1" t="s">
        <v>1732</v>
      </c>
      <c r="B267" s="1" t="s">
        <v>1734</v>
      </c>
      <c r="C267" s="1" t="s">
        <v>10</v>
      </c>
      <c r="D267" s="7">
        <v>755</v>
      </c>
      <c r="E267" s="3">
        <v>45691</v>
      </c>
      <c r="F267" s="3">
        <v>45721</v>
      </c>
      <c r="G267" s="7">
        <v>755</v>
      </c>
      <c r="H267" s="3">
        <v>45691</v>
      </c>
      <c r="I267" s="11">
        <v>755</v>
      </c>
      <c r="J267" s="17">
        <f>+F267-H267</f>
        <v>30</v>
      </c>
      <c r="K267" s="17">
        <f>+H267-F267</f>
        <v>-30</v>
      </c>
      <c r="L267" s="11">
        <f>+K267*G267</f>
        <v>-22650</v>
      </c>
      <c r="M267" s="19">
        <f>YEAR(H267)</f>
        <v>2025</v>
      </c>
      <c r="N267" s="19" t="str">
        <f>IF(MONTH(H267)&lt;4,"1° trimestre",IF(MONTH(H267)&lt;7,"2° trimestre",IF(MONTH(H267)&lt;10,"3°trimestre","4° trimestre")))</f>
        <v>1° trimestre</v>
      </c>
      <c r="O267" s="19" t="s">
        <v>1962</v>
      </c>
      <c r="P267" s="19" t="s">
        <v>1970</v>
      </c>
      <c r="Q267" s="8">
        <f>+I267</f>
        <v>755</v>
      </c>
      <c r="R267" s="19" t="s">
        <v>1965</v>
      </c>
    </row>
    <row r="268" spans="1:18" x14ac:dyDescent="0.2">
      <c r="A268" s="1" t="s">
        <v>1732</v>
      </c>
      <c r="B268" s="1" t="s">
        <v>1735</v>
      </c>
      <c r="C268" s="1" t="s">
        <v>28</v>
      </c>
      <c r="D268" s="7">
        <v>82.8</v>
      </c>
      <c r="E268" s="3">
        <v>45698</v>
      </c>
      <c r="F268" s="3">
        <v>45728</v>
      </c>
      <c r="G268" s="7">
        <v>67.87</v>
      </c>
      <c r="H268" s="3">
        <v>45740</v>
      </c>
      <c r="I268" s="11">
        <v>67.87</v>
      </c>
      <c r="J268" s="17">
        <f>+F268-H268</f>
        <v>-12</v>
      </c>
      <c r="K268" s="17">
        <f>+H268-F268</f>
        <v>12</v>
      </c>
      <c r="L268" s="11">
        <f>+K268*G268</f>
        <v>814.44</v>
      </c>
      <c r="M268" s="19">
        <f>YEAR(H268)</f>
        <v>2025</v>
      </c>
      <c r="N268" s="19" t="str">
        <f>IF(MONTH(H268)&lt;4,"1° trimestre",IF(MONTH(H268)&lt;7,"2° trimestre",IF(MONTH(H268)&lt;10,"3°trimestre","4° trimestre")))</f>
        <v>1° trimestre</v>
      </c>
      <c r="O268" s="19" t="s">
        <v>1962</v>
      </c>
      <c r="P268" s="19" t="s">
        <v>1970</v>
      </c>
      <c r="Q268" s="8">
        <f>+I268</f>
        <v>67.87</v>
      </c>
      <c r="R268" s="19" t="s">
        <v>1965</v>
      </c>
    </row>
    <row r="269" spans="1:18" x14ac:dyDescent="0.2">
      <c r="A269" s="1" t="s">
        <v>1739</v>
      </c>
      <c r="B269" s="1" t="s">
        <v>1740</v>
      </c>
      <c r="C269" s="1" t="s">
        <v>10</v>
      </c>
      <c r="D269" s="7">
        <v>119.99</v>
      </c>
      <c r="E269" s="3">
        <v>45684</v>
      </c>
      <c r="F269" s="3">
        <v>45714</v>
      </c>
      <c r="G269" s="7">
        <v>119.99</v>
      </c>
      <c r="H269" s="3">
        <v>45716</v>
      </c>
      <c r="I269" s="11">
        <v>119.99</v>
      </c>
      <c r="J269" s="17">
        <f>+F269-H269</f>
        <v>-2</v>
      </c>
      <c r="K269" s="17">
        <f>+H269-F269</f>
        <v>2</v>
      </c>
      <c r="L269" s="11">
        <f>+K269*G269</f>
        <v>239.98</v>
      </c>
      <c r="M269" s="19">
        <f>YEAR(H269)</f>
        <v>2025</v>
      </c>
      <c r="N269" s="19" t="str">
        <f>IF(MONTH(H269)&lt;4,"1° trimestre",IF(MONTH(H269)&lt;7,"2° trimestre",IF(MONTH(H269)&lt;10,"3°trimestre","4° trimestre")))</f>
        <v>1° trimestre</v>
      </c>
      <c r="O269" s="19" t="s">
        <v>1962</v>
      </c>
      <c r="P269" s="19" t="s">
        <v>1970</v>
      </c>
      <c r="Q269" s="8">
        <f>+I269</f>
        <v>119.99</v>
      </c>
      <c r="R269" s="19" t="s">
        <v>1965</v>
      </c>
    </row>
    <row r="270" spans="1:18" x14ac:dyDescent="0.2">
      <c r="A270" s="1" t="s">
        <v>1741</v>
      </c>
      <c r="B270" s="1" t="s">
        <v>1742</v>
      </c>
      <c r="C270" s="1" t="s">
        <v>28</v>
      </c>
      <c r="D270" s="7">
        <v>3843</v>
      </c>
      <c r="E270" s="3">
        <v>45685</v>
      </c>
      <c r="F270" s="3">
        <v>45716</v>
      </c>
      <c r="G270" s="7">
        <v>3150</v>
      </c>
      <c r="H270" s="3">
        <v>45688</v>
      </c>
      <c r="I270" s="11">
        <v>3150</v>
      </c>
      <c r="J270" s="17">
        <f>+F270-H270</f>
        <v>28</v>
      </c>
      <c r="K270" s="17">
        <f>+H270-F270</f>
        <v>-28</v>
      </c>
      <c r="L270" s="11">
        <f>+K270*G270</f>
        <v>-88200</v>
      </c>
      <c r="M270" s="19">
        <f>YEAR(H270)</f>
        <v>2025</v>
      </c>
      <c r="N270" s="19" t="str">
        <f>IF(MONTH(H270)&lt;4,"1° trimestre",IF(MONTH(H270)&lt;7,"2° trimestre",IF(MONTH(H270)&lt;10,"3°trimestre","4° trimestre")))</f>
        <v>1° trimestre</v>
      </c>
      <c r="O270" s="19" t="s">
        <v>1962</v>
      </c>
      <c r="P270" s="19" t="s">
        <v>1970</v>
      </c>
      <c r="Q270" s="8">
        <f>+I270</f>
        <v>3150</v>
      </c>
      <c r="R270" s="19" t="s">
        <v>1964</v>
      </c>
    </row>
    <row r="271" spans="1:18" x14ac:dyDescent="0.2">
      <c r="A271" s="1" t="s">
        <v>1744</v>
      </c>
      <c r="B271" s="1" t="s">
        <v>1745</v>
      </c>
      <c r="C271" s="1" t="s">
        <v>28</v>
      </c>
      <c r="D271" s="7">
        <v>1008.94</v>
      </c>
      <c r="E271" s="3">
        <v>45688</v>
      </c>
      <c r="F271" s="3">
        <v>45718</v>
      </c>
      <c r="G271" s="7">
        <v>827</v>
      </c>
      <c r="H271" s="3">
        <v>45698</v>
      </c>
      <c r="I271" s="11">
        <v>827</v>
      </c>
      <c r="J271" s="17">
        <f>+F271-H271</f>
        <v>20</v>
      </c>
      <c r="K271" s="17">
        <f>+H271-F271</f>
        <v>-20</v>
      </c>
      <c r="L271" s="11">
        <f>+K271*G271</f>
        <v>-16540</v>
      </c>
      <c r="M271" s="19">
        <f>YEAR(H271)</f>
        <v>2025</v>
      </c>
      <c r="N271" s="19" t="str">
        <f>IF(MONTH(H271)&lt;4,"1° trimestre",IF(MONTH(H271)&lt;7,"2° trimestre",IF(MONTH(H271)&lt;10,"3°trimestre","4° trimestre")))</f>
        <v>1° trimestre</v>
      </c>
      <c r="O271" s="19" t="s">
        <v>1962</v>
      </c>
      <c r="P271" s="19" t="s">
        <v>1970</v>
      </c>
      <c r="Q271" s="8">
        <f>+I271</f>
        <v>827</v>
      </c>
      <c r="R271" s="19" t="s">
        <v>1965</v>
      </c>
    </row>
    <row r="272" spans="1:18" x14ac:dyDescent="0.2">
      <c r="A272" s="1" t="s">
        <v>1747</v>
      </c>
      <c r="B272" s="1" t="s">
        <v>1748</v>
      </c>
      <c r="C272" s="1" t="s">
        <v>28</v>
      </c>
      <c r="D272" s="7">
        <v>114.01</v>
      </c>
      <c r="E272" s="3">
        <v>45698</v>
      </c>
      <c r="F272" s="3">
        <v>45702</v>
      </c>
      <c r="G272" s="7">
        <v>93.45</v>
      </c>
      <c r="H272" s="3">
        <v>45702</v>
      </c>
      <c r="I272" s="11">
        <v>93.45</v>
      </c>
      <c r="J272" s="17">
        <f>+F272-H272</f>
        <v>0</v>
      </c>
      <c r="K272" s="17">
        <f>+H272-F272</f>
        <v>0</v>
      </c>
      <c r="L272" s="11">
        <f>+K272*G272</f>
        <v>0</v>
      </c>
      <c r="M272" s="19">
        <f>YEAR(H272)</f>
        <v>2025</v>
      </c>
      <c r="N272" s="19" t="str">
        <f>IF(MONTH(H272)&lt;4,"1° trimestre",IF(MONTH(H272)&lt;7,"2° trimestre",IF(MONTH(H272)&lt;10,"3°trimestre","4° trimestre")))</f>
        <v>1° trimestre</v>
      </c>
      <c r="O272" s="19" t="s">
        <v>1962</v>
      </c>
      <c r="P272" s="19" t="s">
        <v>1970</v>
      </c>
      <c r="Q272" s="8">
        <f>+I272</f>
        <v>93.45</v>
      </c>
      <c r="R272" s="19" t="s">
        <v>1965</v>
      </c>
    </row>
    <row r="273" spans="1:18" x14ac:dyDescent="0.2">
      <c r="A273" s="1" t="s">
        <v>1747</v>
      </c>
      <c r="B273" s="1" t="s">
        <v>1749</v>
      </c>
      <c r="C273" s="1" t="s">
        <v>28</v>
      </c>
      <c r="D273" s="7">
        <v>91.01</v>
      </c>
      <c r="E273" s="3">
        <v>45723</v>
      </c>
      <c r="F273" s="3">
        <v>45730</v>
      </c>
      <c r="G273" s="7">
        <v>74.599999999999994</v>
      </c>
      <c r="H273" s="3">
        <v>45730</v>
      </c>
      <c r="I273" s="11">
        <v>74.599999999999994</v>
      </c>
      <c r="J273" s="17">
        <f>+F273-H273</f>
        <v>0</v>
      </c>
      <c r="K273" s="17">
        <f>+H273-F273</f>
        <v>0</v>
      </c>
      <c r="L273" s="11">
        <f>+K273*G273</f>
        <v>0</v>
      </c>
      <c r="M273" s="19">
        <f>YEAR(H273)</f>
        <v>2025</v>
      </c>
      <c r="N273" s="19" t="str">
        <f>IF(MONTH(H273)&lt;4,"1° trimestre",IF(MONTH(H273)&lt;7,"2° trimestre",IF(MONTH(H273)&lt;10,"3°trimestre","4° trimestre")))</f>
        <v>1° trimestre</v>
      </c>
      <c r="O273" s="19" t="s">
        <v>1962</v>
      </c>
      <c r="P273" s="19" t="s">
        <v>1970</v>
      </c>
      <c r="Q273" s="8">
        <f>+I273</f>
        <v>74.599999999999994</v>
      </c>
      <c r="R273" s="19" t="s">
        <v>1965</v>
      </c>
    </row>
    <row r="274" spans="1:18" x14ac:dyDescent="0.2">
      <c r="A274" s="1" t="s">
        <v>1747</v>
      </c>
      <c r="B274" s="1" t="s">
        <v>1750</v>
      </c>
      <c r="C274" s="1" t="s">
        <v>28</v>
      </c>
      <c r="D274" s="7">
        <v>99.19</v>
      </c>
      <c r="E274" s="3">
        <v>45733</v>
      </c>
      <c r="F274" s="3">
        <v>45737</v>
      </c>
      <c r="G274" s="7">
        <v>81.3</v>
      </c>
      <c r="H274" s="3">
        <v>45737</v>
      </c>
      <c r="I274" s="11">
        <v>81.3</v>
      </c>
      <c r="J274" s="17">
        <f>+F274-H274</f>
        <v>0</v>
      </c>
      <c r="K274" s="17">
        <f>+H274-F274</f>
        <v>0</v>
      </c>
      <c r="L274" s="11">
        <f>+K274*G274</f>
        <v>0</v>
      </c>
      <c r="M274" s="19">
        <f>YEAR(H274)</f>
        <v>2025</v>
      </c>
      <c r="N274" s="19" t="str">
        <f>IF(MONTH(H274)&lt;4,"1° trimestre",IF(MONTH(H274)&lt;7,"2° trimestre",IF(MONTH(H274)&lt;10,"3°trimestre","4° trimestre")))</f>
        <v>1° trimestre</v>
      </c>
      <c r="O274" s="19" t="s">
        <v>1962</v>
      </c>
      <c r="P274" s="19" t="s">
        <v>1970</v>
      </c>
      <c r="Q274" s="8">
        <f>+I274</f>
        <v>81.3</v>
      </c>
      <c r="R274" s="19" t="s">
        <v>1965</v>
      </c>
    </row>
    <row r="275" spans="1:18" x14ac:dyDescent="0.2">
      <c r="A275" s="1" t="s">
        <v>1766</v>
      </c>
      <c r="B275" s="1" t="s">
        <v>1767</v>
      </c>
      <c r="C275" s="1" t="s">
        <v>28</v>
      </c>
      <c r="D275" s="7">
        <v>132</v>
      </c>
      <c r="E275" s="3">
        <v>45716</v>
      </c>
      <c r="F275" s="3">
        <v>45746</v>
      </c>
      <c r="G275" s="7">
        <v>120</v>
      </c>
      <c r="H275" s="3">
        <v>45740</v>
      </c>
      <c r="I275" s="11">
        <v>120</v>
      </c>
      <c r="J275" s="17">
        <f>+F275-H275</f>
        <v>6</v>
      </c>
      <c r="K275" s="17">
        <f>+H275-F275</f>
        <v>-6</v>
      </c>
      <c r="L275" s="11">
        <f>+K275*G275</f>
        <v>-720</v>
      </c>
      <c r="M275" s="19">
        <f>YEAR(H275)</f>
        <v>2025</v>
      </c>
      <c r="N275" s="19" t="str">
        <f>IF(MONTH(H275)&lt;4,"1° trimestre",IF(MONTH(H275)&lt;7,"2° trimestre",IF(MONTH(H275)&lt;10,"3°trimestre","4° trimestre")))</f>
        <v>1° trimestre</v>
      </c>
      <c r="O275" s="19" t="s">
        <v>1962</v>
      </c>
      <c r="P275" s="19" t="s">
        <v>1970</v>
      </c>
      <c r="Q275" s="8">
        <f>+I275</f>
        <v>120</v>
      </c>
      <c r="R275" s="19" t="s">
        <v>1965</v>
      </c>
    </row>
    <row r="276" spans="1:18" x14ac:dyDescent="0.2">
      <c r="A276" s="1" t="s">
        <v>1774</v>
      </c>
      <c r="B276" s="1" t="s">
        <v>1775</v>
      </c>
      <c r="C276" s="1" t="s">
        <v>10</v>
      </c>
      <c r="D276" s="7">
        <v>40</v>
      </c>
      <c r="E276" s="3">
        <v>45722</v>
      </c>
      <c r="F276" s="3">
        <v>45752</v>
      </c>
      <c r="G276" s="7">
        <v>40</v>
      </c>
      <c r="H276" s="3">
        <v>45723</v>
      </c>
      <c r="I276" s="11">
        <v>40</v>
      </c>
      <c r="J276" s="17">
        <f>+F276-H276</f>
        <v>29</v>
      </c>
      <c r="K276" s="17">
        <f>+H276-F276</f>
        <v>-29</v>
      </c>
      <c r="L276" s="11">
        <f>+K276*G276</f>
        <v>-1160</v>
      </c>
      <c r="M276" s="19">
        <f>YEAR(H276)</f>
        <v>2025</v>
      </c>
      <c r="N276" s="19" t="str">
        <f>IF(MONTH(H276)&lt;4,"1° trimestre",IF(MONTH(H276)&lt;7,"2° trimestre",IF(MONTH(H276)&lt;10,"3°trimestre","4° trimestre")))</f>
        <v>1° trimestre</v>
      </c>
      <c r="O276" s="19" t="s">
        <v>1962</v>
      </c>
      <c r="P276" s="19" t="s">
        <v>1970</v>
      </c>
      <c r="Q276" s="8">
        <f>+I276</f>
        <v>40</v>
      </c>
      <c r="R276" s="19" t="s">
        <v>1965</v>
      </c>
    </row>
    <row r="277" spans="1:18" x14ac:dyDescent="0.2">
      <c r="A277" s="1" t="s">
        <v>1774</v>
      </c>
      <c r="B277" s="1" t="s">
        <v>1776</v>
      </c>
      <c r="C277" s="1" t="s">
        <v>10</v>
      </c>
      <c r="D277" s="7">
        <v>50</v>
      </c>
      <c r="E277" s="3">
        <v>45722</v>
      </c>
      <c r="F277" s="3">
        <v>45752</v>
      </c>
      <c r="G277" s="7">
        <v>50</v>
      </c>
      <c r="H277" s="3">
        <v>45723</v>
      </c>
      <c r="I277" s="11">
        <v>50</v>
      </c>
      <c r="J277" s="17">
        <f>+F277-H277</f>
        <v>29</v>
      </c>
      <c r="K277" s="17">
        <f>+H277-F277</f>
        <v>-29</v>
      </c>
      <c r="L277" s="11">
        <f>+K277*G277</f>
        <v>-1450</v>
      </c>
      <c r="M277" s="19">
        <f>YEAR(H277)</f>
        <v>2025</v>
      </c>
      <c r="N277" s="19" t="str">
        <f>IF(MONTH(H277)&lt;4,"1° trimestre",IF(MONTH(H277)&lt;7,"2° trimestre",IF(MONTH(H277)&lt;10,"3°trimestre","4° trimestre")))</f>
        <v>1° trimestre</v>
      </c>
      <c r="O277" s="19" t="s">
        <v>1962</v>
      </c>
      <c r="P277" s="19" t="s">
        <v>1970</v>
      </c>
      <c r="Q277" s="8">
        <f>+I277</f>
        <v>50</v>
      </c>
      <c r="R277" s="19" t="s">
        <v>1965</v>
      </c>
    </row>
    <row r="278" spans="1:18" x14ac:dyDescent="0.2">
      <c r="A278" s="1" t="s">
        <v>1929</v>
      </c>
      <c r="B278" s="1" t="s">
        <v>1930</v>
      </c>
      <c r="C278" s="1" t="s">
        <v>28</v>
      </c>
      <c r="D278" s="7">
        <v>647.09</v>
      </c>
      <c r="E278" s="3">
        <v>45688</v>
      </c>
      <c r="F278" s="3">
        <v>45716</v>
      </c>
      <c r="G278" s="7">
        <v>530.4</v>
      </c>
      <c r="H278" s="3">
        <v>45740</v>
      </c>
      <c r="I278" s="11">
        <v>530.4</v>
      </c>
      <c r="J278" s="17">
        <f>+F278-H278</f>
        <v>-24</v>
      </c>
      <c r="K278" s="17">
        <f>+H278-F278</f>
        <v>24</v>
      </c>
      <c r="L278" s="11">
        <f>+K278*G278</f>
        <v>12729.599999999999</v>
      </c>
      <c r="M278" s="19">
        <f>YEAR(H278)</f>
        <v>2025</v>
      </c>
      <c r="N278" s="19" t="str">
        <f>IF(MONTH(H278)&lt;4,"1° trimestre",IF(MONTH(H278)&lt;7,"2° trimestre",IF(MONTH(H278)&lt;10,"3°trimestre","4° trimestre")))</f>
        <v>1° trimestre</v>
      </c>
      <c r="O278" s="19" t="s">
        <v>1962</v>
      </c>
      <c r="P278" s="19" t="s">
        <v>1970</v>
      </c>
      <c r="Q278" s="8">
        <f>+I278</f>
        <v>530.4</v>
      </c>
      <c r="R278" s="19" t="s">
        <v>1965</v>
      </c>
    </row>
    <row r="279" spans="1:18" x14ac:dyDescent="0.2">
      <c r="A279" s="1" t="s">
        <v>1929</v>
      </c>
      <c r="B279" s="1" t="s">
        <v>1931</v>
      </c>
      <c r="C279" s="1" t="s">
        <v>28</v>
      </c>
      <c r="D279" s="7">
        <v>9.52</v>
      </c>
      <c r="E279" s="3">
        <v>45716</v>
      </c>
      <c r="F279" s="3">
        <v>45744</v>
      </c>
      <c r="G279" s="7">
        <v>7.8</v>
      </c>
      <c r="H279" s="3">
        <v>45740</v>
      </c>
      <c r="I279" s="11">
        <v>7.8</v>
      </c>
      <c r="J279" s="17">
        <f>+F279-H279</f>
        <v>4</v>
      </c>
      <c r="K279" s="17">
        <f>+H279-F279</f>
        <v>-4</v>
      </c>
      <c r="L279" s="11">
        <f>+K279*G279</f>
        <v>-31.2</v>
      </c>
      <c r="M279" s="19">
        <f>YEAR(H279)</f>
        <v>2025</v>
      </c>
      <c r="N279" s="19" t="str">
        <f>IF(MONTH(H279)&lt;4,"1° trimestre",IF(MONTH(H279)&lt;7,"2° trimestre",IF(MONTH(H279)&lt;10,"3°trimestre","4° trimestre")))</f>
        <v>1° trimestre</v>
      </c>
      <c r="O279" s="19" t="s">
        <v>1962</v>
      </c>
      <c r="P279" s="19" t="s">
        <v>1970</v>
      </c>
      <c r="Q279" s="8">
        <f>+I279</f>
        <v>7.8</v>
      </c>
      <c r="R279" s="19" t="s">
        <v>1965</v>
      </c>
    </row>
    <row r="280" spans="1:18" x14ac:dyDescent="0.2">
      <c r="A280" s="1" t="s">
        <v>1940</v>
      </c>
      <c r="B280" s="1" t="s">
        <v>1941</v>
      </c>
      <c r="C280" s="1" t="s">
        <v>28</v>
      </c>
      <c r="D280" s="7">
        <v>756.01</v>
      </c>
      <c r="E280" s="3">
        <v>45660</v>
      </c>
      <c r="F280" s="3">
        <v>45680</v>
      </c>
      <c r="G280" s="7">
        <v>619.67999999999995</v>
      </c>
      <c r="H280" s="3">
        <v>45680</v>
      </c>
      <c r="I280" s="11">
        <v>619.67999999999995</v>
      </c>
      <c r="J280" s="17">
        <f>+F280-H280</f>
        <v>0</v>
      </c>
      <c r="K280" s="17">
        <f>+H280-F280</f>
        <v>0</v>
      </c>
      <c r="L280" s="11">
        <f>+K280*G280</f>
        <v>0</v>
      </c>
      <c r="M280" s="19">
        <f>YEAR(H280)</f>
        <v>2025</v>
      </c>
      <c r="N280" s="19" t="str">
        <f>IF(MONTH(H280)&lt;4,"1° trimestre",IF(MONTH(H280)&lt;7,"2° trimestre",IF(MONTH(H280)&lt;10,"3°trimestre","4° trimestre")))</f>
        <v>1° trimestre</v>
      </c>
      <c r="O280" s="19" t="s">
        <v>1962</v>
      </c>
      <c r="P280" s="19" t="s">
        <v>1970</v>
      </c>
      <c r="Q280" s="8">
        <f>+I280</f>
        <v>619.67999999999995</v>
      </c>
      <c r="R280" s="19" t="s">
        <v>1965</v>
      </c>
    </row>
    <row r="281" spans="1:18" x14ac:dyDescent="0.2">
      <c r="A281" s="1" t="s">
        <v>1940</v>
      </c>
      <c r="B281" s="1" t="s">
        <v>358</v>
      </c>
      <c r="C281" s="1" t="s">
        <v>28</v>
      </c>
      <c r="D281" s="7">
        <v>1134.01</v>
      </c>
      <c r="E281" s="3">
        <v>45660</v>
      </c>
      <c r="F281" s="3">
        <v>45715</v>
      </c>
      <c r="G281" s="7">
        <v>929.52</v>
      </c>
      <c r="H281" s="3">
        <v>45715</v>
      </c>
      <c r="I281" s="11">
        <v>929.52</v>
      </c>
      <c r="J281" s="17">
        <f>+F281-H281</f>
        <v>0</v>
      </c>
      <c r="K281" s="17">
        <f>+H281-F281</f>
        <v>0</v>
      </c>
      <c r="L281" s="11">
        <f>+K281*G281</f>
        <v>0</v>
      </c>
      <c r="M281" s="19">
        <f>YEAR(H281)</f>
        <v>2025</v>
      </c>
      <c r="N281" s="19" t="str">
        <f>IF(MONTH(H281)&lt;4,"1° trimestre",IF(MONTH(H281)&lt;7,"2° trimestre",IF(MONTH(H281)&lt;10,"3°trimestre","4° trimestre")))</f>
        <v>1° trimestre</v>
      </c>
      <c r="O281" s="19" t="s">
        <v>1962</v>
      </c>
      <c r="P281" s="19" t="s">
        <v>1970</v>
      </c>
      <c r="Q281" s="8">
        <f>+I281</f>
        <v>929.52</v>
      </c>
      <c r="R281" s="19" t="s">
        <v>1965</v>
      </c>
    </row>
    <row r="282" spans="1:18" x14ac:dyDescent="0.2">
      <c r="A282" s="1" t="s">
        <v>1940</v>
      </c>
      <c r="B282" s="1" t="s">
        <v>1942</v>
      </c>
      <c r="C282" s="1" t="s">
        <v>28</v>
      </c>
      <c r="D282" s="7">
        <v>40.26</v>
      </c>
      <c r="E282" s="3">
        <v>45670</v>
      </c>
      <c r="F282" s="3">
        <v>45688</v>
      </c>
      <c r="G282" s="7">
        <v>33</v>
      </c>
      <c r="H282" s="3">
        <v>45688</v>
      </c>
      <c r="I282" s="11">
        <v>33</v>
      </c>
      <c r="J282" s="17">
        <f>+F282-H282</f>
        <v>0</v>
      </c>
      <c r="K282" s="17">
        <f>+H282-F282</f>
        <v>0</v>
      </c>
      <c r="L282" s="11">
        <f>+K282*G282</f>
        <v>0</v>
      </c>
      <c r="M282" s="19">
        <f>YEAR(H282)</f>
        <v>2025</v>
      </c>
      <c r="N282" s="19" t="str">
        <f>IF(MONTH(H282)&lt;4,"1° trimestre",IF(MONTH(H282)&lt;7,"2° trimestre",IF(MONTH(H282)&lt;10,"3°trimestre","4° trimestre")))</f>
        <v>1° trimestre</v>
      </c>
      <c r="O282" s="19" t="s">
        <v>1962</v>
      </c>
      <c r="P282" s="19" t="s">
        <v>1970</v>
      </c>
      <c r="Q282" s="8">
        <f>+I282</f>
        <v>33</v>
      </c>
      <c r="R282" s="19" t="s">
        <v>1965</v>
      </c>
    </row>
    <row r="283" spans="1:18" x14ac:dyDescent="0.2">
      <c r="A283" s="1" t="s">
        <v>1945</v>
      </c>
      <c r="B283" s="1" t="s">
        <v>1946</v>
      </c>
      <c r="C283" s="1" t="s">
        <v>28</v>
      </c>
      <c r="D283" s="7">
        <v>11.1</v>
      </c>
      <c r="E283" s="3">
        <v>45664</v>
      </c>
      <c r="F283" s="3">
        <v>45688</v>
      </c>
      <c r="G283" s="7">
        <v>9.1</v>
      </c>
      <c r="H283" s="3">
        <f>+F283</f>
        <v>45688</v>
      </c>
      <c r="I283" s="11">
        <v>9.1</v>
      </c>
      <c r="J283" s="17">
        <f>+F283-H283</f>
        <v>0</v>
      </c>
      <c r="K283" s="17">
        <f>+H283-F283</f>
        <v>0</v>
      </c>
      <c r="L283" s="11">
        <f>+K283*G283</f>
        <v>0</v>
      </c>
      <c r="M283" s="19">
        <f>YEAR(H283)</f>
        <v>2025</v>
      </c>
      <c r="N283" s="19" t="str">
        <f>IF(MONTH(H283)&lt;4,"1° trimestre",IF(MONTH(H283)&lt;7,"2° trimestre",IF(MONTH(H283)&lt;10,"3°trimestre","4° trimestre")))</f>
        <v>1° trimestre</v>
      </c>
      <c r="O283" s="19" t="s">
        <v>1962</v>
      </c>
      <c r="P283" s="19" t="s">
        <v>1970</v>
      </c>
      <c r="Q283" s="8">
        <f>+I283</f>
        <v>9.1</v>
      </c>
      <c r="R283" s="19" t="s">
        <v>1965</v>
      </c>
    </row>
    <row r="284" spans="1:18" x14ac:dyDescent="0.2">
      <c r="A284" s="1" t="s">
        <v>1945</v>
      </c>
      <c r="B284" s="1" t="s">
        <v>1947</v>
      </c>
      <c r="C284" s="1" t="s">
        <v>28</v>
      </c>
      <c r="D284" s="7">
        <v>11.1</v>
      </c>
      <c r="E284" s="3">
        <v>45723</v>
      </c>
      <c r="F284" s="3">
        <v>45747</v>
      </c>
      <c r="G284" s="7">
        <v>9.1</v>
      </c>
      <c r="H284" s="3">
        <f>+F284</f>
        <v>45747</v>
      </c>
      <c r="I284" s="11">
        <v>9.1</v>
      </c>
      <c r="J284" s="17">
        <f>+F284-H284</f>
        <v>0</v>
      </c>
      <c r="K284" s="17">
        <f>+H284-F284</f>
        <v>0</v>
      </c>
      <c r="L284" s="11">
        <f>+K284*G284</f>
        <v>0</v>
      </c>
      <c r="M284" s="19">
        <f>YEAR(H284)</f>
        <v>2025</v>
      </c>
      <c r="N284" s="19" t="str">
        <f>IF(MONTH(H284)&lt;4,"1° trimestre",IF(MONTH(H284)&lt;7,"2° trimestre",IF(MONTH(H284)&lt;10,"3°trimestre","4° trimestre")))</f>
        <v>1° trimestre</v>
      </c>
      <c r="O284" s="19" t="s">
        <v>1962</v>
      </c>
      <c r="P284" s="19" t="s">
        <v>1970</v>
      </c>
      <c r="Q284" s="8">
        <f>+I284</f>
        <v>9.1</v>
      </c>
      <c r="R284" s="19" t="s">
        <v>1965</v>
      </c>
    </row>
    <row r="285" spans="1:18" x14ac:dyDescent="0.2">
      <c r="A285" s="1" t="s">
        <v>692</v>
      </c>
      <c r="B285" s="1" t="s">
        <v>693</v>
      </c>
      <c r="C285" s="1" t="s">
        <v>28</v>
      </c>
      <c r="D285" s="1">
        <v>22573.17</v>
      </c>
      <c r="E285" s="3">
        <v>45679</v>
      </c>
      <c r="F285" s="3">
        <f>+E285+30</f>
        <v>45709</v>
      </c>
      <c r="G285" s="8">
        <v>18502.599999999999</v>
      </c>
      <c r="H285" s="3">
        <v>45684</v>
      </c>
      <c r="I285" s="9">
        <v>18502.599999999999</v>
      </c>
      <c r="J285" s="9"/>
      <c r="K285" s="9"/>
      <c r="L285" s="9"/>
      <c r="M285" s="19">
        <f>YEAR(H285)</f>
        <v>2025</v>
      </c>
      <c r="N285" s="19" t="s">
        <v>1980</v>
      </c>
      <c r="O285" s="20" t="s">
        <v>1967</v>
      </c>
      <c r="P285" s="20" t="s">
        <v>1966</v>
      </c>
      <c r="Q285" s="8">
        <f>+I285</f>
        <v>18502.599999999999</v>
      </c>
      <c r="R285" s="19" t="s">
        <v>1965</v>
      </c>
    </row>
    <row r="286" spans="1:18" x14ac:dyDescent="0.2">
      <c r="A286" s="1" t="s">
        <v>692</v>
      </c>
      <c r="B286" s="1" t="s">
        <v>694</v>
      </c>
      <c r="C286" s="1" t="s">
        <v>28</v>
      </c>
      <c r="D286" s="1">
        <v>66675.039999999994</v>
      </c>
      <c r="E286" s="3">
        <v>45688</v>
      </c>
      <c r="F286" s="3">
        <f>+E286+30</f>
        <v>45718</v>
      </c>
      <c r="G286" s="8">
        <v>54651.67</v>
      </c>
      <c r="H286" s="3">
        <v>45704</v>
      </c>
      <c r="I286" s="9">
        <v>54651.67</v>
      </c>
      <c r="J286" s="9"/>
      <c r="K286" s="9"/>
      <c r="L286" s="9"/>
      <c r="M286" s="19">
        <f>YEAR(H286)</f>
        <v>2025</v>
      </c>
      <c r="N286" s="19" t="s">
        <v>1980</v>
      </c>
      <c r="O286" s="20" t="s">
        <v>1967</v>
      </c>
      <c r="P286" s="20" t="s">
        <v>1966</v>
      </c>
      <c r="Q286" s="8">
        <f>+I286</f>
        <v>54651.67</v>
      </c>
      <c r="R286" s="19" t="s">
        <v>1965</v>
      </c>
    </row>
    <row r="287" spans="1:18" x14ac:dyDescent="0.2">
      <c r="A287" s="1" t="s">
        <v>1558</v>
      </c>
      <c r="B287" s="1" t="s">
        <v>1559</v>
      </c>
      <c r="C287" s="1" t="s">
        <v>28</v>
      </c>
      <c r="D287" s="1">
        <v>11346</v>
      </c>
      <c r="E287" s="3">
        <v>45687</v>
      </c>
      <c r="F287" s="3">
        <f>+E287+30</f>
        <v>45717</v>
      </c>
      <c r="G287" s="8">
        <v>9300</v>
      </c>
      <c r="H287" s="3">
        <v>45702</v>
      </c>
      <c r="I287" s="9">
        <v>9300</v>
      </c>
      <c r="J287" s="9"/>
      <c r="K287" s="9"/>
      <c r="L287" s="9"/>
      <c r="M287" s="19">
        <f>YEAR(H287)</f>
        <v>2025</v>
      </c>
      <c r="N287" s="19" t="s">
        <v>1980</v>
      </c>
      <c r="O287" s="20" t="s">
        <v>1967</v>
      </c>
      <c r="P287" s="20" t="s">
        <v>1966</v>
      </c>
      <c r="Q287" s="8">
        <f>+I287</f>
        <v>9300</v>
      </c>
      <c r="R287" s="19" t="s">
        <v>1965</v>
      </c>
    </row>
    <row r="288" spans="1:18" x14ac:dyDescent="0.2">
      <c r="A288" s="1" t="s">
        <v>1598</v>
      </c>
      <c r="B288" s="1" t="s">
        <v>1599</v>
      </c>
      <c r="C288" s="1" t="s">
        <v>10</v>
      </c>
      <c r="D288" s="7">
        <v>229.98</v>
      </c>
      <c r="E288" s="3">
        <v>45694</v>
      </c>
      <c r="F288" s="3">
        <f>+E288</f>
        <v>45694</v>
      </c>
      <c r="G288" s="7">
        <v>229.98</v>
      </c>
      <c r="H288" s="3">
        <v>45695</v>
      </c>
      <c r="I288" s="11">
        <v>229.98</v>
      </c>
      <c r="J288" s="11"/>
      <c r="K288" s="11"/>
      <c r="L288" s="11"/>
      <c r="M288" s="19">
        <f>YEAR(H288)</f>
        <v>2025</v>
      </c>
      <c r="N288" s="19" t="s">
        <v>1980</v>
      </c>
      <c r="O288" s="19" t="s">
        <v>1967</v>
      </c>
      <c r="P288" s="19" t="s">
        <v>1966</v>
      </c>
      <c r="Q288" s="8">
        <f>+I288</f>
        <v>229.98</v>
      </c>
      <c r="R288" s="19" t="s">
        <v>1965</v>
      </c>
    </row>
    <row r="289" spans="1:18" x14ac:dyDescent="0.2">
      <c r="A289" s="1" t="s">
        <v>1645</v>
      </c>
      <c r="B289" s="1" t="s">
        <v>1646</v>
      </c>
      <c r="C289" s="1" t="s">
        <v>28</v>
      </c>
      <c r="D289" s="1">
        <v>56607.1</v>
      </c>
      <c r="E289" s="3">
        <v>45670</v>
      </c>
      <c r="F289" s="3">
        <f>+E289+30</f>
        <v>45700</v>
      </c>
      <c r="G289" s="8">
        <v>51461</v>
      </c>
      <c r="H289" s="3">
        <v>45685</v>
      </c>
      <c r="I289" s="9">
        <v>51461</v>
      </c>
      <c r="J289" s="9"/>
      <c r="K289" s="9"/>
      <c r="L289" s="9"/>
      <c r="M289" s="19">
        <f>YEAR(H289)</f>
        <v>2025</v>
      </c>
      <c r="N289" s="19" t="s">
        <v>1980</v>
      </c>
      <c r="O289" s="20" t="s">
        <v>1967</v>
      </c>
      <c r="P289" s="20" t="s">
        <v>1968</v>
      </c>
      <c r="Q289" s="8">
        <f>+I289</f>
        <v>51461</v>
      </c>
      <c r="R289" s="19" t="s">
        <v>1965</v>
      </c>
    </row>
    <row r="290" spans="1:18" x14ac:dyDescent="0.2">
      <c r="A290" s="1" t="s">
        <v>1645</v>
      </c>
      <c r="B290" s="1" t="s">
        <v>1647</v>
      </c>
      <c r="C290" s="1" t="s">
        <v>28</v>
      </c>
      <c r="D290" s="1">
        <v>5618.89</v>
      </c>
      <c r="E290" s="3">
        <v>45670</v>
      </c>
      <c r="F290" s="3">
        <f>+E290+30</f>
        <v>45700</v>
      </c>
      <c r="G290" s="8">
        <v>5108.08</v>
      </c>
      <c r="H290" s="3">
        <v>45685</v>
      </c>
      <c r="I290" s="9">
        <v>5108.08</v>
      </c>
      <c r="J290" s="9"/>
      <c r="K290" s="9"/>
      <c r="L290" s="9"/>
      <c r="M290" s="19">
        <f>YEAR(H290)</f>
        <v>2025</v>
      </c>
      <c r="N290" s="19" t="s">
        <v>1980</v>
      </c>
      <c r="O290" s="20" t="s">
        <v>1967</v>
      </c>
      <c r="P290" s="20" t="s">
        <v>1968</v>
      </c>
      <c r="Q290" s="8">
        <f>+I290</f>
        <v>5108.08</v>
      </c>
      <c r="R290" s="19" t="s">
        <v>1965</v>
      </c>
    </row>
    <row r="291" spans="1:18" x14ac:dyDescent="0.2">
      <c r="A291" s="1" t="s">
        <v>1657</v>
      </c>
      <c r="B291" s="1" t="s">
        <v>1658</v>
      </c>
      <c r="C291" s="1" t="s">
        <v>10</v>
      </c>
      <c r="D291" s="7">
        <v>10005.11</v>
      </c>
      <c r="E291" s="3">
        <v>45692</v>
      </c>
      <c r="F291" s="3">
        <v>45692</v>
      </c>
      <c r="G291" s="7">
        <v>8443.0300000000007</v>
      </c>
      <c r="H291" s="3">
        <v>45719</v>
      </c>
      <c r="I291" s="11">
        <v>8443.0300000000007</v>
      </c>
      <c r="J291" s="11"/>
      <c r="K291" s="11"/>
      <c r="L291" s="11"/>
      <c r="M291" s="19">
        <f>YEAR(H291)</f>
        <v>2025</v>
      </c>
      <c r="N291" s="19" t="s">
        <v>1980</v>
      </c>
      <c r="O291" s="19" t="s">
        <v>1967</v>
      </c>
      <c r="P291" s="19" t="s">
        <v>1968</v>
      </c>
      <c r="Q291" s="8">
        <f>+I291</f>
        <v>8443.0300000000007</v>
      </c>
      <c r="R291" s="19" t="s">
        <v>1964</v>
      </c>
    </row>
    <row r="292" spans="1:18" x14ac:dyDescent="0.2">
      <c r="A292" s="1" t="s">
        <v>1694</v>
      </c>
      <c r="B292" s="1" t="s">
        <v>1695</v>
      </c>
      <c r="C292" s="1" t="s">
        <v>28</v>
      </c>
      <c r="D292" s="1">
        <v>2379</v>
      </c>
      <c r="E292" s="3">
        <v>45670</v>
      </c>
      <c r="F292" s="3">
        <f>+E292+30</f>
        <v>45700</v>
      </c>
      <c r="G292" s="8">
        <v>1950</v>
      </c>
      <c r="H292" s="3">
        <v>45684</v>
      </c>
      <c r="I292" s="9">
        <v>1950</v>
      </c>
      <c r="J292" s="9"/>
      <c r="K292" s="9"/>
      <c r="L292" s="9"/>
      <c r="M292" s="19">
        <f>YEAR(H292)</f>
        <v>2025</v>
      </c>
      <c r="N292" s="19" t="s">
        <v>1980</v>
      </c>
      <c r="O292" s="20" t="s">
        <v>1967</v>
      </c>
      <c r="P292" s="20" t="s">
        <v>1966</v>
      </c>
      <c r="Q292" s="8">
        <f>+I292</f>
        <v>1950</v>
      </c>
      <c r="R292" s="19" t="s">
        <v>1965</v>
      </c>
    </row>
    <row r="293" spans="1:18" x14ac:dyDescent="0.2">
      <c r="A293" s="1" t="s">
        <v>1694</v>
      </c>
      <c r="B293" s="1" t="s">
        <v>1696</v>
      </c>
      <c r="C293" s="1" t="s">
        <v>28</v>
      </c>
      <c r="D293" s="1">
        <v>841.8</v>
      </c>
      <c r="E293" s="3">
        <v>45685</v>
      </c>
      <c r="F293" s="3">
        <f>+E293+30</f>
        <v>45715</v>
      </c>
      <c r="G293" s="8">
        <v>690</v>
      </c>
      <c r="H293" s="3">
        <v>45688</v>
      </c>
      <c r="I293" s="9">
        <v>690</v>
      </c>
      <c r="J293" s="9"/>
      <c r="K293" s="9"/>
      <c r="L293" s="9"/>
      <c r="M293" s="19">
        <f>YEAR(H293)</f>
        <v>2025</v>
      </c>
      <c r="N293" s="19" t="s">
        <v>1980</v>
      </c>
      <c r="O293" s="20" t="s">
        <v>1967</v>
      </c>
      <c r="P293" s="20" t="s">
        <v>1966</v>
      </c>
      <c r="Q293" s="8">
        <f>+I293</f>
        <v>690</v>
      </c>
      <c r="R293" s="19" t="s">
        <v>1965</v>
      </c>
    </row>
    <row r="294" spans="1:18" x14ac:dyDescent="0.2">
      <c r="A294" s="1" t="s">
        <v>1698</v>
      </c>
      <c r="B294" s="1" t="s">
        <v>1699</v>
      </c>
      <c r="C294" s="1" t="s">
        <v>28</v>
      </c>
      <c r="D294" s="1">
        <v>1576.85</v>
      </c>
      <c r="E294" s="3">
        <v>45708</v>
      </c>
      <c r="F294" s="3">
        <f>+E294+30</f>
        <v>45738</v>
      </c>
      <c r="G294" s="8">
        <v>1292.5</v>
      </c>
      <c r="H294" s="3">
        <v>45740</v>
      </c>
      <c r="I294" s="9">
        <v>1292.5</v>
      </c>
      <c r="J294" s="9"/>
      <c r="K294" s="9"/>
      <c r="L294" s="9"/>
      <c r="M294" s="19">
        <f>YEAR(H294)</f>
        <v>2025</v>
      </c>
      <c r="N294" s="19" t="s">
        <v>1980</v>
      </c>
      <c r="O294" s="20" t="s">
        <v>1967</v>
      </c>
      <c r="P294" s="20" t="s">
        <v>1966</v>
      </c>
      <c r="Q294" s="8">
        <f>+I294</f>
        <v>1292.5</v>
      </c>
      <c r="R294" s="19" t="s">
        <v>1965</v>
      </c>
    </row>
    <row r="295" spans="1:18" x14ac:dyDescent="0.2">
      <c r="A295" s="1" t="s">
        <v>1719</v>
      </c>
      <c r="B295" s="1" t="s">
        <v>1720</v>
      </c>
      <c r="C295" s="1" t="s">
        <v>28</v>
      </c>
      <c r="D295" s="1">
        <v>33672</v>
      </c>
      <c r="E295" s="3">
        <v>45727</v>
      </c>
      <c r="F295" s="3">
        <v>45758</v>
      </c>
      <c r="G295" s="8">
        <v>27600</v>
      </c>
      <c r="H295" s="3">
        <v>45744</v>
      </c>
      <c r="I295" s="9">
        <v>27600</v>
      </c>
      <c r="J295" s="9"/>
      <c r="K295" s="9"/>
      <c r="L295" s="9"/>
      <c r="M295" s="19">
        <f>YEAR(H295)</f>
        <v>2025</v>
      </c>
      <c r="N295" s="19" t="s">
        <v>1980</v>
      </c>
      <c r="O295" s="20" t="s">
        <v>1967</v>
      </c>
      <c r="P295" s="20" t="s">
        <v>1966</v>
      </c>
      <c r="Q295" s="8">
        <f>+I295</f>
        <v>27600</v>
      </c>
      <c r="R295" s="19" t="s">
        <v>1965</v>
      </c>
    </row>
    <row r="296" spans="1:18" x14ac:dyDescent="0.2">
      <c r="A296" s="1" t="s">
        <v>1723</v>
      </c>
      <c r="B296" s="1" t="s">
        <v>1724</v>
      </c>
      <c r="C296" s="1" t="s">
        <v>28</v>
      </c>
      <c r="D296" s="1">
        <v>18400</v>
      </c>
      <c r="E296" s="3">
        <v>45666</v>
      </c>
      <c r="F296" s="3">
        <f>+E296+30</f>
        <v>45696</v>
      </c>
      <c r="G296" s="8">
        <v>15081.97</v>
      </c>
      <c r="H296" s="3">
        <v>45684</v>
      </c>
      <c r="I296" s="9">
        <v>15081.97</v>
      </c>
      <c r="J296" s="9"/>
      <c r="K296" s="9"/>
      <c r="L296" s="9"/>
      <c r="M296" s="19">
        <f>YEAR(H296)</f>
        <v>2025</v>
      </c>
      <c r="N296" s="19" t="s">
        <v>1980</v>
      </c>
      <c r="O296" s="20" t="s">
        <v>1967</v>
      </c>
      <c r="P296" s="20" t="s">
        <v>1966</v>
      </c>
      <c r="Q296" s="8">
        <f>+I296</f>
        <v>15081.97</v>
      </c>
      <c r="R296" s="19" t="s">
        <v>1965</v>
      </c>
    </row>
    <row r="297" spans="1:18" x14ac:dyDescent="0.2">
      <c r="A297" s="1" t="s">
        <v>1726</v>
      </c>
      <c r="B297" s="1" t="s">
        <v>1727</v>
      </c>
      <c r="C297" s="1" t="s">
        <v>28</v>
      </c>
      <c r="D297" s="1">
        <v>1534.05</v>
      </c>
      <c r="E297" s="3">
        <v>45670</v>
      </c>
      <c r="F297" s="3">
        <f>+E297+30</f>
        <v>45700</v>
      </c>
      <c r="G297" s="8">
        <v>1257.42</v>
      </c>
      <c r="H297" s="3">
        <v>45706</v>
      </c>
      <c r="I297" s="9">
        <v>1257.42</v>
      </c>
      <c r="J297" s="9"/>
      <c r="K297" s="9"/>
      <c r="L297" s="9"/>
      <c r="M297" s="19">
        <f>YEAR(H297)</f>
        <v>2025</v>
      </c>
      <c r="N297" s="19" t="s">
        <v>1980</v>
      </c>
      <c r="O297" s="20" t="s">
        <v>1967</v>
      </c>
      <c r="P297" s="20" t="s">
        <v>1966</v>
      </c>
      <c r="Q297" s="8">
        <f>+I297</f>
        <v>1257.42</v>
      </c>
      <c r="R297" s="19" t="s">
        <v>1965</v>
      </c>
    </row>
    <row r="298" spans="1:18" x14ac:dyDescent="0.2">
      <c r="A298" s="1" t="s">
        <v>9</v>
      </c>
      <c r="B298" s="1" t="s">
        <v>12</v>
      </c>
      <c r="C298" s="1" t="s">
        <v>10</v>
      </c>
      <c r="D298" s="7">
        <v>2852</v>
      </c>
      <c r="E298" s="3">
        <v>45750</v>
      </c>
      <c r="F298" s="3">
        <v>45780</v>
      </c>
      <c r="G298" s="7">
        <v>2852</v>
      </c>
      <c r="H298" s="3">
        <v>45764</v>
      </c>
      <c r="I298" s="11">
        <v>2852</v>
      </c>
      <c r="J298" s="17">
        <f>+F298-H298</f>
        <v>16</v>
      </c>
      <c r="K298" s="17">
        <f>+H298-F298</f>
        <v>-16</v>
      </c>
      <c r="L298" s="11">
        <f>+K298*G298</f>
        <v>-45632</v>
      </c>
      <c r="M298" s="19">
        <f>YEAR(H298)</f>
        <v>2025</v>
      </c>
      <c r="N298" s="19" t="str">
        <f>IF(MONTH(H298)&lt;4,"1° trimestre",IF(MONTH(H298)&lt;7,"2° trimestre",IF(MONTH(H298)&lt;10,"3°trimestre","4° trimestre")))</f>
        <v>2° trimestre</v>
      </c>
      <c r="O298" s="19" t="s">
        <v>1962</v>
      </c>
      <c r="P298" s="19" t="s">
        <v>1969</v>
      </c>
      <c r="Q298" s="8">
        <f>+I298</f>
        <v>2852</v>
      </c>
      <c r="R298" s="19" t="s">
        <v>1965</v>
      </c>
    </row>
    <row r="299" spans="1:18" x14ac:dyDescent="0.2">
      <c r="A299" s="1" t="s">
        <v>14</v>
      </c>
      <c r="B299" s="1" t="s">
        <v>18</v>
      </c>
      <c r="C299" s="1" t="s">
        <v>10</v>
      </c>
      <c r="D299" s="7">
        <v>416</v>
      </c>
      <c r="E299" s="3">
        <v>45749</v>
      </c>
      <c r="F299" s="3">
        <v>45779</v>
      </c>
      <c r="G299" s="7">
        <v>416</v>
      </c>
      <c r="H299" s="3">
        <v>45750</v>
      </c>
      <c r="I299" s="11">
        <v>416</v>
      </c>
      <c r="J299" s="17">
        <f>+F299-H299</f>
        <v>29</v>
      </c>
      <c r="K299" s="17">
        <f>+H299-F299</f>
        <v>-29</v>
      </c>
      <c r="L299" s="11">
        <f>+K299*G299</f>
        <v>-12064</v>
      </c>
      <c r="M299" s="19">
        <f>YEAR(H299)</f>
        <v>2025</v>
      </c>
      <c r="N299" s="19" t="str">
        <f>IF(MONTH(H299)&lt;4,"1° trimestre",IF(MONTH(H299)&lt;7,"2° trimestre",IF(MONTH(H299)&lt;10,"3°trimestre","4° trimestre")))</f>
        <v>2° trimestre</v>
      </c>
      <c r="O299" s="19" t="s">
        <v>1962</v>
      </c>
      <c r="P299" s="19" t="s">
        <v>1970</v>
      </c>
      <c r="Q299" s="8">
        <f>+I299</f>
        <v>416</v>
      </c>
      <c r="R299" s="19" t="s">
        <v>1964</v>
      </c>
    </row>
    <row r="300" spans="1:18" x14ac:dyDescent="0.2">
      <c r="A300" s="1" t="s">
        <v>14</v>
      </c>
      <c r="B300" s="1" t="s">
        <v>19</v>
      </c>
      <c r="C300" s="1" t="s">
        <v>10</v>
      </c>
      <c r="D300" s="7">
        <v>416</v>
      </c>
      <c r="E300" s="3">
        <v>45779</v>
      </c>
      <c r="F300" s="3">
        <v>45810</v>
      </c>
      <c r="G300" s="7">
        <v>416</v>
      </c>
      <c r="H300" s="3">
        <v>45782</v>
      </c>
      <c r="I300" s="11">
        <v>416</v>
      </c>
      <c r="J300" s="17">
        <f>+F300-H300</f>
        <v>28</v>
      </c>
      <c r="K300" s="17">
        <f>+H300-F300</f>
        <v>-28</v>
      </c>
      <c r="L300" s="11">
        <f>+K300*G300</f>
        <v>-11648</v>
      </c>
      <c r="M300" s="19">
        <f>YEAR(H300)</f>
        <v>2025</v>
      </c>
      <c r="N300" s="19" t="str">
        <f>IF(MONTH(H300)&lt;4,"1° trimestre",IF(MONTH(H300)&lt;7,"2° trimestre",IF(MONTH(H300)&lt;10,"3°trimestre","4° trimestre")))</f>
        <v>2° trimestre</v>
      </c>
      <c r="O300" s="19" t="s">
        <v>1962</v>
      </c>
      <c r="P300" s="19" t="s">
        <v>1970</v>
      </c>
      <c r="Q300" s="8">
        <f>+I300</f>
        <v>416</v>
      </c>
      <c r="R300" s="19" t="s">
        <v>1964</v>
      </c>
    </row>
    <row r="301" spans="1:18" x14ac:dyDescent="0.2">
      <c r="A301" s="1" t="s">
        <v>14</v>
      </c>
      <c r="B301" s="1" t="s">
        <v>20</v>
      </c>
      <c r="C301" s="1" t="s">
        <v>10</v>
      </c>
      <c r="D301" s="7">
        <v>5720</v>
      </c>
      <c r="E301" s="3">
        <v>45784</v>
      </c>
      <c r="F301" s="3">
        <v>45815</v>
      </c>
      <c r="G301" s="7">
        <v>5720</v>
      </c>
      <c r="H301" s="3">
        <v>45784</v>
      </c>
      <c r="I301" s="11">
        <v>5720</v>
      </c>
      <c r="J301" s="17">
        <f>+F301-H301</f>
        <v>31</v>
      </c>
      <c r="K301" s="17">
        <f>+H301-F301</f>
        <v>-31</v>
      </c>
      <c r="L301" s="11">
        <f>+K301*G301</f>
        <v>-177320</v>
      </c>
      <c r="M301" s="19">
        <f>YEAR(H301)</f>
        <v>2025</v>
      </c>
      <c r="N301" s="19" t="str">
        <f>IF(MONTH(H301)&lt;4,"1° trimestre",IF(MONTH(H301)&lt;7,"2° trimestre",IF(MONTH(H301)&lt;10,"3°trimestre","4° trimestre")))</f>
        <v>2° trimestre</v>
      </c>
      <c r="O301" s="19" t="s">
        <v>1962</v>
      </c>
      <c r="P301" s="19" t="s">
        <v>1970</v>
      </c>
      <c r="Q301" s="8">
        <f>+I301</f>
        <v>5720</v>
      </c>
      <c r="R301" s="19" t="s">
        <v>1964</v>
      </c>
    </row>
    <row r="302" spans="1:18" x14ac:dyDescent="0.2">
      <c r="A302" s="1" t="s">
        <v>14</v>
      </c>
      <c r="B302" s="1" t="s">
        <v>21</v>
      </c>
      <c r="C302" s="1" t="s">
        <v>10</v>
      </c>
      <c r="D302" s="7">
        <v>4680</v>
      </c>
      <c r="E302" s="3">
        <v>45784</v>
      </c>
      <c r="F302" s="3">
        <v>45815</v>
      </c>
      <c r="G302" s="7">
        <v>4680</v>
      </c>
      <c r="H302" s="3">
        <v>45784</v>
      </c>
      <c r="I302" s="11">
        <v>4680</v>
      </c>
      <c r="J302" s="17">
        <f>+F302-H302</f>
        <v>31</v>
      </c>
      <c r="K302" s="17">
        <f>+H302-F302</f>
        <v>-31</v>
      </c>
      <c r="L302" s="11">
        <f>+K302*G302</f>
        <v>-145080</v>
      </c>
      <c r="M302" s="19">
        <f>YEAR(H302)</f>
        <v>2025</v>
      </c>
      <c r="N302" s="19" t="str">
        <f>IF(MONTH(H302)&lt;4,"1° trimestre",IF(MONTH(H302)&lt;7,"2° trimestre",IF(MONTH(H302)&lt;10,"3°trimestre","4° trimestre")))</f>
        <v>2° trimestre</v>
      </c>
      <c r="O302" s="19" t="s">
        <v>1962</v>
      </c>
      <c r="P302" s="19" t="s">
        <v>1970</v>
      </c>
      <c r="Q302" s="8">
        <f>+I302</f>
        <v>4680</v>
      </c>
      <c r="R302" s="19" t="s">
        <v>1964</v>
      </c>
    </row>
    <row r="303" spans="1:18" x14ac:dyDescent="0.2">
      <c r="A303" s="1" t="s">
        <v>14</v>
      </c>
      <c r="B303" s="1" t="s">
        <v>22</v>
      </c>
      <c r="C303" s="1" t="s">
        <v>10</v>
      </c>
      <c r="D303" s="7">
        <v>416</v>
      </c>
      <c r="E303" s="3">
        <v>45812</v>
      </c>
      <c r="F303" s="3">
        <v>45842</v>
      </c>
      <c r="G303" s="7">
        <v>416</v>
      </c>
      <c r="H303" s="3">
        <v>45813</v>
      </c>
      <c r="I303" s="11">
        <v>416</v>
      </c>
      <c r="J303" s="17">
        <f>+F303-H303</f>
        <v>29</v>
      </c>
      <c r="K303" s="17">
        <f>+H303-F303</f>
        <v>-29</v>
      </c>
      <c r="L303" s="11">
        <f>+K303*G303</f>
        <v>-12064</v>
      </c>
      <c r="M303" s="19">
        <f>YEAR(H303)</f>
        <v>2025</v>
      </c>
      <c r="N303" s="19" t="str">
        <f>IF(MONTH(H303)&lt;4,"1° trimestre",IF(MONTH(H303)&lt;7,"2° trimestre",IF(MONTH(H303)&lt;10,"3°trimestre","4° trimestre")))</f>
        <v>2° trimestre</v>
      </c>
      <c r="O303" s="19" t="s">
        <v>1962</v>
      </c>
      <c r="P303" s="19" t="s">
        <v>1970</v>
      </c>
      <c r="Q303" s="8">
        <f>+I303</f>
        <v>416</v>
      </c>
      <c r="R303" s="19" t="s">
        <v>1964</v>
      </c>
    </row>
    <row r="304" spans="1:18" x14ac:dyDescent="0.2">
      <c r="A304" s="1" t="s">
        <v>34</v>
      </c>
      <c r="B304" s="1" t="s">
        <v>42</v>
      </c>
      <c r="C304" s="1" t="s">
        <v>28</v>
      </c>
      <c r="D304" s="7">
        <v>37.909999999999997</v>
      </c>
      <c r="E304" s="3">
        <v>45790</v>
      </c>
      <c r="F304" s="3">
        <v>45820</v>
      </c>
      <c r="G304" s="7">
        <v>31.07</v>
      </c>
      <c r="H304" s="3">
        <v>45798</v>
      </c>
      <c r="I304" s="11">
        <v>31.07</v>
      </c>
      <c r="J304" s="17">
        <f>+F304-H304</f>
        <v>22</v>
      </c>
      <c r="K304" s="17">
        <f>+H304-F304</f>
        <v>-22</v>
      </c>
      <c r="L304" s="11">
        <f>+K304*G304</f>
        <v>-683.54</v>
      </c>
      <c r="M304" s="19">
        <f>YEAR(H304)</f>
        <v>2025</v>
      </c>
      <c r="N304" s="19" t="str">
        <f>IF(MONTH(H304)&lt;4,"1° trimestre",IF(MONTH(H304)&lt;7,"2° trimestre",IF(MONTH(H304)&lt;10,"3°trimestre","4° trimestre")))</f>
        <v>2° trimestre</v>
      </c>
      <c r="O304" s="19" t="s">
        <v>1962</v>
      </c>
      <c r="P304" s="19" t="s">
        <v>1970</v>
      </c>
      <c r="Q304" s="8">
        <f>+I304</f>
        <v>31.07</v>
      </c>
      <c r="R304" s="19" t="s">
        <v>1965</v>
      </c>
    </row>
    <row r="305" spans="1:18" x14ac:dyDescent="0.2">
      <c r="A305" s="1" t="s">
        <v>46</v>
      </c>
      <c r="B305" s="1" t="s">
        <v>93</v>
      </c>
      <c r="C305" s="1" t="s">
        <v>28</v>
      </c>
      <c r="D305" s="7">
        <v>11171.15</v>
      </c>
      <c r="E305" s="3">
        <v>45726</v>
      </c>
      <c r="F305" s="3">
        <v>45756</v>
      </c>
      <c r="G305" s="7">
        <v>9259</v>
      </c>
      <c r="H305" s="3">
        <v>45762</v>
      </c>
      <c r="I305" s="11">
        <v>9259</v>
      </c>
      <c r="J305" s="17">
        <f>+F305-H305</f>
        <v>-6</v>
      </c>
      <c r="K305" s="17">
        <f>+H305-F305</f>
        <v>6</v>
      </c>
      <c r="L305" s="11">
        <f>+K305*G305</f>
        <v>55554</v>
      </c>
      <c r="M305" s="19">
        <f>YEAR(H305)</f>
        <v>2025</v>
      </c>
      <c r="N305" s="19" t="str">
        <f>IF(MONTH(H305)&lt;4,"1° trimestre",IF(MONTH(H305)&lt;7,"2° trimestre",IF(MONTH(H305)&lt;10,"3°trimestre","4° trimestre")))</f>
        <v>2° trimestre</v>
      </c>
      <c r="O305" s="19" t="s">
        <v>1962</v>
      </c>
      <c r="P305" s="19" t="s">
        <v>1970</v>
      </c>
      <c r="Q305" s="8">
        <f>+I305</f>
        <v>9259</v>
      </c>
      <c r="R305" s="19" t="s">
        <v>1965</v>
      </c>
    </row>
    <row r="306" spans="1:18" x14ac:dyDescent="0.2">
      <c r="A306" s="1" t="s">
        <v>46</v>
      </c>
      <c r="B306" s="1" t="s">
        <v>94</v>
      </c>
      <c r="C306" s="1" t="s">
        <v>28</v>
      </c>
      <c r="D306" s="7">
        <v>3972.18</v>
      </c>
      <c r="E306" s="3">
        <v>45726</v>
      </c>
      <c r="F306" s="3">
        <v>45756</v>
      </c>
      <c r="G306" s="7">
        <v>3274.25</v>
      </c>
      <c r="H306" s="3">
        <v>45762</v>
      </c>
      <c r="I306" s="11">
        <v>3274.25</v>
      </c>
      <c r="J306" s="17">
        <f>+F306-H306</f>
        <v>-6</v>
      </c>
      <c r="K306" s="17">
        <f>+H306-F306</f>
        <v>6</v>
      </c>
      <c r="L306" s="11">
        <f>+K306*G306</f>
        <v>19645.5</v>
      </c>
      <c r="M306" s="19">
        <f>YEAR(H306)</f>
        <v>2025</v>
      </c>
      <c r="N306" s="19" t="str">
        <f>IF(MONTH(H306)&lt;4,"1° trimestre",IF(MONTH(H306)&lt;7,"2° trimestre",IF(MONTH(H306)&lt;10,"3°trimestre","4° trimestre")))</f>
        <v>2° trimestre</v>
      </c>
      <c r="O306" s="19" t="s">
        <v>1962</v>
      </c>
      <c r="P306" s="19" t="s">
        <v>1970</v>
      </c>
      <c r="Q306" s="8">
        <f>+I306</f>
        <v>3274.25</v>
      </c>
      <c r="R306" s="19" t="s">
        <v>1965</v>
      </c>
    </row>
    <row r="307" spans="1:18" x14ac:dyDescent="0.2">
      <c r="A307" s="1" t="s">
        <v>46</v>
      </c>
      <c r="B307" s="1" t="s">
        <v>95</v>
      </c>
      <c r="C307" s="1" t="s">
        <v>28</v>
      </c>
      <c r="D307" s="7">
        <v>2922.18</v>
      </c>
      <c r="E307" s="3">
        <v>45726</v>
      </c>
      <c r="F307" s="3">
        <v>45756</v>
      </c>
      <c r="G307" s="7">
        <v>2415.39</v>
      </c>
      <c r="H307" s="3">
        <v>45762</v>
      </c>
      <c r="I307" s="11">
        <v>2415.39</v>
      </c>
      <c r="J307" s="17">
        <f>+F307-H307</f>
        <v>-6</v>
      </c>
      <c r="K307" s="17">
        <f>+H307-F307</f>
        <v>6</v>
      </c>
      <c r="L307" s="11">
        <f>+K307*G307</f>
        <v>14492.34</v>
      </c>
      <c r="M307" s="19">
        <f>YEAR(H307)</f>
        <v>2025</v>
      </c>
      <c r="N307" s="19" t="str">
        <f>IF(MONTH(H307)&lt;4,"1° trimestre",IF(MONTH(H307)&lt;7,"2° trimestre",IF(MONTH(H307)&lt;10,"3°trimestre","4° trimestre")))</f>
        <v>2° trimestre</v>
      </c>
      <c r="O307" s="19" t="s">
        <v>1962</v>
      </c>
      <c r="P307" s="19" t="s">
        <v>1970</v>
      </c>
      <c r="Q307" s="8">
        <f>+I307</f>
        <v>2415.39</v>
      </c>
      <c r="R307" s="19" t="s">
        <v>1965</v>
      </c>
    </row>
    <row r="308" spans="1:18" x14ac:dyDescent="0.2">
      <c r="A308" s="1" t="s">
        <v>46</v>
      </c>
      <c r="B308" s="1" t="s">
        <v>96</v>
      </c>
      <c r="C308" s="1" t="s">
        <v>28</v>
      </c>
      <c r="D308" s="7">
        <v>116.81</v>
      </c>
      <c r="E308" s="3">
        <v>45726</v>
      </c>
      <c r="F308" s="3">
        <v>45756</v>
      </c>
      <c r="G308" s="7">
        <v>96.57</v>
      </c>
      <c r="H308" s="3">
        <v>45762</v>
      </c>
      <c r="I308" s="11">
        <v>96.57</v>
      </c>
      <c r="J308" s="17">
        <f>+F308-H308</f>
        <v>-6</v>
      </c>
      <c r="K308" s="17">
        <f>+H308-F308</f>
        <v>6</v>
      </c>
      <c r="L308" s="11">
        <f>+K308*G308</f>
        <v>579.41999999999996</v>
      </c>
      <c r="M308" s="19">
        <f>YEAR(H308)</f>
        <v>2025</v>
      </c>
      <c r="N308" s="19" t="str">
        <f>IF(MONTH(H308)&lt;4,"1° trimestre",IF(MONTH(H308)&lt;7,"2° trimestre",IF(MONTH(H308)&lt;10,"3°trimestre","4° trimestre")))</f>
        <v>2° trimestre</v>
      </c>
      <c r="O308" s="19" t="s">
        <v>1962</v>
      </c>
      <c r="P308" s="19" t="s">
        <v>1970</v>
      </c>
      <c r="Q308" s="8">
        <f>+I308</f>
        <v>96.57</v>
      </c>
      <c r="R308" s="19" t="s">
        <v>1965</v>
      </c>
    </row>
    <row r="309" spans="1:18" x14ac:dyDescent="0.2">
      <c r="A309" s="1" t="s">
        <v>46</v>
      </c>
      <c r="B309" s="1" t="s">
        <v>97</v>
      </c>
      <c r="C309" s="1" t="s">
        <v>28</v>
      </c>
      <c r="D309" s="7">
        <v>2144.1799999999998</v>
      </c>
      <c r="E309" s="3">
        <v>45726</v>
      </c>
      <c r="F309" s="3">
        <v>45756</v>
      </c>
      <c r="G309" s="7">
        <v>1760.68</v>
      </c>
      <c r="H309" s="3">
        <v>45762</v>
      </c>
      <c r="I309" s="11">
        <v>1760.68</v>
      </c>
      <c r="J309" s="17">
        <f>+F309-H309</f>
        <v>-6</v>
      </c>
      <c r="K309" s="17">
        <f>+H309-F309</f>
        <v>6</v>
      </c>
      <c r="L309" s="11">
        <f>+K309*G309</f>
        <v>10564.08</v>
      </c>
      <c r="M309" s="19">
        <f>YEAR(H309)</f>
        <v>2025</v>
      </c>
      <c r="N309" s="19" t="str">
        <f>IF(MONTH(H309)&lt;4,"1° trimestre",IF(MONTH(H309)&lt;7,"2° trimestre",IF(MONTH(H309)&lt;10,"3°trimestre","4° trimestre")))</f>
        <v>2° trimestre</v>
      </c>
      <c r="O309" s="19" t="s">
        <v>1962</v>
      </c>
      <c r="P309" s="19" t="s">
        <v>1970</v>
      </c>
      <c r="Q309" s="8">
        <f>+I309</f>
        <v>1760.68</v>
      </c>
      <c r="R309" s="19" t="s">
        <v>1965</v>
      </c>
    </row>
    <row r="310" spans="1:18" x14ac:dyDescent="0.2">
      <c r="A310" s="1" t="s">
        <v>46</v>
      </c>
      <c r="B310" s="1" t="s">
        <v>98</v>
      </c>
      <c r="C310" s="1" t="s">
        <v>28</v>
      </c>
      <c r="D310" s="7">
        <v>610.07000000000005</v>
      </c>
      <c r="E310" s="3">
        <v>45726</v>
      </c>
      <c r="F310" s="3">
        <v>45756</v>
      </c>
      <c r="G310" s="7">
        <v>527.61</v>
      </c>
      <c r="H310" s="3">
        <v>45762</v>
      </c>
      <c r="I310" s="11">
        <v>527.61</v>
      </c>
      <c r="J310" s="17">
        <f>+F310-H310</f>
        <v>-6</v>
      </c>
      <c r="K310" s="17">
        <f>+H310-F310</f>
        <v>6</v>
      </c>
      <c r="L310" s="11">
        <f>+K310*G310</f>
        <v>3165.66</v>
      </c>
      <c r="M310" s="19">
        <f>YEAR(H310)</f>
        <v>2025</v>
      </c>
      <c r="N310" s="19" t="str">
        <f>IF(MONTH(H310)&lt;4,"1° trimestre",IF(MONTH(H310)&lt;7,"2° trimestre",IF(MONTH(H310)&lt;10,"3°trimestre","4° trimestre")))</f>
        <v>2° trimestre</v>
      </c>
      <c r="O310" s="19" t="s">
        <v>1962</v>
      </c>
      <c r="P310" s="19" t="s">
        <v>1970</v>
      </c>
      <c r="Q310" s="8">
        <f>+I310</f>
        <v>527.61</v>
      </c>
      <c r="R310" s="19" t="s">
        <v>1965</v>
      </c>
    </row>
    <row r="311" spans="1:18" x14ac:dyDescent="0.2">
      <c r="A311" s="1" t="s">
        <v>46</v>
      </c>
      <c r="B311" s="1" t="s">
        <v>99</v>
      </c>
      <c r="C311" s="1" t="s">
        <v>28</v>
      </c>
      <c r="D311" s="7">
        <v>18.059999999999999</v>
      </c>
      <c r="E311" s="3">
        <v>45726</v>
      </c>
      <c r="F311" s="3">
        <v>45756</v>
      </c>
      <c r="G311" s="7">
        <v>14.8</v>
      </c>
      <c r="H311" s="3">
        <v>45762</v>
      </c>
      <c r="I311" s="11">
        <v>14.8</v>
      </c>
      <c r="J311" s="17">
        <f>+F311-H311</f>
        <v>-6</v>
      </c>
      <c r="K311" s="17">
        <f>+H311-F311</f>
        <v>6</v>
      </c>
      <c r="L311" s="11">
        <f>+K311*G311</f>
        <v>88.800000000000011</v>
      </c>
      <c r="M311" s="19">
        <f>YEAR(H311)</f>
        <v>2025</v>
      </c>
      <c r="N311" s="19" t="str">
        <f>IF(MONTH(H311)&lt;4,"1° trimestre",IF(MONTH(H311)&lt;7,"2° trimestre",IF(MONTH(H311)&lt;10,"3°trimestre","4° trimestre")))</f>
        <v>2° trimestre</v>
      </c>
      <c r="O311" s="19" t="s">
        <v>1962</v>
      </c>
      <c r="P311" s="19" t="s">
        <v>1970</v>
      </c>
      <c r="Q311" s="8">
        <f>+I311</f>
        <v>14.8</v>
      </c>
      <c r="R311" s="19" t="s">
        <v>1965</v>
      </c>
    </row>
    <row r="312" spans="1:18" x14ac:dyDescent="0.2">
      <c r="A312" s="1" t="s">
        <v>46</v>
      </c>
      <c r="B312" s="1" t="s">
        <v>100</v>
      </c>
      <c r="C312" s="1" t="s">
        <v>28</v>
      </c>
      <c r="D312" s="7">
        <v>55.63</v>
      </c>
      <c r="E312" s="3">
        <v>45726</v>
      </c>
      <c r="F312" s="3">
        <v>45756</v>
      </c>
      <c r="G312" s="7">
        <v>45.6</v>
      </c>
      <c r="H312" s="3">
        <v>45762</v>
      </c>
      <c r="I312" s="11">
        <v>45.6</v>
      </c>
      <c r="J312" s="17">
        <f>+F312-H312</f>
        <v>-6</v>
      </c>
      <c r="K312" s="17">
        <f>+H312-F312</f>
        <v>6</v>
      </c>
      <c r="L312" s="11">
        <f>+K312*G312</f>
        <v>273.60000000000002</v>
      </c>
      <c r="M312" s="19">
        <f>YEAR(H312)</f>
        <v>2025</v>
      </c>
      <c r="N312" s="19" t="str">
        <f>IF(MONTH(H312)&lt;4,"1° trimestre",IF(MONTH(H312)&lt;7,"2° trimestre",IF(MONTH(H312)&lt;10,"3°trimestre","4° trimestre")))</f>
        <v>2° trimestre</v>
      </c>
      <c r="O312" s="19" t="s">
        <v>1962</v>
      </c>
      <c r="P312" s="19" t="s">
        <v>1970</v>
      </c>
      <c r="Q312" s="8">
        <f>+I312</f>
        <v>45.6</v>
      </c>
      <c r="R312" s="19" t="s">
        <v>1965</v>
      </c>
    </row>
    <row r="313" spans="1:18" x14ac:dyDescent="0.2">
      <c r="A313" s="1" t="s">
        <v>46</v>
      </c>
      <c r="B313" s="1" t="s">
        <v>101</v>
      </c>
      <c r="C313" s="1" t="s">
        <v>28</v>
      </c>
      <c r="D313" s="7">
        <v>43.92</v>
      </c>
      <c r="E313" s="3">
        <v>45726</v>
      </c>
      <c r="F313" s="3">
        <v>45756</v>
      </c>
      <c r="G313" s="7">
        <v>36</v>
      </c>
      <c r="H313" s="3">
        <v>45762</v>
      </c>
      <c r="I313" s="11">
        <v>36</v>
      </c>
      <c r="J313" s="17">
        <f>+F313-H313</f>
        <v>-6</v>
      </c>
      <c r="K313" s="17">
        <f>+H313-F313</f>
        <v>6</v>
      </c>
      <c r="L313" s="11">
        <f>+K313*G313</f>
        <v>216</v>
      </c>
      <c r="M313" s="19">
        <f>YEAR(H313)</f>
        <v>2025</v>
      </c>
      <c r="N313" s="19" t="str">
        <f>IF(MONTH(H313)&lt;4,"1° trimestre",IF(MONTH(H313)&lt;7,"2° trimestre",IF(MONTH(H313)&lt;10,"3°trimestre","4° trimestre")))</f>
        <v>2° trimestre</v>
      </c>
      <c r="O313" s="19" t="s">
        <v>1962</v>
      </c>
      <c r="P313" s="19" t="s">
        <v>1970</v>
      </c>
      <c r="Q313" s="8">
        <f>+I313</f>
        <v>36</v>
      </c>
      <c r="R313" s="19" t="s">
        <v>1965</v>
      </c>
    </row>
    <row r="314" spans="1:18" x14ac:dyDescent="0.2">
      <c r="A314" s="1" t="s">
        <v>46</v>
      </c>
      <c r="B314" s="1" t="s">
        <v>102</v>
      </c>
      <c r="C314" s="1" t="s">
        <v>28</v>
      </c>
      <c r="D314" s="7">
        <v>1037.77</v>
      </c>
      <c r="E314" s="3">
        <v>45726</v>
      </c>
      <c r="F314" s="3">
        <v>45756</v>
      </c>
      <c r="G314" s="7">
        <v>870.48</v>
      </c>
      <c r="H314" s="3">
        <v>45762</v>
      </c>
      <c r="I314" s="11">
        <v>870.48</v>
      </c>
      <c r="J314" s="17">
        <f>+F314-H314</f>
        <v>-6</v>
      </c>
      <c r="K314" s="17">
        <f>+H314-F314</f>
        <v>6</v>
      </c>
      <c r="L314" s="11">
        <f>+K314*G314</f>
        <v>5222.88</v>
      </c>
      <c r="M314" s="19">
        <f>YEAR(H314)</f>
        <v>2025</v>
      </c>
      <c r="N314" s="19" t="str">
        <f>IF(MONTH(H314)&lt;4,"1° trimestre",IF(MONTH(H314)&lt;7,"2° trimestre",IF(MONTH(H314)&lt;10,"3°trimestre","4° trimestre")))</f>
        <v>2° trimestre</v>
      </c>
      <c r="O314" s="19" t="s">
        <v>1962</v>
      </c>
      <c r="P314" s="19" t="s">
        <v>1970</v>
      </c>
      <c r="Q314" s="8">
        <f>+I314</f>
        <v>870.48</v>
      </c>
      <c r="R314" s="19" t="s">
        <v>1965</v>
      </c>
    </row>
    <row r="315" spans="1:18" x14ac:dyDescent="0.2">
      <c r="A315" s="1" t="s">
        <v>46</v>
      </c>
      <c r="B315" s="1" t="s">
        <v>103</v>
      </c>
      <c r="C315" s="1" t="s">
        <v>28</v>
      </c>
      <c r="D315" s="7">
        <v>761.77</v>
      </c>
      <c r="E315" s="3">
        <v>45726</v>
      </c>
      <c r="F315" s="3">
        <v>45756</v>
      </c>
      <c r="G315" s="7">
        <v>624.4</v>
      </c>
      <c r="H315" s="3">
        <v>45762</v>
      </c>
      <c r="I315" s="11">
        <v>624.4</v>
      </c>
      <c r="J315" s="17">
        <f>+F315-H315</f>
        <v>-6</v>
      </c>
      <c r="K315" s="17">
        <f>+H315-F315</f>
        <v>6</v>
      </c>
      <c r="L315" s="11">
        <f>+K315*G315</f>
        <v>3746.3999999999996</v>
      </c>
      <c r="M315" s="19">
        <f>YEAR(H315)</f>
        <v>2025</v>
      </c>
      <c r="N315" s="19" t="str">
        <f>IF(MONTH(H315)&lt;4,"1° trimestre",IF(MONTH(H315)&lt;7,"2° trimestre",IF(MONTH(H315)&lt;10,"3°trimestre","4° trimestre")))</f>
        <v>2° trimestre</v>
      </c>
      <c r="O315" s="19" t="s">
        <v>1962</v>
      </c>
      <c r="P315" s="19" t="s">
        <v>1970</v>
      </c>
      <c r="Q315" s="8">
        <f>+I315</f>
        <v>624.4</v>
      </c>
      <c r="R315" s="19" t="s">
        <v>1965</v>
      </c>
    </row>
    <row r="316" spans="1:18" x14ac:dyDescent="0.2">
      <c r="A316" s="1" t="s">
        <v>46</v>
      </c>
      <c r="B316" s="1" t="s">
        <v>104</v>
      </c>
      <c r="C316" s="1" t="s">
        <v>28</v>
      </c>
      <c r="D316" s="7">
        <v>4.88</v>
      </c>
      <c r="E316" s="3">
        <v>45726</v>
      </c>
      <c r="F316" s="3">
        <v>45756</v>
      </c>
      <c r="G316" s="7">
        <v>4</v>
      </c>
      <c r="H316" s="3">
        <v>45762</v>
      </c>
      <c r="I316" s="11">
        <v>4</v>
      </c>
      <c r="J316" s="17">
        <f>+F316-H316</f>
        <v>-6</v>
      </c>
      <c r="K316" s="17">
        <f>+H316-F316</f>
        <v>6</v>
      </c>
      <c r="L316" s="11">
        <f>+K316*G316</f>
        <v>24</v>
      </c>
      <c r="M316" s="19">
        <f>YEAR(H316)</f>
        <v>2025</v>
      </c>
      <c r="N316" s="19" t="str">
        <f>IF(MONTH(H316)&lt;4,"1° trimestre",IF(MONTH(H316)&lt;7,"2° trimestre",IF(MONTH(H316)&lt;10,"3°trimestre","4° trimestre")))</f>
        <v>2° trimestre</v>
      </c>
      <c r="O316" s="19" t="s">
        <v>1962</v>
      </c>
      <c r="P316" s="19" t="s">
        <v>1970</v>
      </c>
      <c r="Q316" s="8">
        <f>+I316</f>
        <v>4</v>
      </c>
      <c r="R316" s="19" t="s">
        <v>1965</v>
      </c>
    </row>
    <row r="317" spans="1:18" x14ac:dyDescent="0.2">
      <c r="A317" s="1" t="s">
        <v>46</v>
      </c>
      <c r="B317" s="1" t="s">
        <v>105</v>
      </c>
      <c r="C317" s="1" t="s">
        <v>28</v>
      </c>
      <c r="D317" s="7">
        <v>26967.34</v>
      </c>
      <c r="E317" s="3">
        <v>45751</v>
      </c>
      <c r="F317" s="3">
        <v>45781</v>
      </c>
      <c r="G317" s="7">
        <v>22304.22</v>
      </c>
      <c r="H317" s="3">
        <v>45783</v>
      </c>
      <c r="I317" s="11">
        <v>22304.22</v>
      </c>
      <c r="J317" s="17">
        <f>+F317-H317</f>
        <v>-2</v>
      </c>
      <c r="K317" s="17">
        <f>+H317-F317</f>
        <v>2</v>
      </c>
      <c r="L317" s="11">
        <f>+K317*G317</f>
        <v>44608.44</v>
      </c>
      <c r="M317" s="19">
        <f>YEAR(H317)</f>
        <v>2025</v>
      </c>
      <c r="N317" s="19" t="str">
        <f>IF(MONTH(H317)&lt;4,"1° trimestre",IF(MONTH(H317)&lt;7,"2° trimestre",IF(MONTH(H317)&lt;10,"3°trimestre","4° trimestre")))</f>
        <v>2° trimestre</v>
      </c>
      <c r="O317" s="19" t="s">
        <v>1962</v>
      </c>
      <c r="P317" s="19" t="s">
        <v>1970</v>
      </c>
      <c r="Q317" s="8">
        <f>+I317</f>
        <v>22304.22</v>
      </c>
      <c r="R317" s="19" t="s">
        <v>1965</v>
      </c>
    </row>
    <row r="318" spans="1:18" x14ac:dyDescent="0.2">
      <c r="A318" s="1" t="s">
        <v>46</v>
      </c>
      <c r="B318" s="1" t="s">
        <v>106</v>
      </c>
      <c r="C318" s="1" t="s">
        <v>28</v>
      </c>
      <c r="D318" s="7">
        <v>1177.99</v>
      </c>
      <c r="E318" s="3">
        <v>45751</v>
      </c>
      <c r="F318" s="3">
        <v>45781</v>
      </c>
      <c r="G318" s="7">
        <v>999.17</v>
      </c>
      <c r="H318" s="3">
        <v>45783</v>
      </c>
      <c r="I318" s="11">
        <v>999.17</v>
      </c>
      <c r="J318" s="17">
        <f>+F318-H318</f>
        <v>-2</v>
      </c>
      <c r="K318" s="17">
        <f>+H318-F318</f>
        <v>2</v>
      </c>
      <c r="L318" s="11">
        <f>+K318*G318</f>
        <v>1998.34</v>
      </c>
      <c r="M318" s="19">
        <f>YEAR(H318)</f>
        <v>2025</v>
      </c>
      <c r="N318" s="19" t="str">
        <f>IF(MONTH(H318)&lt;4,"1° trimestre",IF(MONTH(H318)&lt;7,"2° trimestre",IF(MONTH(H318)&lt;10,"3°trimestre","4° trimestre")))</f>
        <v>2° trimestre</v>
      </c>
      <c r="O318" s="19" t="s">
        <v>1962</v>
      </c>
      <c r="P318" s="19" t="s">
        <v>1970</v>
      </c>
      <c r="Q318" s="8">
        <f>+I318</f>
        <v>999.17</v>
      </c>
      <c r="R318" s="19" t="s">
        <v>1965</v>
      </c>
    </row>
    <row r="319" spans="1:18" x14ac:dyDescent="0.2">
      <c r="A319" s="1" t="s">
        <v>46</v>
      </c>
      <c r="B319" s="1" t="s">
        <v>107</v>
      </c>
      <c r="C319" s="1" t="s">
        <v>28</v>
      </c>
      <c r="D319" s="7">
        <v>48.31</v>
      </c>
      <c r="E319" s="3">
        <v>45751</v>
      </c>
      <c r="F319" s="3">
        <v>45781</v>
      </c>
      <c r="G319" s="7">
        <v>39.6</v>
      </c>
      <c r="H319" s="3">
        <v>45783</v>
      </c>
      <c r="I319" s="11">
        <v>39.6</v>
      </c>
      <c r="J319" s="17">
        <f>+F319-H319</f>
        <v>-2</v>
      </c>
      <c r="K319" s="17">
        <f>+H319-F319</f>
        <v>2</v>
      </c>
      <c r="L319" s="11">
        <f>+K319*G319</f>
        <v>79.2</v>
      </c>
      <c r="M319" s="19">
        <f>YEAR(H319)</f>
        <v>2025</v>
      </c>
      <c r="N319" s="19" t="str">
        <f>IF(MONTH(H319)&lt;4,"1° trimestre",IF(MONTH(H319)&lt;7,"2° trimestre",IF(MONTH(H319)&lt;10,"3°trimestre","4° trimestre")))</f>
        <v>2° trimestre</v>
      </c>
      <c r="O319" s="19" t="s">
        <v>1962</v>
      </c>
      <c r="P319" s="19" t="s">
        <v>1970</v>
      </c>
      <c r="Q319" s="8">
        <f>+I319</f>
        <v>39.6</v>
      </c>
      <c r="R319" s="19" t="s">
        <v>1965</v>
      </c>
    </row>
    <row r="320" spans="1:18" x14ac:dyDescent="0.2">
      <c r="A320" s="1" t="s">
        <v>46</v>
      </c>
      <c r="B320" s="1" t="s">
        <v>108</v>
      </c>
      <c r="C320" s="1" t="s">
        <v>28</v>
      </c>
      <c r="D320" s="7">
        <v>99.88</v>
      </c>
      <c r="E320" s="3">
        <v>45751</v>
      </c>
      <c r="F320" s="3">
        <v>45781</v>
      </c>
      <c r="G320" s="7">
        <v>82.98</v>
      </c>
      <c r="H320" s="3">
        <v>45783</v>
      </c>
      <c r="I320" s="11">
        <v>82.98</v>
      </c>
      <c r="J320" s="17">
        <f>+F320-H320</f>
        <v>-2</v>
      </c>
      <c r="K320" s="17">
        <f>+H320-F320</f>
        <v>2</v>
      </c>
      <c r="L320" s="11">
        <f>+K320*G320</f>
        <v>165.96</v>
      </c>
      <c r="M320" s="19">
        <f>YEAR(H320)</f>
        <v>2025</v>
      </c>
      <c r="N320" s="19" t="str">
        <f>IF(MONTH(H320)&lt;4,"1° trimestre",IF(MONTH(H320)&lt;7,"2° trimestre",IF(MONTH(H320)&lt;10,"3°trimestre","4° trimestre")))</f>
        <v>2° trimestre</v>
      </c>
      <c r="O320" s="19" t="s">
        <v>1962</v>
      </c>
      <c r="P320" s="19" t="s">
        <v>1970</v>
      </c>
      <c r="Q320" s="8">
        <f>+I320</f>
        <v>82.98</v>
      </c>
      <c r="R320" s="19" t="s">
        <v>1965</v>
      </c>
    </row>
    <row r="321" spans="1:18" x14ac:dyDescent="0.2">
      <c r="A321" s="1" t="s">
        <v>46</v>
      </c>
      <c r="B321" s="1" t="s">
        <v>109</v>
      </c>
      <c r="C321" s="1" t="s">
        <v>28</v>
      </c>
      <c r="D321" s="7">
        <v>3.42</v>
      </c>
      <c r="E321" s="3">
        <v>45751</v>
      </c>
      <c r="F321" s="3">
        <v>45781</v>
      </c>
      <c r="G321" s="7">
        <v>2.8</v>
      </c>
      <c r="H321" s="3">
        <v>45783</v>
      </c>
      <c r="I321" s="11">
        <v>2.8</v>
      </c>
      <c r="J321" s="17">
        <f>+F321-H321</f>
        <v>-2</v>
      </c>
      <c r="K321" s="17">
        <f>+H321-F321</f>
        <v>2</v>
      </c>
      <c r="L321" s="11">
        <f>+K321*G321</f>
        <v>5.6</v>
      </c>
      <c r="M321" s="19">
        <f>YEAR(H321)</f>
        <v>2025</v>
      </c>
      <c r="N321" s="19" t="str">
        <f>IF(MONTH(H321)&lt;4,"1° trimestre",IF(MONTH(H321)&lt;7,"2° trimestre",IF(MONTH(H321)&lt;10,"3°trimestre","4° trimestre")))</f>
        <v>2° trimestre</v>
      </c>
      <c r="O321" s="19" t="s">
        <v>1962</v>
      </c>
      <c r="P321" s="19" t="s">
        <v>1970</v>
      </c>
      <c r="Q321" s="8">
        <f>+I321</f>
        <v>2.8</v>
      </c>
      <c r="R321" s="19" t="s">
        <v>1965</v>
      </c>
    </row>
    <row r="322" spans="1:18" x14ac:dyDescent="0.2">
      <c r="A322" s="1" t="s">
        <v>46</v>
      </c>
      <c r="B322" s="1" t="s">
        <v>110</v>
      </c>
      <c r="C322" s="1" t="s">
        <v>28</v>
      </c>
      <c r="D322" s="7">
        <v>2.44</v>
      </c>
      <c r="E322" s="3">
        <v>45751</v>
      </c>
      <c r="F322" s="3">
        <v>45781</v>
      </c>
      <c r="G322" s="7">
        <v>2</v>
      </c>
      <c r="H322" s="3">
        <v>45783</v>
      </c>
      <c r="I322" s="11">
        <v>2</v>
      </c>
      <c r="J322" s="17">
        <f>+F322-H322</f>
        <v>-2</v>
      </c>
      <c r="K322" s="17">
        <f>+H322-F322</f>
        <v>2</v>
      </c>
      <c r="L322" s="11">
        <f>+K322*G322</f>
        <v>4</v>
      </c>
      <c r="M322" s="19">
        <f>YEAR(H322)</f>
        <v>2025</v>
      </c>
      <c r="N322" s="19" t="str">
        <f>IF(MONTH(H322)&lt;4,"1° trimestre",IF(MONTH(H322)&lt;7,"2° trimestre",IF(MONTH(H322)&lt;10,"3°trimestre","4° trimestre")))</f>
        <v>2° trimestre</v>
      </c>
      <c r="O322" s="19" t="s">
        <v>1962</v>
      </c>
      <c r="P322" s="19" t="s">
        <v>1970</v>
      </c>
      <c r="Q322" s="8">
        <f>+I322</f>
        <v>2</v>
      </c>
      <c r="R322" s="19" t="s">
        <v>1965</v>
      </c>
    </row>
    <row r="323" spans="1:18" x14ac:dyDescent="0.2">
      <c r="A323" s="1" t="s">
        <v>46</v>
      </c>
      <c r="B323" s="1" t="s">
        <v>111</v>
      </c>
      <c r="C323" s="1" t="s">
        <v>28</v>
      </c>
      <c r="D323" s="7">
        <v>18.649999999999999</v>
      </c>
      <c r="E323" s="3">
        <v>45751</v>
      </c>
      <c r="F323" s="3">
        <v>45781</v>
      </c>
      <c r="G323" s="7">
        <v>17.329999999999998</v>
      </c>
      <c r="H323" s="3">
        <v>45783</v>
      </c>
      <c r="I323" s="11">
        <v>17.329999999999998</v>
      </c>
      <c r="J323" s="17">
        <f>+F323-H323</f>
        <v>-2</v>
      </c>
      <c r="K323" s="17">
        <f>+H323-F323</f>
        <v>2</v>
      </c>
      <c r="L323" s="11">
        <f>+K323*G323</f>
        <v>34.659999999999997</v>
      </c>
      <c r="M323" s="19">
        <f>YEAR(H323)</f>
        <v>2025</v>
      </c>
      <c r="N323" s="19" t="str">
        <f>IF(MONTH(H323)&lt;4,"1° trimestre",IF(MONTH(H323)&lt;7,"2° trimestre",IF(MONTH(H323)&lt;10,"3°trimestre","4° trimestre")))</f>
        <v>2° trimestre</v>
      </c>
      <c r="O323" s="19" t="s">
        <v>1962</v>
      </c>
      <c r="P323" s="19" t="s">
        <v>1970</v>
      </c>
      <c r="Q323" s="8">
        <f>+I323</f>
        <v>17.329999999999998</v>
      </c>
      <c r="R323" s="19" t="s">
        <v>1965</v>
      </c>
    </row>
    <row r="324" spans="1:18" x14ac:dyDescent="0.2">
      <c r="A324" s="1" t="s">
        <v>46</v>
      </c>
      <c r="B324" s="1" t="s">
        <v>112</v>
      </c>
      <c r="C324" s="1" t="s">
        <v>28</v>
      </c>
      <c r="D324" s="7">
        <v>134.85</v>
      </c>
      <c r="E324" s="3">
        <v>45751</v>
      </c>
      <c r="F324" s="3">
        <v>45781</v>
      </c>
      <c r="G324" s="7">
        <v>111.09</v>
      </c>
      <c r="H324" s="3">
        <v>45783</v>
      </c>
      <c r="I324" s="11">
        <v>111.09</v>
      </c>
      <c r="J324" s="17">
        <f>+F324-H324</f>
        <v>-2</v>
      </c>
      <c r="K324" s="17">
        <f>+H324-F324</f>
        <v>2</v>
      </c>
      <c r="L324" s="11">
        <f>+K324*G324</f>
        <v>222.18</v>
      </c>
      <c r="M324" s="19">
        <f>YEAR(H324)</f>
        <v>2025</v>
      </c>
      <c r="N324" s="19" t="str">
        <f>IF(MONTH(H324)&lt;4,"1° trimestre",IF(MONTH(H324)&lt;7,"2° trimestre",IF(MONTH(H324)&lt;10,"3°trimestre","4° trimestre")))</f>
        <v>2° trimestre</v>
      </c>
      <c r="O324" s="19" t="s">
        <v>1962</v>
      </c>
      <c r="P324" s="19" t="s">
        <v>1970</v>
      </c>
      <c r="Q324" s="8">
        <f>+I324</f>
        <v>111.09</v>
      </c>
      <c r="R324" s="19" t="s">
        <v>1965</v>
      </c>
    </row>
    <row r="325" spans="1:18" x14ac:dyDescent="0.2">
      <c r="A325" s="1" t="s">
        <v>46</v>
      </c>
      <c r="B325" s="1" t="s">
        <v>113</v>
      </c>
      <c r="C325" s="1" t="s">
        <v>28</v>
      </c>
      <c r="D325" s="7">
        <v>17.13</v>
      </c>
      <c r="E325" s="3">
        <v>45751</v>
      </c>
      <c r="F325" s="3">
        <v>45781</v>
      </c>
      <c r="G325" s="7">
        <v>14.23</v>
      </c>
      <c r="H325" s="3">
        <v>45783</v>
      </c>
      <c r="I325" s="11">
        <v>14.23</v>
      </c>
      <c r="J325" s="17">
        <f>+F325-H325</f>
        <v>-2</v>
      </c>
      <c r="K325" s="17">
        <f>+H325-F325</f>
        <v>2</v>
      </c>
      <c r="L325" s="11">
        <f>+K325*G325</f>
        <v>28.46</v>
      </c>
      <c r="M325" s="19">
        <f>YEAR(H325)</f>
        <v>2025</v>
      </c>
      <c r="N325" s="19" t="str">
        <f>IF(MONTH(H325)&lt;4,"1° trimestre",IF(MONTH(H325)&lt;7,"2° trimestre",IF(MONTH(H325)&lt;10,"3°trimestre","4° trimestre")))</f>
        <v>2° trimestre</v>
      </c>
      <c r="O325" s="19" t="s">
        <v>1962</v>
      </c>
      <c r="P325" s="19" t="s">
        <v>1970</v>
      </c>
      <c r="Q325" s="8">
        <f>+I325</f>
        <v>14.23</v>
      </c>
      <c r="R325" s="19" t="s">
        <v>1965</v>
      </c>
    </row>
    <row r="326" spans="1:18" x14ac:dyDescent="0.2">
      <c r="A326" s="1" t="s">
        <v>46</v>
      </c>
      <c r="B326" s="1" t="s">
        <v>114</v>
      </c>
      <c r="C326" s="1" t="s">
        <v>28</v>
      </c>
      <c r="D326" s="7">
        <v>327.52999999999997</v>
      </c>
      <c r="E326" s="3">
        <v>45751</v>
      </c>
      <c r="F326" s="3">
        <v>45781</v>
      </c>
      <c r="G326" s="7">
        <v>282.39</v>
      </c>
      <c r="H326" s="3">
        <v>45783</v>
      </c>
      <c r="I326" s="11">
        <v>282.39</v>
      </c>
      <c r="J326" s="17">
        <f>+F326-H326</f>
        <v>-2</v>
      </c>
      <c r="K326" s="17">
        <f>+H326-F326</f>
        <v>2</v>
      </c>
      <c r="L326" s="11">
        <f>+K326*G326</f>
        <v>564.78</v>
      </c>
      <c r="M326" s="19">
        <f>YEAR(H326)</f>
        <v>2025</v>
      </c>
      <c r="N326" s="19" t="str">
        <f>IF(MONTH(H326)&lt;4,"1° trimestre",IF(MONTH(H326)&lt;7,"2° trimestre",IF(MONTH(H326)&lt;10,"3°trimestre","4° trimestre")))</f>
        <v>2° trimestre</v>
      </c>
      <c r="O326" s="19" t="s">
        <v>1962</v>
      </c>
      <c r="P326" s="19" t="s">
        <v>1970</v>
      </c>
      <c r="Q326" s="8">
        <f>+I326</f>
        <v>282.39</v>
      </c>
      <c r="R326" s="19" t="s">
        <v>1965</v>
      </c>
    </row>
    <row r="327" spans="1:18" x14ac:dyDescent="0.2">
      <c r="A327" s="1" t="s">
        <v>46</v>
      </c>
      <c r="B327" s="1" t="s">
        <v>115</v>
      </c>
      <c r="C327" s="1" t="s">
        <v>28</v>
      </c>
      <c r="D327" s="7">
        <v>500.42</v>
      </c>
      <c r="E327" s="3">
        <v>45751</v>
      </c>
      <c r="F327" s="3">
        <v>45781</v>
      </c>
      <c r="G327" s="7">
        <v>424.83</v>
      </c>
      <c r="H327" s="3">
        <v>45783</v>
      </c>
      <c r="I327" s="11">
        <v>424.83</v>
      </c>
      <c r="J327" s="17">
        <f>+F327-H327</f>
        <v>-2</v>
      </c>
      <c r="K327" s="17">
        <f>+H327-F327</f>
        <v>2</v>
      </c>
      <c r="L327" s="11">
        <f>+K327*G327</f>
        <v>849.66</v>
      </c>
      <c r="M327" s="19">
        <f>YEAR(H327)</f>
        <v>2025</v>
      </c>
      <c r="N327" s="19" t="str">
        <f>IF(MONTH(H327)&lt;4,"1° trimestre",IF(MONTH(H327)&lt;7,"2° trimestre",IF(MONTH(H327)&lt;10,"3°trimestre","4° trimestre")))</f>
        <v>2° trimestre</v>
      </c>
      <c r="O327" s="19" t="s">
        <v>1962</v>
      </c>
      <c r="P327" s="19" t="s">
        <v>1970</v>
      </c>
      <c r="Q327" s="8">
        <f>+I327</f>
        <v>424.83</v>
      </c>
      <c r="R327" s="19" t="s">
        <v>1965</v>
      </c>
    </row>
    <row r="328" spans="1:18" x14ac:dyDescent="0.2">
      <c r="A328" s="1" t="s">
        <v>46</v>
      </c>
      <c r="B328" s="1" t="s">
        <v>116</v>
      </c>
      <c r="C328" s="1" t="s">
        <v>28</v>
      </c>
      <c r="D328" s="7">
        <v>722.08</v>
      </c>
      <c r="E328" s="3">
        <v>45751</v>
      </c>
      <c r="F328" s="3">
        <v>45781</v>
      </c>
      <c r="G328" s="7">
        <v>631.79</v>
      </c>
      <c r="H328" s="3">
        <v>45783</v>
      </c>
      <c r="I328" s="11">
        <v>631.79</v>
      </c>
      <c r="J328" s="17">
        <f>+F328-H328</f>
        <v>-2</v>
      </c>
      <c r="K328" s="17">
        <f>+H328-F328</f>
        <v>2</v>
      </c>
      <c r="L328" s="11">
        <f>+K328*G328</f>
        <v>1263.58</v>
      </c>
      <c r="M328" s="19">
        <f>YEAR(H328)</f>
        <v>2025</v>
      </c>
      <c r="N328" s="19" t="str">
        <f>IF(MONTH(H328)&lt;4,"1° trimestre",IF(MONTH(H328)&lt;7,"2° trimestre",IF(MONTH(H328)&lt;10,"3°trimestre","4° trimestre")))</f>
        <v>2° trimestre</v>
      </c>
      <c r="O328" s="19" t="s">
        <v>1962</v>
      </c>
      <c r="P328" s="19" t="s">
        <v>1970</v>
      </c>
      <c r="Q328" s="8">
        <f>+I328</f>
        <v>631.79</v>
      </c>
      <c r="R328" s="19" t="s">
        <v>1965</v>
      </c>
    </row>
    <row r="329" spans="1:18" x14ac:dyDescent="0.2">
      <c r="A329" s="1" t="s">
        <v>46</v>
      </c>
      <c r="B329" s="1" t="s">
        <v>117</v>
      </c>
      <c r="C329" s="1" t="s">
        <v>28</v>
      </c>
      <c r="D329" s="7">
        <v>252.19</v>
      </c>
      <c r="E329" s="3">
        <v>45751</v>
      </c>
      <c r="F329" s="3">
        <v>45781</v>
      </c>
      <c r="G329" s="7">
        <v>241.81</v>
      </c>
      <c r="H329" s="3">
        <v>45783</v>
      </c>
      <c r="I329" s="11">
        <v>241.81</v>
      </c>
      <c r="J329" s="17">
        <f>+F329-H329</f>
        <v>-2</v>
      </c>
      <c r="K329" s="17">
        <f>+H329-F329</f>
        <v>2</v>
      </c>
      <c r="L329" s="11">
        <f>+K329*G329</f>
        <v>483.62</v>
      </c>
      <c r="M329" s="19">
        <f>YEAR(H329)</f>
        <v>2025</v>
      </c>
      <c r="N329" s="19" t="str">
        <f>IF(MONTH(H329)&lt;4,"1° trimestre",IF(MONTH(H329)&lt;7,"2° trimestre",IF(MONTH(H329)&lt;10,"3°trimestre","4° trimestre")))</f>
        <v>2° trimestre</v>
      </c>
      <c r="O329" s="19" t="s">
        <v>1962</v>
      </c>
      <c r="P329" s="19" t="s">
        <v>1970</v>
      </c>
      <c r="Q329" s="8">
        <f>+I329</f>
        <v>241.81</v>
      </c>
      <c r="R329" s="19" t="s">
        <v>1965</v>
      </c>
    </row>
    <row r="330" spans="1:18" x14ac:dyDescent="0.2">
      <c r="A330" s="1" t="s">
        <v>46</v>
      </c>
      <c r="B330" s="1" t="s">
        <v>118</v>
      </c>
      <c r="C330" s="1" t="s">
        <v>28</v>
      </c>
      <c r="D330" s="7">
        <v>8923.74</v>
      </c>
      <c r="E330" s="3">
        <v>45756</v>
      </c>
      <c r="F330" s="3">
        <v>45786</v>
      </c>
      <c r="G330" s="7">
        <v>7447.8</v>
      </c>
      <c r="H330" s="3">
        <v>45783</v>
      </c>
      <c r="I330" s="11">
        <v>7447.8</v>
      </c>
      <c r="J330" s="17">
        <f>+F330-H330</f>
        <v>3</v>
      </c>
      <c r="K330" s="17">
        <f>+H330-F330</f>
        <v>-3</v>
      </c>
      <c r="L330" s="11">
        <f>+K330*G330</f>
        <v>-22343.4</v>
      </c>
      <c r="M330" s="19">
        <f>YEAR(H330)</f>
        <v>2025</v>
      </c>
      <c r="N330" s="19" t="str">
        <f>IF(MONTH(H330)&lt;4,"1° trimestre",IF(MONTH(H330)&lt;7,"2° trimestre",IF(MONTH(H330)&lt;10,"3°trimestre","4° trimestre")))</f>
        <v>2° trimestre</v>
      </c>
      <c r="O330" s="19" t="s">
        <v>1962</v>
      </c>
      <c r="P330" s="19" t="s">
        <v>1970</v>
      </c>
      <c r="Q330" s="8">
        <f>+I330</f>
        <v>7447.8</v>
      </c>
      <c r="R330" s="19" t="s">
        <v>1965</v>
      </c>
    </row>
    <row r="331" spans="1:18" x14ac:dyDescent="0.2">
      <c r="A331" s="1" t="s">
        <v>46</v>
      </c>
      <c r="B331" s="1" t="s">
        <v>119</v>
      </c>
      <c r="C331" s="1" t="s">
        <v>28</v>
      </c>
      <c r="D331" s="7">
        <v>3353.44</v>
      </c>
      <c r="E331" s="3">
        <v>45756</v>
      </c>
      <c r="F331" s="3">
        <v>45786</v>
      </c>
      <c r="G331" s="7">
        <v>2758.38</v>
      </c>
      <c r="H331" s="3">
        <v>45783</v>
      </c>
      <c r="I331" s="11">
        <v>2758.38</v>
      </c>
      <c r="J331" s="17">
        <f>+F331-H331</f>
        <v>3</v>
      </c>
      <c r="K331" s="17">
        <f>+H331-F331</f>
        <v>-3</v>
      </c>
      <c r="L331" s="11">
        <f>+K331*G331</f>
        <v>-8275.14</v>
      </c>
      <c r="M331" s="19">
        <f>YEAR(H331)</f>
        <v>2025</v>
      </c>
      <c r="N331" s="19" t="str">
        <f>IF(MONTH(H331)&lt;4,"1° trimestre",IF(MONTH(H331)&lt;7,"2° trimestre",IF(MONTH(H331)&lt;10,"3°trimestre","4° trimestre")))</f>
        <v>2° trimestre</v>
      </c>
      <c r="O331" s="19" t="s">
        <v>1962</v>
      </c>
      <c r="P331" s="19" t="s">
        <v>1970</v>
      </c>
      <c r="Q331" s="8">
        <f>+I331</f>
        <v>2758.38</v>
      </c>
      <c r="R331" s="19" t="s">
        <v>1965</v>
      </c>
    </row>
    <row r="332" spans="1:18" x14ac:dyDescent="0.2">
      <c r="A332" s="1" t="s">
        <v>46</v>
      </c>
      <c r="B332" s="1" t="s">
        <v>120</v>
      </c>
      <c r="C332" s="1" t="s">
        <v>28</v>
      </c>
      <c r="D332" s="7">
        <v>365.96</v>
      </c>
      <c r="E332" s="3">
        <v>45756</v>
      </c>
      <c r="F332" s="3">
        <v>45786</v>
      </c>
      <c r="G332" s="7">
        <v>306.56</v>
      </c>
      <c r="H332" s="3">
        <v>45783</v>
      </c>
      <c r="I332" s="11">
        <v>306.56</v>
      </c>
      <c r="J332" s="17">
        <f>+F332-H332</f>
        <v>3</v>
      </c>
      <c r="K332" s="17">
        <f>+H332-F332</f>
        <v>-3</v>
      </c>
      <c r="L332" s="11">
        <f>+K332*G332</f>
        <v>-919.68000000000006</v>
      </c>
      <c r="M332" s="19">
        <f>YEAR(H332)</f>
        <v>2025</v>
      </c>
      <c r="N332" s="19" t="str">
        <f>IF(MONTH(H332)&lt;4,"1° trimestre",IF(MONTH(H332)&lt;7,"2° trimestre",IF(MONTH(H332)&lt;10,"3°trimestre","4° trimestre")))</f>
        <v>2° trimestre</v>
      </c>
      <c r="O332" s="19" t="s">
        <v>1962</v>
      </c>
      <c r="P332" s="19" t="s">
        <v>1970</v>
      </c>
      <c r="Q332" s="8">
        <f>+I332</f>
        <v>306.56</v>
      </c>
      <c r="R332" s="19" t="s">
        <v>1965</v>
      </c>
    </row>
    <row r="333" spans="1:18" x14ac:dyDescent="0.2">
      <c r="A333" s="1" t="s">
        <v>46</v>
      </c>
      <c r="B333" s="1" t="s">
        <v>121</v>
      </c>
      <c r="C333" s="1" t="s">
        <v>28</v>
      </c>
      <c r="D333" s="7">
        <v>18.899999999999999</v>
      </c>
      <c r="E333" s="3">
        <v>45756</v>
      </c>
      <c r="F333" s="3">
        <v>45786</v>
      </c>
      <c r="G333" s="7">
        <v>17.14</v>
      </c>
      <c r="H333" s="3">
        <v>45783</v>
      </c>
      <c r="I333" s="11">
        <v>17.14</v>
      </c>
      <c r="J333" s="17">
        <f>+F333-H333</f>
        <v>3</v>
      </c>
      <c r="K333" s="17">
        <f>+H333-F333</f>
        <v>-3</v>
      </c>
      <c r="L333" s="11">
        <f>+K333*G333</f>
        <v>-51.42</v>
      </c>
      <c r="M333" s="19">
        <f>YEAR(H333)</f>
        <v>2025</v>
      </c>
      <c r="N333" s="19" t="str">
        <f>IF(MONTH(H333)&lt;4,"1° trimestre",IF(MONTH(H333)&lt;7,"2° trimestre",IF(MONTH(H333)&lt;10,"3°trimestre","4° trimestre")))</f>
        <v>2° trimestre</v>
      </c>
      <c r="O333" s="19" t="s">
        <v>1962</v>
      </c>
      <c r="P333" s="19" t="s">
        <v>1970</v>
      </c>
      <c r="Q333" s="8">
        <f>+I333</f>
        <v>17.14</v>
      </c>
      <c r="R333" s="19" t="s">
        <v>1965</v>
      </c>
    </row>
    <row r="334" spans="1:18" x14ac:dyDescent="0.2">
      <c r="A334" s="1" t="s">
        <v>46</v>
      </c>
      <c r="B334" s="1" t="s">
        <v>122</v>
      </c>
      <c r="C334" s="1" t="s">
        <v>28</v>
      </c>
      <c r="D334" s="7">
        <v>2913.65</v>
      </c>
      <c r="E334" s="3">
        <v>45756</v>
      </c>
      <c r="F334" s="3">
        <v>45786</v>
      </c>
      <c r="G334" s="7">
        <v>2435.63</v>
      </c>
      <c r="H334" s="3">
        <v>45783</v>
      </c>
      <c r="I334" s="11">
        <v>2435.63</v>
      </c>
      <c r="J334" s="17">
        <f>+F334-H334</f>
        <v>3</v>
      </c>
      <c r="K334" s="17">
        <f>+H334-F334</f>
        <v>-3</v>
      </c>
      <c r="L334" s="11">
        <f>+K334*G334</f>
        <v>-7306.89</v>
      </c>
      <c r="M334" s="19">
        <f>YEAR(H334)</f>
        <v>2025</v>
      </c>
      <c r="N334" s="19" t="str">
        <f>IF(MONTH(H334)&lt;4,"1° trimestre",IF(MONTH(H334)&lt;7,"2° trimestre",IF(MONTH(H334)&lt;10,"3°trimestre","4° trimestre")))</f>
        <v>2° trimestre</v>
      </c>
      <c r="O334" s="19" t="s">
        <v>1962</v>
      </c>
      <c r="P334" s="19" t="s">
        <v>1970</v>
      </c>
      <c r="Q334" s="8">
        <f>+I334</f>
        <v>2435.63</v>
      </c>
      <c r="R334" s="19" t="s">
        <v>1965</v>
      </c>
    </row>
    <row r="335" spans="1:18" x14ac:dyDescent="0.2">
      <c r="A335" s="1" t="s">
        <v>46</v>
      </c>
      <c r="B335" s="1" t="s">
        <v>123</v>
      </c>
      <c r="C335" s="1" t="s">
        <v>28</v>
      </c>
      <c r="D335" s="7">
        <v>4.88</v>
      </c>
      <c r="E335" s="3">
        <v>45756</v>
      </c>
      <c r="F335" s="3">
        <v>45786</v>
      </c>
      <c r="G335" s="7">
        <v>4</v>
      </c>
      <c r="H335" s="3">
        <v>45783</v>
      </c>
      <c r="I335" s="11">
        <v>4</v>
      </c>
      <c r="J335" s="17">
        <f>+F335-H335</f>
        <v>3</v>
      </c>
      <c r="K335" s="17">
        <f>+H335-F335</f>
        <v>-3</v>
      </c>
      <c r="L335" s="11">
        <f>+K335*G335</f>
        <v>-12</v>
      </c>
      <c r="M335" s="19">
        <f>YEAR(H335)</f>
        <v>2025</v>
      </c>
      <c r="N335" s="19" t="str">
        <f>IF(MONTH(H335)&lt;4,"1° trimestre",IF(MONTH(H335)&lt;7,"2° trimestre",IF(MONTH(H335)&lt;10,"3°trimestre","4° trimestre")))</f>
        <v>2° trimestre</v>
      </c>
      <c r="O335" s="19" t="s">
        <v>1962</v>
      </c>
      <c r="P335" s="19" t="s">
        <v>1970</v>
      </c>
      <c r="Q335" s="8">
        <f>+I335</f>
        <v>4</v>
      </c>
      <c r="R335" s="19" t="s">
        <v>1965</v>
      </c>
    </row>
    <row r="336" spans="1:18" x14ac:dyDescent="0.2">
      <c r="A336" s="1" t="s">
        <v>46</v>
      </c>
      <c r="B336" s="1" t="s">
        <v>124</v>
      </c>
      <c r="C336" s="1" t="s">
        <v>28</v>
      </c>
      <c r="D336" s="7">
        <v>1744.25</v>
      </c>
      <c r="E336" s="3">
        <v>45756</v>
      </c>
      <c r="F336" s="3">
        <v>45786</v>
      </c>
      <c r="G336" s="7">
        <v>1437.13</v>
      </c>
      <c r="H336" s="3">
        <v>45783</v>
      </c>
      <c r="I336" s="11">
        <v>1437.13</v>
      </c>
      <c r="J336" s="17">
        <f>+F336-H336</f>
        <v>3</v>
      </c>
      <c r="K336" s="17">
        <f>+H336-F336</f>
        <v>-3</v>
      </c>
      <c r="L336" s="11">
        <f>+K336*G336</f>
        <v>-4311.3900000000003</v>
      </c>
      <c r="M336" s="19">
        <f>YEAR(H336)</f>
        <v>2025</v>
      </c>
      <c r="N336" s="19" t="str">
        <f>IF(MONTH(H336)&lt;4,"1° trimestre",IF(MONTH(H336)&lt;7,"2° trimestre",IF(MONTH(H336)&lt;10,"3°trimestre","4° trimestre")))</f>
        <v>2° trimestre</v>
      </c>
      <c r="O336" s="19" t="s">
        <v>1962</v>
      </c>
      <c r="P336" s="19" t="s">
        <v>1970</v>
      </c>
      <c r="Q336" s="8">
        <f>+I336</f>
        <v>1437.13</v>
      </c>
      <c r="R336" s="19" t="s">
        <v>1965</v>
      </c>
    </row>
    <row r="337" spans="1:18" x14ac:dyDescent="0.2">
      <c r="A337" s="1" t="s">
        <v>46</v>
      </c>
      <c r="B337" s="1" t="s">
        <v>125</v>
      </c>
      <c r="C337" s="1" t="s">
        <v>28</v>
      </c>
      <c r="D337" s="7">
        <v>61.84</v>
      </c>
      <c r="E337" s="3">
        <v>45756</v>
      </c>
      <c r="F337" s="3">
        <v>45786</v>
      </c>
      <c r="G337" s="7">
        <v>52.34</v>
      </c>
      <c r="H337" s="3">
        <v>45783</v>
      </c>
      <c r="I337" s="11">
        <v>52.34</v>
      </c>
      <c r="J337" s="17">
        <f>+F337-H337</f>
        <v>3</v>
      </c>
      <c r="K337" s="17">
        <f>+H337-F337</f>
        <v>-3</v>
      </c>
      <c r="L337" s="11">
        <f>+K337*G337</f>
        <v>-157.02000000000001</v>
      </c>
      <c r="M337" s="19">
        <f>YEAR(H337)</f>
        <v>2025</v>
      </c>
      <c r="N337" s="19" t="str">
        <f>IF(MONTH(H337)&lt;4,"1° trimestre",IF(MONTH(H337)&lt;7,"2° trimestre",IF(MONTH(H337)&lt;10,"3°trimestre","4° trimestre")))</f>
        <v>2° trimestre</v>
      </c>
      <c r="O337" s="19" t="s">
        <v>1962</v>
      </c>
      <c r="P337" s="19" t="s">
        <v>1970</v>
      </c>
      <c r="Q337" s="8">
        <f>+I337</f>
        <v>52.34</v>
      </c>
      <c r="R337" s="19" t="s">
        <v>1965</v>
      </c>
    </row>
    <row r="338" spans="1:18" x14ac:dyDescent="0.2">
      <c r="A338" s="1" t="s">
        <v>46</v>
      </c>
      <c r="B338" s="1" t="s">
        <v>126</v>
      </c>
      <c r="C338" s="1" t="s">
        <v>28</v>
      </c>
      <c r="D338" s="7">
        <v>535.87</v>
      </c>
      <c r="E338" s="3">
        <v>45756</v>
      </c>
      <c r="F338" s="3">
        <v>45786</v>
      </c>
      <c r="G338" s="7">
        <v>441.71</v>
      </c>
      <c r="H338" s="3">
        <v>45783</v>
      </c>
      <c r="I338" s="11">
        <v>441.71</v>
      </c>
      <c r="J338" s="17">
        <f>+F338-H338</f>
        <v>3</v>
      </c>
      <c r="K338" s="17">
        <f>+H338-F338</f>
        <v>-3</v>
      </c>
      <c r="L338" s="11">
        <f>+K338*G338</f>
        <v>-1325.1299999999999</v>
      </c>
      <c r="M338" s="19">
        <f>YEAR(H338)</f>
        <v>2025</v>
      </c>
      <c r="N338" s="19" t="str">
        <f>IF(MONTH(H338)&lt;4,"1° trimestre",IF(MONTH(H338)&lt;7,"2° trimestre",IF(MONTH(H338)&lt;10,"3°trimestre","4° trimestre")))</f>
        <v>2° trimestre</v>
      </c>
      <c r="O338" s="19" t="s">
        <v>1962</v>
      </c>
      <c r="P338" s="19" t="s">
        <v>1970</v>
      </c>
      <c r="Q338" s="8">
        <f>+I338</f>
        <v>441.71</v>
      </c>
      <c r="R338" s="19" t="s">
        <v>1965</v>
      </c>
    </row>
    <row r="339" spans="1:18" x14ac:dyDescent="0.2">
      <c r="A339" s="1" t="s">
        <v>46</v>
      </c>
      <c r="B339" s="1" t="s">
        <v>127</v>
      </c>
      <c r="C339" s="1" t="s">
        <v>28</v>
      </c>
      <c r="D339" s="7">
        <v>260.44</v>
      </c>
      <c r="E339" s="3">
        <v>45756</v>
      </c>
      <c r="F339" s="3">
        <v>45786</v>
      </c>
      <c r="G339" s="7">
        <v>245.83</v>
      </c>
      <c r="H339" s="3">
        <v>45783</v>
      </c>
      <c r="I339" s="11">
        <v>245.83</v>
      </c>
      <c r="J339" s="17">
        <f>+F339-H339</f>
        <v>3</v>
      </c>
      <c r="K339" s="17">
        <f>+H339-F339</f>
        <v>-3</v>
      </c>
      <c r="L339" s="11">
        <f>+K339*G339</f>
        <v>-737.49</v>
      </c>
      <c r="M339" s="19">
        <f>YEAR(H339)</f>
        <v>2025</v>
      </c>
      <c r="N339" s="19" t="str">
        <f>IF(MONTH(H339)&lt;4,"1° trimestre",IF(MONTH(H339)&lt;7,"2° trimestre",IF(MONTH(H339)&lt;10,"3°trimestre","4° trimestre")))</f>
        <v>2° trimestre</v>
      </c>
      <c r="O339" s="19" t="s">
        <v>1962</v>
      </c>
      <c r="P339" s="19" t="s">
        <v>1970</v>
      </c>
      <c r="Q339" s="8">
        <f>+I339</f>
        <v>245.83</v>
      </c>
      <c r="R339" s="19" t="s">
        <v>1965</v>
      </c>
    </row>
    <row r="340" spans="1:18" x14ac:dyDescent="0.2">
      <c r="A340" s="1" t="s">
        <v>46</v>
      </c>
      <c r="B340" s="1" t="s">
        <v>128</v>
      </c>
      <c r="C340" s="1" t="s">
        <v>28</v>
      </c>
      <c r="D340" s="7">
        <v>2670.81</v>
      </c>
      <c r="E340" s="3">
        <v>45756</v>
      </c>
      <c r="F340" s="3">
        <v>45786</v>
      </c>
      <c r="G340" s="7">
        <v>2228.96</v>
      </c>
      <c r="H340" s="3">
        <v>45783</v>
      </c>
      <c r="I340" s="11">
        <v>2228.96</v>
      </c>
      <c r="J340" s="17">
        <f>+F340-H340</f>
        <v>3</v>
      </c>
      <c r="K340" s="17">
        <f>+H340-F340</f>
        <v>-3</v>
      </c>
      <c r="L340" s="11">
        <f>+K340*G340</f>
        <v>-6686.88</v>
      </c>
      <c r="M340" s="19">
        <f>YEAR(H340)</f>
        <v>2025</v>
      </c>
      <c r="N340" s="19" t="str">
        <f>IF(MONTH(H340)&lt;4,"1° trimestre",IF(MONTH(H340)&lt;7,"2° trimestre",IF(MONTH(H340)&lt;10,"3°trimestre","4° trimestre")))</f>
        <v>2° trimestre</v>
      </c>
      <c r="O340" s="19" t="s">
        <v>1962</v>
      </c>
      <c r="P340" s="19" t="s">
        <v>1970</v>
      </c>
      <c r="Q340" s="8">
        <f>+I340</f>
        <v>2228.96</v>
      </c>
      <c r="R340" s="19" t="s">
        <v>1965</v>
      </c>
    </row>
    <row r="341" spans="1:18" x14ac:dyDescent="0.2">
      <c r="A341" s="1" t="s">
        <v>46</v>
      </c>
      <c r="B341" s="1" t="s">
        <v>129</v>
      </c>
      <c r="C341" s="1" t="s">
        <v>28</v>
      </c>
      <c r="D341" s="7">
        <v>10401.73</v>
      </c>
      <c r="E341" s="3">
        <v>45785</v>
      </c>
      <c r="F341" s="3">
        <v>45815</v>
      </c>
      <c r="G341" s="7">
        <v>8635.39</v>
      </c>
      <c r="H341" s="3">
        <v>45835</v>
      </c>
      <c r="I341" s="11">
        <v>8635.39</v>
      </c>
      <c r="J341" s="17">
        <f>+F341-H341</f>
        <v>-20</v>
      </c>
      <c r="K341" s="17">
        <f>+H341-F341</f>
        <v>20</v>
      </c>
      <c r="L341" s="11">
        <f>+K341*G341</f>
        <v>172707.8</v>
      </c>
      <c r="M341" s="19">
        <f>YEAR(H341)</f>
        <v>2025</v>
      </c>
      <c r="N341" s="19" t="str">
        <f>IF(MONTH(H341)&lt;4,"1° trimestre",IF(MONTH(H341)&lt;7,"2° trimestre",IF(MONTH(H341)&lt;10,"3°trimestre","4° trimestre")))</f>
        <v>2° trimestre</v>
      </c>
      <c r="O341" s="19" t="s">
        <v>1962</v>
      </c>
      <c r="P341" s="19" t="s">
        <v>1970</v>
      </c>
      <c r="Q341" s="8">
        <f>+I341</f>
        <v>8635.39</v>
      </c>
      <c r="R341" s="19" t="s">
        <v>1965</v>
      </c>
    </row>
    <row r="342" spans="1:18" x14ac:dyDescent="0.2">
      <c r="A342" s="1" t="s">
        <v>46</v>
      </c>
      <c r="B342" s="1" t="s">
        <v>130</v>
      </c>
      <c r="C342" s="1" t="s">
        <v>28</v>
      </c>
      <c r="D342" s="7">
        <v>11160.14</v>
      </c>
      <c r="E342" s="3">
        <v>45785</v>
      </c>
      <c r="F342" s="3">
        <v>45815</v>
      </c>
      <c r="G342" s="7">
        <v>9189.2900000000009</v>
      </c>
      <c r="H342" s="3">
        <v>45835</v>
      </c>
      <c r="I342" s="11">
        <v>9189.2900000000009</v>
      </c>
      <c r="J342" s="17">
        <f>+F342-H342</f>
        <v>-20</v>
      </c>
      <c r="K342" s="17">
        <f>+H342-F342</f>
        <v>20</v>
      </c>
      <c r="L342" s="11">
        <f>+K342*G342</f>
        <v>183785.80000000002</v>
      </c>
      <c r="M342" s="19">
        <f>YEAR(H342)</f>
        <v>2025</v>
      </c>
      <c r="N342" s="19" t="str">
        <f>IF(MONTH(H342)&lt;4,"1° trimestre",IF(MONTH(H342)&lt;7,"2° trimestre",IF(MONTH(H342)&lt;10,"3°trimestre","4° trimestre")))</f>
        <v>2° trimestre</v>
      </c>
      <c r="O342" s="19" t="s">
        <v>1962</v>
      </c>
      <c r="P342" s="19" t="s">
        <v>1970</v>
      </c>
      <c r="Q342" s="8">
        <f>+I342</f>
        <v>9189.2900000000009</v>
      </c>
      <c r="R342" s="19" t="s">
        <v>1965</v>
      </c>
    </row>
    <row r="343" spans="1:18" x14ac:dyDescent="0.2">
      <c r="A343" s="1" t="s">
        <v>46</v>
      </c>
      <c r="B343" s="1" t="s">
        <v>131</v>
      </c>
      <c r="C343" s="1" t="s">
        <v>28</v>
      </c>
      <c r="D343" s="7">
        <v>2677.61</v>
      </c>
      <c r="E343" s="3">
        <v>45785</v>
      </c>
      <c r="F343" s="3">
        <v>45815</v>
      </c>
      <c r="G343" s="7">
        <v>2220.4499999999998</v>
      </c>
      <c r="H343" s="3">
        <v>45835</v>
      </c>
      <c r="I343" s="11">
        <v>2220.4499999999998</v>
      </c>
      <c r="J343" s="17">
        <f>+F343-H343</f>
        <v>-20</v>
      </c>
      <c r="K343" s="17">
        <f>+H343-F343</f>
        <v>20</v>
      </c>
      <c r="L343" s="11">
        <f>+K343*G343</f>
        <v>44409</v>
      </c>
      <c r="M343" s="19">
        <f>YEAR(H343)</f>
        <v>2025</v>
      </c>
      <c r="N343" s="19" t="str">
        <f>IF(MONTH(H343)&lt;4,"1° trimestre",IF(MONTH(H343)&lt;7,"2° trimestre",IF(MONTH(H343)&lt;10,"3°trimestre","4° trimestre")))</f>
        <v>2° trimestre</v>
      </c>
      <c r="O343" s="19" t="s">
        <v>1962</v>
      </c>
      <c r="P343" s="19" t="s">
        <v>1970</v>
      </c>
      <c r="Q343" s="8">
        <f>+I343</f>
        <v>2220.4499999999998</v>
      </c>
      <c r="R343" s="19" t="s">
        <v>1965</v>
      </c>
    </row>
    <row r="344" spans="1:18" x14ac:dyDescent="0.2">
      <c r="A344" s="1" t="s">
        <v>46</v>
      </c>
      <c r="B344" s="1" t="s">
        <v>132</v>
      </c>
      <c r="C344" s="1" t="s">
        <v>28</v>
      </c>
      <c r="D344" s="7">
        <v>52.22</v>
      </c>
      <c r="E344" s="3">
        <v>45785</v>
      </c>
      <c r="F344" s="3">
        <v>45815</v>
      </c>
      <c r="G344" s="7">
        <v>49.84</v>
      </c>
      <c r="H344" s="3">
        <v>45835</v>
      </c>
      <c r="I344" s="11">
        <v>49.84</v>
      </c>
      <c r="J344" s="17">
        <f>+F344-H344</f>
        <v>-20</v>
      </c>
      <c r="K344" s="17">
        <f>+H344-F344</f>
        <v>20</v>
      </c>
      <c r="L344" s="11">
        <f>+K344*G344</f>
        <v>996.80000000000007</v>
      </c>
      <c r="M344" s="19">
        <f>YEAR(H344)</f>
        <v>2025</v>
      </c>
      <c r="N344" s="19" t="str">
        <f>IF(MONTH(H344)&lt;4,"1° trimestre",IF(MONTH(H344)&lt;7,"2° trimestre",IF(MONTH(H344)&lt;10,"3°trimestre","4° trimestre")))</f>
        <v>2° trimestre</v>
      </c>
      <c r="O344" s="19" t="s">
        <v>1962</v>
      </c>
      <c r="P344" s="19" t="s">
        <v>1970</v>
      </c>
      <c r="Q344" s="8">
        <f>+I344</f>
        <v>49.84</v>
      </c>
      <c r="R344" s="19" t="s">
        <v>1965</v>
      </c>
    </row>
    <row r="345" spans="1:18" x14ac:dyDescent="0.2">
      <c r="A345" s="1" t="s">
        <v>46</v>
      </c>
      <c r="B345" s="1" t="s">
        <v>133</v>
      </c>
      <c r="C345" s="1" t="s">
        <v>28</v>
      </c>
      <c r="D345" s="7">
        <v>2816.31</v>
      </c>
      <c r="E345" s="3">
        <v>45785</v>
      </c>
      <c r="F345" s="3">
        <v>45815</v>
      </c>
      <c r="G345" s="7">
        <v>2602.12</v>
      </c>
      <c r="H345" s="3">
        <v>45835</v>
      </c>
      <c r="I345" s="11">
        <v>2602.12</v>
      </c>
      <c r="J345" s="17">
        <f>+F345-H345</f>
        <v>-20</v>
      </c>
      <c r="K345" s="17">
        <f>+H345-F345</f>
        <v>20</v>
      </c>
      <c r="L345" s="11">
        <f>+K345*G345</f>
        <v>52042.399999999994</v>
      </c>
      <c r="M345" s="19">
        <f>YEAR(H345)</f>
        <v>2025</v>
      </c>
      <c r="N345" s="19" t="str">
        <f>IF(MONTH(H345)&lt;4,"1° trimestre",IF(MONTH(H345)&lt;7,"2° trimestre",IF(MONTH(H345)&lt;10,"3°trimestre","4° trimestre")))</f>
        <v>2° trimestre</v>
      </c>
      <c r="O345" s="19" t="s">
        <v>1962</v>
      </c>
      <c r="P345" s="19" t="s">
        <v>1970</v>
      </c>
      <c r="Q345" s="8">
        <f>+I345</f>
        <v>2602.12</v>
      </c>
      <c r="R345" s="19" t="s">
        <v>1965</v>
      </c>
    </row>
    <row r="346" spans="1:18" x14ac:dyDescent="0.2">
      <c r="A346" s="1" t="s">
        <v>46</v>
      </c>
      <c r="B346" s="1" t="s">
        <v>134</v>
      </c>
      <c r="C346" s="1" t="s">
        <v>28</v>
      </c>
      <c r="D346" s="7">
        <v>91.87</v>
      </c>
      <c r="E346" s="3">
        <v>45785</v>
      </c>
      <c r="F346" s="3">
        <v>45815</v>
      </c>
      <c r="G346" s="7">
        <v>76.03</v>
      </c>
      <c r="H346" s="3">
        <v>45835</v>
      </c>
      <c r="I346" s="11">
        <v>76.03</v>
      </c>
      <c r="J346" s="17">
        <f>+F346-H346</f>
        <v>-20</v>
      </c>
      <c r="K346" s="17">
        <f>+H346-F346</f>
        <v>20</v>
      </c>
      <c r="L346" s="11">
        <f>+K346*G346</f>
        <v>1520.6</v>
      </c>
      <c r="M346" s="19">
        <f>YEAR(H346)</f>
        <v>2025</v>
      </c>
      <c r="N346" s="19" t="str">
        <f>IF(MONTH(H346)&lt;4,"1° trimestre",IF(MONTH(H346)&lt;7,"2° trimestre",IF(MONTH(H346)&lt;10,"3°trimestre","4° trimestre")))</f>
        <v>2° trimestre</v>
      </c>
      <c r="O346" s="19" t="s">
        <v>1962</v>
      </c>
      <c r="P346" s="19" t="s">
        <v>1970</v>
      </c>
      <c r="Q346" s="8">
        <f>+I346</f>
        <v>76.03</v>
      </c>
      <c r="R346" s="19" t="s">
        <v>1965</v>
      </c>
    </row>
    <row r="347" spans="1:18" x14ac:dyDescent="0.2">
      <c r="A347" s="1" t="s">
        <v>46</v>
      </c>
      <c r="B347" s="1" t="s">
        <v>135</v>
      </c>
      <c r="C347" s="1" t="s">
        <v>28</v>
      </c>
      <c r="D347" s="7">
        <v>63.44</v>
      </c>
      <c r="E347" s="3">
        <v>45785</v>
      </c>
      <c r="F347" s="3">
        <v>45815</v>
      </c>
      <c r="G347" s="7">
        <v>52</v>
      </c>
      <c r="H347" s="3">
        <v>45835</v>
      </c>
      <c r="I347" s="11">
        <v>52</v>
      </c>
      <c r="J347" s="17">
        <f>+F347-H347</f>
        <v>-20</v>
      </c>
      <c r="K347" s="17">
        <f>+H347-F347</f>
        <v>20</v>
      </c>
      <c r="L347" s="11">
        <f>+K347*G347</f>
        <v>1040</v>
      </c>
      <c r="M347" s="19">
        <f>YEAR(H347)</f>
        <v>2025</v>
      </c>
      <c r="N347" s="19" t="str">
        <f>IF(MONTH(H347)&lt;4,"1° trimestre",IF(MONTH(H347)&lt;7,"2° trimestre",IF(MONTH(H347)&lt;10,"3°trimestre","4° trimestre")))</f>
        <v>2° trimestre</v>
      </c>
      <c r="O347" s="19" t="s">
        <v>1962</v>
      </c>
      <c r="P347" s="19" t="s">
        <v>1970</v>
      </c>
      <c r="Q347" s="8">
        <f>+I347</f>
        <v>52</v>
      </c>
      <c r="R347" s="19" t="s">
        <v>1965</v>
      </c>
    </row>
    <row r="348" spans="1:18" x14ac:dyDescent="0.2">
      <c r="A348" s="1" t="s">
        <v>46</v>
      </c>
      <c r="B348" s="1" t="s">
        <v>136</v>
      </c>
      <c r="C348" s="1" t="s">
        <v>28</v>
      </c>
      <c r="D348" s="7">
        <v>9.76</v>
      </c>
      <c r="E348" s="3">
        <v>45785</v>
      </c>
      <c r="F348" s="3">
        <v>45815</v>
      </c>
      <c r="G348" s="7">
        <v>8</v>
      </c>
      <c r="H348" s="3">
        <v>45835</v>
      </c>
      <c r="I348" s="11">
        <v>8</v>
      </c>
      <c r="J348" s="17">
        <f>+F348-H348</f>
        <v>-20</v>
      </c>
      <c r="K348" s="17">
        <f>+H348-F348</f>
        <v>20</v>
      </c>
      <c r="L348" s="11">
        <f>+K348*G348</f>
        <v>160</v>
      </c>
      <c r="M348" s="19">
        <f>YEAR(H348)</f>
        <v>2025</v>
      </c>
      <c r="N348" s="19" t="str">
        <f>IF(MONTH(H348)&lt;4,"1° trimestre",IF(MONTH(H348)&lt;7,"2° trimestre",IF(MONTH(H348)&lt;10,"3°trimestre","4° trimestre")))</f>
        <v>2° trimestre</v>
      </c>
      <c r="O348" s="19" t="s">
        <v>1962</v>
      </c>
      <c r="P348" s="19" t="s">
        <v>1970</v>
      </c>
      <c r="Q348" s="8">
        <f>+I348</f>
        <v>8</v>
      </c>
      <c r="R348" s="19" t="s">
        <v>1965</v>
      </c>
    </row>
    <row r="349" spans="1:18" x14ac:dyDescent="0.2">
      <c r="A349" s="1" t="s">
        <v>46</v>
      </c>
      <c r="B349" s="1" t="s">
        <v>137</v>
      </c>
      <c r="C349" s="1" t="s">
        <v>28</v>
      </c>
      <c r="D349" s="7">
        <v>711.55</v>
      </c>
      <c r="E349" s="3">
        <v>45785</v>
      </c>
      <c r="F349" s="3">
        <v>45815</v>
      </c>
      <c r="G349" s="7">
        <v>698.88</v>
      </c>
      <c r="H349" s="3">
        <v>45835</v>
      </c>
      <c r="I349" s="11">
        <v>698.88</v>
      </c>
      <c r="J349" s="17">
        <f>+F349-H349</f>
        <v>-20</v>
      </c>
      <c r="K349" s="17">
        <f>+H349-F349</f>
        <v>20</v>
      </c>
      <c r="L349" s="11">
        <f>+K349*G349</f>
        <v>13977.6</v>
      </c>
      <c r="M349" s="19">
        <f>YEAR(H349)</f>
        <v>2025</v>
      </c>
      <c r="N349" s="19" t="str">
        <f>IF(MONTH(H349)&lt;4,"1° trimestre",IF(MONTH(H349)&lt;7,"2° trimestre",IF(MONTH(H349)&lt;10,"3°trimestre","4° trimestre")))</f>
        <v>2° trimestre</v>
      </c>
      <c r="O349" s="19" t="s">
        <v>1962</v>
      </c>
      <c r="P349" s="19" t="s">
        <v>1970</v>
      </c>
      <c r="Q349" s="8">
        <f>+I349</f>
        <v>698.88</v>
      </c>
      <c r="R349" s="19" t="s">
        <v>1965</v>
      </c>
    </row>
    <row r="350" spans="1:18" x14ac:dyDescent="0.2">
      <c r="A350" s="1" t="s">
        <v>46</v>
      </c>
      <c r="B350" s="1" t="s">
        <v>138</v>
      </c>
      <c r="C350" s="1" t="s">
        <v>28</v>
      </c>
      <c r="D350" s="7">
        <v>73.2</v>
      </c>
      <c r="E350" s="3">
        <v>45785</v>
      </c>
      <c r="F350" s="3">
        <v>45815</v>
      </c>
      <c r="G350" s="7">
        <v>60</v>
      </c>
      <c r="H350" s="3">
        <v>45835</v>
      </c>
      <c r="I350" s="11">
        <v>60</v>
      </c>
      <c r="J350" s="17">
        <f>+F350-H350</f>
        <v>-20</v>
      </c>
      <c r="K350" s="17">
        <f>+H350-F350</f>
        <v>20</v>
      </c>
      <c r="L350" s="11">
        <f>+K350*G350</f>
        <v>1200</v>
      </c>
      <c r="M350" s="19">
        <f>YEAR(H350)</f>
        <v>2025</v>
      </c>
      <c r="N350" s="19" t="str">
        <f>IF(MONTH(H350)&lt;4,"1° trimestre",IF(MONTH(H350)&lt;7,"2° trimestre",IF(MONTH(H350)&lt;10,"3°trimestre","4° trimestre")))</f>
        <v>2° trimestre</v>
      </c>
      <c r="O350" s="19" t="s">
        <v>1962</v>
      </c>
      <c r="P350" s="19" t="s">
        <v>1970</v>
      </c>
      <c r="Q350" s="8">
        <f>+I350</f>
        <v>60</v>
      </c>
      <c r="R350" s="19" t="s">
        <v>1965</v>
      </c>
    </row>
    <row r="351" spans="1:18" x14ac:dyDescent="0.2">
      <c r="A351" s="1" t="s">
        <v>46</v>
      </c>
      <c r="B351" s="1" t="s">
        <v>139</v>
      </c>
      <c r="C351" s="1" t="s">
        <v>28</v>
      </c>
      <c r="D351" s="7">
        <v>69.3</v>
      </c>
      <c r="E351" s="3">
        <v>45785</v>
      </c>
      <c r="F351" s="3">
        <v>45815</v>
      </c>
      <c r="G351" s="7">
        <v>56.8</v>
      </c>
      <c r="H351" s="3">
        <v>45835</v>
      </c>
      <c r="I351" s="11">
        <v>56.8</v>
      </c>
      <c r="J351" s="17">
        <f>+F351-H351</f>
        <v>-20</v>
      </c>
      <c r="K351" s="17">
        <f>+H351-F351</f>
        <v>20</v>
      </c>
      <c r="L351" s="11">
        <f>+K351*G351</f>
        <v>1136</v>
      </c>
      <c r="M351" s="19">
        <f>YEAR(H351)</f>
        <v>2025</v>
      </c>
      <c r="N351" s="19" t="str">
        <f>IF(MONTH(H351)&lt;4,"1° trimestre",IF(MONTH(H351)&lt;7,"2° trimestre",IF(MONTH(H351)&lt;10,"3°trimestre","4° trimestre")))</f>
        <v>2° trimestre</v>
      </c>
      <c r="O351" s="19" t="s">
        <v>1962</v>
      </c>
      <c r="P351" s="19" t="s">
        <v>1970</v>
      </c>
      <c r="Q351" s="8">
        <f>+I351</f>
        <v>56.8</v>
      </c>
      <c r="R351" s="19" t="s">
        <v>1965</v>
      </c>
    </row>
    <row r="352" spans="1:18" x14ac:dyDescent="0.2">
      <c r="A352" s="1" t="s">
        <v>46</v>
      </c>
      <c r="B352" s="1" t="s">
        <v>140</v>
      </c>
      <c r="C352" s="1" t="s">
        <v>28</v>
      </c>
      <c r="D352" s="7">
        <v>827.84</v>
      </c>
      <c r="E352" s="3">
        <v>45785</v>
      </c>
      <c r="F352" s="3">
        <v>45815</v>
      </c>
      <c r="G352" s="7">
        <v>710.71</v>
      </c>
      <c r="H352" s="3">
        <v>45835</v>
      </c>
      <c r="I352" s="11">
        <v>710.71</v>
      </c>
      <c r="J352" s="17">
        <f>+F352-H352</f>
        <v>-20</v>
      </c>
      <c r="K352" s="17">
        <f>+H352-F352</f>
        <v>20</v>
      </c>
      <c r="L352" s="11">
        <f>+K352*G352</f>
        <v>14214.2</v>
      </c>
      <c r="M352" s="19">
        <f>YEAR(H352)</f>
        <v>2025</v>
      </c>
      <c r="N352" s="19" t="str">
        <f>IF(MONTH(H352)&lt;4,"1° trimestre",IF(MONTH(H352)&lt;7,"2° trimestre",IF(MONTH(H352)&lt;10,"3°trimestre","4° trimestre")))</f>
        <v>2° trimestre</v>
      </c>
      <c r="O352" s="19" t="s">
        <v>1962</v>
      </c>
      <c r="P352" s="19" t="s">
        <v>1970</v>
      </c>
      <c r="Q352" s="8">
        <f>+I352</f>
        <v>710.71</v>
      </c>
      <c r="R352" s="19" t="s">
        <v>1965</v>
      </c>
    </row>
    <row r="353" spans="1:18" x14ac:dyDescent="0.2">
      <c r="A353" s="1" t="s">
        <v>46</v>
      </c>
      <c r="B353" s="1" t="s">
        <v>141</v>
      </c>
      <c r="C353" s="1" t="s">
        <v>28</v>
      </c>
      <c r="D353" s="7">
        <v>1722.59</v>
      </c>
      <c r="E353" s="3">
        <v>45785</v>
      </c>
      <c r="F353" s="3">
        <v>45815</v>
      </c>
      <c r="G353" s="7">
        <v>1427.97</v>
      </c>
      <c r="H353" s="3">
        <v>45835</v>
      </c>
      <c r="I353" s="11">
        <v>1427.97</v>
      </c>
      <c r="J353" s="17">
        <f>+F353-H353</f>
        <v>-20</v>
      </c>
      <c r="K353" s="17">
        <f>+H353-F353</f>
        <v>20</v>
      </c>
      <c r="L353" s="11">
        <f>+K353*G353</f>
        <v>28559.4</v>
      </c>
      <c r="M353" s="19">
        <f>YEAR(H353)</f>
        <v>2025</v>
      </c>
      <c r="N353" s="19" t="str">
        <f>IF(MONTH(H353)&lt;4,"1° trimestre",IF(MONTH(H353)&lt;7,"2° trimestre",IF(MONTH(H353)&lt;10,"3°trimestre","4° trimestre")))</f>
        <v>2° trimestre</v>
      </c>
      <c r="O353" s="19" t="s">
        <v>1962</v>
      </c>
      <c r="P353" s="19" t="s">
        <v>1970</v>
      </c>
      <c r="Q353" s="8">
        <f>+I353</f>
        <v>1427.97</v>
      </c>
      <c r="R353" s="19" t="s">
        <v>1965</v>
      </c>
    </row>
    <row r="354" spans="1:18" x14ac:dyDescent="0.2">
      <c r="A354" s="1" t="s">
        <v>46</v>
      </c>
      <c r="B354" s="1" t="s">
        <v>142</v>
      </c>
      <c r="C354" s="1" t="s">
        <v>28</v>
      </c>
      <c r="D354" s="7">
        <v>1623.17</v>
      </c>
      <c r="E354" s="3">
        <v>45785</v>
      </c>
      <c r="F354" s="3">
        <v>45815</v>
      </c>
      <c r="G354" s="7">
        <v>1526.72</v>
      </c>
      <c r="H354" s="3">
        <v>45835</v>
      </c>
      <c r="I354" s="11">
        <v>1526.72</v>
      </c>
      <c r="J354" s="17">
        <f>+F354-H354</f>
        <v>-20</v>
      </c>
      <c r="K354" s="17">
        <f>+H354-F354</f>
        <v>20</v>
      </c>
      <c r="L354" s="11">
        <f>+K354*G354</f>
        <v>30534.400000000001</v>
      </c>
      <c r="M354" s="19">
        <f>YEAR(H354)</f>
        <v>2025</v>
      </c>
      <c r="N354" s="19" t="str">
        <f>IF(MONTH(H354)&lt;4,"1° trimestre",IF(MONTH(H354)&lt;7,"2° trimestre",IF(MONTH(H354)&lt;10,"3°trimestre","4° trimestre")))</f>
        <v>2° trimestre</v>
      </c>
      <c r="O354" s="19" t="s">
        <v>1962</v>
      </c>
      <c r="P354" s="19" t="s">
        <v>1970</v>
      </c>
      <c r="Q354" s="8">
        <f>+I354</f>
        <v>1526.72</v>
      </c>
      <c r="R354" s="19" t="s">
        <v>1965</v>
      </c>
    </row>
    <row r="355" spans="1:18" x14ac:dyDescent="0.2">
      <c r="A355" s="1" t="s">
        <v>258</v>
      </c>
      <c r="B355" s="1" t="s">
        <v>269</v>
      </c>
      <c r="C355" s="1" t="s">
        <v>28</v>
      </c>
      <c r="D355" s="7">
        <v>69.42</v>
      </c>
      <c r="E355" s="3">
        <v>45727</v>
      </c>
      <c r="F355" s="3">
        <v>45757</v>
      </c>
      <c r="G355" s="7">
        <v>56.9</v>
      </c>
      <c r="H355" s="3">
        <v>45757</v>
      </c>
      <c r="I355" s="11">
        <v>56.9</v>
      </c>
      <c r="J355" s="17">
        <f>+F355-H355</f>
        <v>0</v>
      </c>
      <c r="K355" s="17">
        <f>+H355-F355</f>
        <v>0</v>
      </c>
      <c r="L355" s="11">
        <f>+K355*G355</f>
        <v>0</v>
      </c>
      <c r="M355" s="19">
        <f>YEAR(H355)</f>
        <v>2025</v>
      </c>
      <c r="N355" s="19" t="str">
        <f>IF(MONTH(H355)&lt;4,"1° trimestre",IF(MONTH(H355)&lt;7,"2° trimestre",IF(MONTH(H355)&lt;10,"3°trimestre","4° trimestre")))</f>
        <v>2° trimestre</v>
      </c>
      <c r="O355" s="19" t="s">
        <v>1962</v>
      </c>
      <c r="P355" s="19" t="s">
        <v>1970</v>
      </c>
      <c r="Q355" s="8">
        <f>+I355</f>
        <v>56.9</v>
      </c>
      <c r="R355" s="19" t="s">
        <v>1965</v>
      </c>
    </row>
    <row r="356" spans="1:18" x14ac:dyDescent="0.2">
      <c r="A356" s="1" t="s">
        <v>258</v>
      </c>
      <c r="B356" s="1" t="s">
        <v>270</v>
      </c>
      <c r="C356" s="1" t="s">
        <v>28</v>
      </c>
      <c r="D356" s="7">
        <v>22.19</v>
      </c>
      <c r="E356" s="3">
        <v>45727</v>
      </c>
      <c r="F356" s="3">
        <v>45757</v>
      </c>
      <c r="G356" s="7">
        <v>20.23</v>
      </c>
      <c r="H356" s="3">
        <v>45758</v>
      </c>
      <c r="I356" s="11">
        <v>20.23</v>
      </c>
      <c r="J356" s="17">
        <f>+F356-H356</f>
        <v>-1</v>
      </c>
      <c r="K356" s="17">
        <f>+H356-F356</f>
        <v>1</v>
      </c>
      <c r="L356" s="11">
        <f>+K356*G356</f>
        <v>20.23</v>
      </c>
      <c r="M356" s="19">
        <f>YEAR(H356)</f>
        <v>2025</v>
      </c>
      <c r="N356" s="19" t="str">
        <f>IF(MONTH(H356)&lt;4,"1° trimestre",IF(MONTH(H356)&lt;7,"2° trimestre",IF(MONTH(H356)&lt;10,"3°trimestre","4° trimestre")))</f>
        <v>2° trimestre</v>
      </c>
      <c r="O356" s="19" t="s">
        <v>1962</v>
      </c>
      <c r="P356" s="19" t="s">
        <v>1970</v>
      </c>
      <c r="Q356" s="8">
        <f>+I356</f>
        <v>20.23</v>
      </c>
      <c r="R356" s="19" t="s">
        <v>1965</v>
      </c>
    </row>
    <row r="357" spans="1:18" x14ac:dyDescent="0.2">
      <c r="A357" s="1" t="s">
        <v>258</v>
      </c>
      <c r="B357" s="1" t="s">
        <v>271</v>
      </c>
      <c r="C357" s="1" t="s">
        <v>28</v>
      </c>
      <c r="D357" s="7">
        <v>175.56</v>
      </c>
      <c r="E357" s="3">
        <v>45727</v>
      </c>
      <c r="F357" s="3">
        <v>45757</v>
      </c>
      <c r="G357" s="7">
        <v>143.9</v>
      </c>
      <c r="H357" s="3">
        <v>45758</v>
      </c>
      <c r="I357" s="11">
        <v>143.9</v>
      </c>
      <c r="J357" s="17">
        <f>+F357-H357</f>
        <v>-1</v>
      </c>
      <c r="K357" s="17">
        <f>+H357-F357</f>
        <v>1</v>
      </c>
      <c r="L357" s="11">
        <f>+K357*G357</f>
        <v>143.9</v>
      </c>
      <c r="M357" s="19">
        <f>YEAR(H357)</f>
        <v>2025</v>
      </c>
      <c r="N357" s="19" t="str">
        <f>IF(MONTH(H357)&lt;4,"1° trimestre",IF(MONTH(H357)&lt;7,"2° trimestre",IF(MONTH(H357)&lt;10,"3°trimestre","4° trimestre")))</f>
        <v>2° trimestre</v>
      </c>
      <c r="O357" s="19" t="s">
        <v>1962</v>
      </c>
      <c r="P357" s="19" t="s">
        <v>1970</v>
      </c>
      <c r="Q357" s="8">
        <f>+I357</f>
        <v>143.9</v>
      </c>
      <c r="R357" s="19" t="s">
        <v>1965</v>
      </c>
    </row>
    <row r="358" spans="1:18" x14ac:dyDescent="0.2">
      <c r="A358" s="1" t="s">
        <v>258</v>
      </c>
      <c r="B358" s="1" t="s">
        <v>272</v>
      </c>
      <c r="C358" s="1" t="s">
        <v>28</v>
      </c>
      <c r="D358" s="7">
        <v>184.51</v>
      </c>
      <c r="E358" s="3">
        <v>45727</v>
      </c>
      <c r="F358" s="3">
        <v>45757</v>
      </c>
      <c r="G358" s="7">
        <v>151.24</v>
      </c>
      <c r="H358" s="3">
        <v>45758</v>
      </c>
      <c r="I358" s="11">
        <v>151.24</v>
      </c>
      <c r="J358" s="17">
        <f>+F358-H358</f>
        <v>-1</v>
      </c>
      <c r="K358" s="17">
        <f>+H358-F358</f>
        <v>1</v>
      </c>
      <c r="L358" s="11">
        <f>+K358*G358</f>
        <v>151.24</v>
      </c>
      <c r="M358" s="19">
        <f>YEAR(H358)</f>
        <v>2025</v>
      </c>
      <c r="N358" s="19" t="str">
        <f>IF(MONTH(H358)&lt;4,"1° trimestre",IF(MONTH(H358)&lt;7,"2° trimestre",IF(MONTH(H358)&lt;10,"3°trimestre","4° trimestre")))</f>
        <v>2° trimestre</v>
      </c>
      <c r="O358" s="19" t="s">
        <v>1962</v>
      </c>
      <c r="P358" s="19" t="s">
        <v>1970</v>
      </c>
      <c r="Q358" s="8">
        <f>+I358</f>
        <v>151.24</v>
      </c>
      <c r="R358" s="19" t="s">
        <v>1965</v>
      </c>
    </row>
    <row r="359" spans="1:18" x14ac:dyDescent="0.2">
      <c r="A359" s="1" t="s">
        <v>258</v>
      </c>
      <c r="B359" s="1" t="s">
        <v>273</v>
      </c>
      <c r="C359" s="1" t="s">
        <v>28</v>
      </c>
      <c r="D359" s="7">
        <v>192.59</v>
      </c>
      <c r="E359" s="3">
        <v>45757</v>
      </c>
      <c r="F359" s="3">
        <v>45787</v>
      </c>
      <c r="G359" s="7">
        <v>157.94</v>
      </c>
      <c r="H359" s="3">
        <v>45762</v>
      </c>
      <c r="I359" s="11">
        <v>157.94</v>
      </c>
      <c r="J359" s="17">
        <f>+F359-H359</f>
        <v>25</v>
      </c>
      <c r="K359" s="17">
        <f>+H359-F359</f>
        <v>-25</v>
      </c>
      <c r="L359" s="11">
        <f>+K359*G359</f>
        <v>-3948.5</v>
      </c>
      <c r="M359" s="19">
        <f>YEAR(H359)</f>
        <v>2025</v>
      </c>
      <c r="N359" s="19" t="str">
        <f>IF(MONTH(H359)&lt;4,"1° trimestre",IF(MONTH(H359)&lt;7,"2° trimestre",IF(MONTH(H359)&lt;10,"3°trimestre","4° trimestre")))</f>
        <v>2° trimestre</v>
      </c>
      <c r="O359" s="19" t="s">
        <v>1962</v>
      </c>
      <c r="P359" s="19" t="s">
        <v>1970</v>
      </c>
      <c r="Q359" s="8">
        <f>+I359</f>
        <v>157.94</v>
      </c>
      <c r="R359" s="19" t="s">
        <v>1965</v>
      </c>
    </row>
    <row r="360" spans="1:18" x14ac:dyDescent="0.2">
      <c r="A360" s="1" t="s">
        <v>258</v>
      </c>
      <c r="B360" s="1" t="s">
        <v>274</v>
      </c>
      <c r="C360" s="1" t="s">
        <v>28</v>
      </c>
      <c r="D360" s="7">
        <v>175.56</v>
      </c>
      <c r="E360" s="3">
        <v>45757</v>
      </c>
      <c r="F360" s="3">
        <v>45787</v>
      </c>
      <c r="G360" s="7">
        <v>143.9</v>
      </c>
      <c r="H360" s="3">
        <v>45769</v>
      </c>
      <c r="I360" s="11">
        <v>143.9</v>
      </c>
      <c r="J360" s="17">
        <f>+F360-H360</f>
        <v>18</v>
      </c>
      <c r="K360" s="17">
        <f>+H360-F360</f>
        <v>-18</v>
      </c>
      <c r="L360" s="11">
        <f>+K360*G360</f>
        <v>-2590.2000000000003</v>
      </c>
      <c r="M360" s="19">
        <f>YEAR(H360)</f>
        <v>2025</v>
      </c>
      <c r="N360" s="19" t="str">
        <f>IF(MONTH(H360)&lt;4,"1° trimestre",IF(MONTH(H360)&lt;7,"2° trimestre",IF(MONTH(H360)&lt;10,"3°trimestre","4° trimestre")))</f>
        <v>2° trimestre</v>
      </c>
      <c r="O360" s="19" t="s">
        <v>1962</v>
      </c>
      <c r="P360" s="19" t="s">
        <v>1970</v>
      </c>
      <c r="Q360" s="8">
        <f>+I360</f>
        <v>143.9</v>
      </c>
      <c r="R360" s="19" t="s">
        <v>1965</v>
      </c>
    </row>
    <row r="361" spans="1:18" x14ac:dyDescent="0.2">
      <c r="A361" s="1" t="s">
        <v>258</v>
      </c>
      <c r="B361" s="1" t="s">
        <v>275</v>
      </c>
      <c r="C361" s="1" t="s">
        <v>28</v>
      </c>
      <c r="D361" s="7">
        <v>22.19</v>
      </c>
      <c r="E361" s="3">
        <v>45757</v>
      </c>
      <c r="F361" s="3">
        <v>45787</v>
      </c>
      <c r="G361" s="7">
        <v>20.23</v>
      </c>
      <c r="H361" s="3">
        <v>45789</v>
      </c>
      <c r="I361" s="11">
        <v>20.23</v>
      </c>
      <c r="J361" s="17">
        <f>+F361-H361</f>
        <v>-2</v>
      </c>
      <c r="K361" s="17">
        <f>+H361-F361</f>
        <v>2</v>
      </c>
      <c r="L361" s="11">
        <f>+K361*G361</f>
        <v>40.46</v>
      </c>
      <c r="M361" s="19">
        <f>YEAR(H361)</f>
        <v>2025</v>
      </c>
      <c r="N361" s="19" t="str">
        <f>IF(MONTH(H361)&lt;4,"1° trimestre",IF(MONTH(H361)&lt;7,"2° trimestre",IF(MONTH(H361)&lt;10,"3°trimestre","4° trimestre")))</f>
        <v>2° trimestre</v>
      </c>
      <c r="O361" s="19" t="s">
        <v>1962</v>
      </c>
      <c r="P361" s="19" t="s">
        <v>1970</v>
      </c>
      <c r="Q361" s="8">
        <f>+I361</f>
        <v>20.23</v>
      </c>
      <c r="R361" s="19" t="s">
        <v>1965</v>
      </c>
    </row>
    <row r="362" spans="1:18" x14ac:dyDescent="0.2">
      <c r="A362" s="1" t="s">
        <v>258</v>
      </c>
      <c r="B362" s="1" t="s">
        <v>276</v>
      </c>
      <c r="C362" s="1" t="s">
        <v>28</v>
      </c>
      <c r="D362" s="7">
        <v>1391.9</v>
      </c>
      <c r="E362" s="3">
        <v>45757</v>
      </c>
      <c r="F362" s="3">
        <v>45787</v>
      </c>
      <c r="G362" s="7">
        <v>1140.9000000000001</v>
      </c>
      <c r="H362" s="3">
        <v>45787</v>
      </c>
      <c r="I362" s="11">
        <v>1140.9000000000001</v>
      </c>
      <c r="J362" s="17">
        <f>+F362-H362</f>
        <v>0</v>
      </c>
      <c r="K362" s="17">
        <f>+H362-F362</f>
        <v>0</v>
      </c>
      <c r="L362" s="11">
        <f>+K362*G362</f>
        <v>0</v>
      </c>
      <c r="M362" s="19">
        <f>YEAR(H362)</f>
        <v>2025</v>
      </c>
      <c r="N362" s="19" t="str">
        <f>IF(MONTH(H362)&lt;4,"1° trimestre",IF(MONTH(H362)&lt;7,"2° trimestre",IF(MONTH(H362)&lt;10,"3°trimestre","4° trimestre")))</f>
        <v>2° trimestre</v>
      </c>
      <c r="O362" s="19" t="s">
        <v>1962</v>
      </c>
      <c r="P362" s="19" t="s">
        <v>1970</v>
      </c>
      <c r="Q362" s="8">
        <f>+I362</f>
        <v>1140.9000000000001</v>
      </c>
      <c r="R362" s="19" t="s">
        <v>1965</v>
      </c>
    </row>
    <row r="363" spans="1:18" x14ac:dyDescent="0.2">
      <c r="A363" s="1" t="s">
        <v>258</v>
      </c>
      <c r="B363" s="1" t="s">
        <v>277</v>
      </c>
      <c r="C363" s="1" t="s">
        <v>28</v>
      </c>
      <c r="D363" s="7">
        <v>206.28</v>
      </c>
      <c r="E363" s="3">
        <v>45787</v>
      </c>
      <c r="F363" s="3">
        <v>45817</v>
      </c>
      <c r="G363" s="7">
        <v>169.08</v>
      </c>
      <c r="H363" s="3">
        <v>45791</v>
      </c>
      <c r="I363" s="11">
        <v>169.08</v>
      </c>
      <c r="J363" s="17">
        <f>+F363-H363</f>
        <v>26</v>
      </c>
      <c r="K363" s="17">
        <f>+H363-F363</f>
        <v>-26</v>
      </c>
      <c r="L363" s="11">
        <f>+K363*G363</f>
        <v>-4396.08</v>
      </c>
      <c r="M363" s="19">
        <f>YEAR(H363)</f>
        <v>2025</v>
      </c>
      <c r="N363" s="19" t="str">
        <f>IF(MONTH(H363)&lt;4,"1° trimestre",IF(MONTH(H363)&lt;7,"2° trimestre",IF(MONTH(H363)&lt;10,"3°trimestre","4° trimestre")))</f>
        <v>2° trimestre</v>
      </c>
      <c r="O363" s="19" t="s">
        <v>1962</v>
      </c>
      <c r="P363" s="19" t="s">
        <v>1970</v>
      </c>
      <c r="Q363" s="8">
        <f>+I363</f>
        <v>169.08</v>
      </c>
      <c r="R363" s="19" t="s">
        <v>1965</v>
      </c>
    </row>
    <row r="364" spans="1:18" x14ac:dyDescent="0.2">
      <c r="A364" s="1" t="s">
        <v>258</v>
      </c>
      <c r="B364" s="1" t="s">
        <v>278</v>
      </c>
      <c r="C364" s="1" t="s">
        <v>28</v>
      </c>
      <c r="D364" s="7">
        <v>175.56</v>
      </c>
      <c r="E364" s="3">
        <v>45787</v>
      </c>
      <c r="F364" s="3">
        <v>45817</v>
      </c>
      <c r="G364" s="7">
        <v>143.9</v>
      </c>
      <c r="H364" s="3">
        <v>45798</v>
      </c>
      <c r="I364" s="11">
        <v>143.9</v>
      </c>
      <c r="J364" s="17">
        <f>+F364-H364</f>
        <v>19</v>
      </c>
      <c r="K364" s="17">
        <f>+H364-F364</f>
        <v>-19</v>
      </c>
      <c r="L364" s="11">
        <f>+K364*G364</f>
        <v>-2734.1</v>
      </c>
      <c r="M364" s="19">
        <f>YEAR(H364)</f>
        <v>2025</v>
      </c>
      <c r="N364" s="19" t="str">
        <f>IF(MONTH(H364)&lt;4,"1° trimestre",IF(MONTH(H364)&lt;7,"2° trimestre",IF(MONTH(H364)&lt;10,"3°trimestre","4° trimestre")))</f>
        <v>2° trimestre</v>
      </c>
      <c r="O364" s="19" t="s">
        <v>1962</v>
      </c>
      <c r="P364" s="19" t="s">
        <v>1970</v>
      </c>
      <c r="Q364" s="8">
        <f>+I364</f>
        <v>143.9</v>
      </c>
      <c r="R364" s="19" t="s">
        <v>1965</v>
      </c>
    </row>
    <row r="365" spans="1:18" x14ac:dyDescent="0.2">
      <c r="A365" s="1" t="s">
        <v>258</v>
      </c>
      <c r="B365" s="1" t="s">
        <v>279</v>
      </c>
      <c r="C365" s="1" t="s">
        <v>28</v>
      </c>
      <c r="D365" s="7">
        <v>2926.66</v>
      </c>
      <c r="E365" s="3">
        <v>45787</v>
      </c>
      <c r="F365" s="3">
        <v>45817</v>
      </c>
      <c r="G365" s="7">
        <v>2398.9</v>
      </c>
      <c r="H365" s="3">
        <v>45817</v>
      </c>
      <c r="I365" s="11">
        <v>2398.9</v>
      </c>
      <c r="J365" s="17">
        <f>+F365-H365</f>
        <v>0</v>
      </c>
      <c r="K365" s="17">
        <f>+H365-F365</f>
        <v>0</v>
      </c>
      <c r="L365" s="11">
        <f>+K365*G365</f>
        <v>0</v>
      </c>
      <c r="M365" s="19">
        <f>YEAR(H365)</f>
        <v>2025</v>
      </c>
      <c r="N365" s="19" t="str">
        <f>IF(MONTH(H365)&lt;4,"1° trimestre",IF(MONTH(H365)&lt;7,"2° trimestre",IF(MONTH(H365)&lt;10,"3°trimestre","4° trimestre")))</f>
        <v>2° trimestre</v>
      </c>
      <c r="O365" s="19" t="s">
        <v>1962</v>
      </c>
      <c r="P365" s="19" t="s">
        <v>1970</v>
      </c>
      <c r="Q365" s="8">
        <f>+I365</f>
        <v>2398.9</v>
      </c>
      <c r="R365" s="19" t="s">
        <v>1965</v>
      </c>
    </row>
    <row r="366" spans="1:18" x14ac:dyDescent="0.2">
      <c r="A366" s="1" t="s">
        <v>258</v>
      </c>
      <c r="B366" s="1" t="s">
        <v>280</v>
      </c>
      <c r="C366" s="1" t="s">
        <v>28</v>
      </c>
      <c r="D366" s="7">
        <v>22.19</v>
      </c>
      <c r="E366" s="3">
        <v>45787</v>
      </c>
      <c r="F366" s="3">
        <v>45817</v>
      </c>
      <c r="G366" s="7">
        <v>20.23</v>
      </c>
      <c r="H366" s="3">
        <v>45818</v>
      </c>
      <c r="I366" s="11">
        <v>20.23</v>
      </c>
      <c r="J366" s="17">
        <f>+F366-H366</f>
        <v>-1</v>
      </c>
      <c r="K366" s="17">
        <f>+H366-F366</f>
        <v>1</v>
      </c>
      <c r="L366" s="11">
        <f>+K366*G366</f>
        <v>20.23</v>
      </c>
      <c r="M366" s="19">
        <f>YEAR(H366)</f>
        <v>2025</v>
      </c>
      <c r="N366" s="19" t="str">
        <f>IF(MONTH(H366)&lt;4,"1° trimestre",IF(MONTH(H366)&lt;7,"2° trimestre",IF(MONTH(H366)&lt;10,"3°trimestre","4° trimestre")))</f>
        <v>2° trimestre</v>
      </c>
      <c r="O366" s="19" t="s">
        <v>1962</v>
      </c>
      <c r="P366" s="19" t="s">
        <v>1970</v>
      </c>
      <c r="Q366" s="8">
        <f>+I366</f>
        <v>20.23</v>
      </c>
      <c r="R366" s="19" t="s">
        <v>1965</v>
      </c>
    </row>
    <row r="367" spans="1:18" x14ac:dyDescent="0.2">
      <c r="A367" s="1" t="s">
        <v>258</v>
      </c>
      <c r="B367" s="1" t="s">
        <v>281</v>
      </c>
      <c r="C367" s="1" t="s">
        <v>28</v>
      </c>
      <c r="D367" s="7">
        <v>175.56</v>
      </c>
      <c r="E367" s="3">
        <v>45819</v>
      </c>
      <c r="F367" s="3">
        <v>45849</v>
      </c>
      <c r="G367" s="7">
        <v>143.9</v>
      </c>
      <c r="H367" s="3">
        <v>45825</v>
      </c>
      <c r="I367" s="11">
        <v>143.9</v>
      </c>
      <c r="J367" s="17">
        <f>+F367-H367</f>
        <v>24</v>
      </c>
      <c r="K367" s="17">
        <f>+H367-F367</f>
        <v>-24</v>
      </c>
      <c r="L367" s="11">
        <f>+K367*G367</f>
        <v>-3453.6000000000004</v>
      </c>
      <c r="M367" s="19">
        <f>YEAR(H367)</f>
        <v>2025</v>
      </c>
      <c r="N367" s="19" t="str">
        <f>IF(MONTH(H367)&lt;4,"1° trimestre",IF(MONTH(H367)&lt;7,"2° trimestre",IF(MONTH(H367)&lt;10,"3°trimestre","4° trimestre")))</f>
        <v>2° trimestre</v>
      </c>
      <c r="O367" s="19" t="s">
        <v>1962</v>
      </c>
      <c r="P367" s="19" t="s">
        <v>1970</v>
      </c>
      <c r="Q367" s="8">
        <f>+I367</f>
        <v>143.9</v>
      </c>
      <c r="R367" s="19" t="s">
        <v>1965</v>
      </c>
    </row>
    <row r="368" spans="1:18" x14ac:dyDescent="0.2">
      <c r="A368" s="1" t="s">
        <v>258</v>
      </c>
      <c r="B368" s="1" t="s">
        <v>282</v>
      </c>
      <c r="C368" s="1" t="s">
        <v>28</v>
      </c>
      <c r="D368" s="7">
        <v>206.28</v>
      </c>
      <c r="E368" s="3">
        <v>45819</v>
      </c>
      <c r="F368" s="3">
        <v>45849</v>
      </c>
      <c r="G368" s="7">
        <v>169.08</v>
      </c>
      <c r="H368" s="3">
        <v>45825</v>
      </c>
      <c r="I368" s="11">
        <v>169.08</v>
      </c>
      <c r="J368" s="17">
        <f>+F368-H368</f>
        <v>24</v>
      </c>
      <c r="K368" s="17">
        <f>+H368-F368</f>
        <v>-24</v>
      </c>
      <c r="L368" s="11">
        <f>+K368*G368</f>
        <v>-4057.92</v>
      </c>
      <c r="M368" s="19">
        <f>YEAR(H368)</f>
        <v>2025</v>
      </c>
      <c r="N368" s="19" t="str">
        <f>IF(MONTH(H368)&lt;4,"1° trimestre",IF(MONTH(H368)&lt;7,"2° trimestre",IF(MONTH(H368)&lt;10,"3°trimestre","4° trimestre")))</f>
        <v>2° trimestre</v>
      </c>
      <c r="O368" s="19" t="s">
        <v>1962</v>
      </c>
      <c r="P368" s="19" t="s">
        <v>1970</v>
      </c>
      <c r="Q368" s="8">
        <f>+I368</f>
        <v>169.08</v>
      </c>
      <c r="R368" s="19" t="s">
        <v>1965</v>
      </c>
    </row>
    <row r="369" spans="1:18" x14ac:dyDescent="0.2">
      <c r="A369" s="1" t="s">
        <v>307</v>
      </c>
      <c r="B369" s="1" t="s">
        <v>309</v>
      </c>
      <c r="C369" s="1" t="s">
        <v>28</v>
      </c>
      <c r="D369" s="7">
        <v>1652.53</v>
      </c>
      <c r="E369" s="3">
        <v>45736</v>
      </c>
      <c r="F369" s="3">
        <v>45766</v>
      </c>
      <c r="G369" s="7">
        <v>1354.53</v>
      </c>
      <c r="H369" s="3">
        <v>45751</v>
      </c>
      <c r="I369" s="11">
        <v>1354.53</v>
      </c>
      <c r="J369" s="17">
        <f>+F369-H369</f>
        <v>15</v>
      </c>
      <c r="K369" s="17">
        <f>+H369-F369</f>
        <v>-15</v>
      </c>
      <c r="L369" s="11">
        <f>+K369*G369</f>
        <v>-20317.95</v>
      </c>
      <c r="M369" s="19">
        <f>YEAR(H369)</f>
        <v>2025</v>
      </c>
      <c r="N369" s="19" t="str">
        <f>IF(MONTH(H369)&lt;4,"1° trimestre",IF(MONTH(H369)&lt;7,"2° trimestre",IF(MONTH(H369)&lt;10,"3°trimestre","4° trimestre")))</f>
        <v>2° trimestre</v>
      </c>
      <c r="O369" s="19" t="s">
        <v>1962</v>
      </c>
      <c r="P369" s="19" t="s">
        <v>1970</v>
      </c>
      <c r="Q369" s="8">
        <f>+I369</f>
        <v>1354.53</v>
      </c>
      <c r="R369" s="19" t="s">
        <v>1965</v>
      </c>
    </row>
    <row r="370" spans="1:18" x14ac:dyDescent="0.2">
      <c r="A370" s="1" t="s">
        <v>307</v>
      </c>
      <c r="B370" s="1" t="s">
        <v>310</v>
      </c>
      <c r="C370" s="1" t="s">
        <v>28</v>
      </c>
      <c r="D370" s="7">
        <v>567.32000000000005</v>
      </c>
      <c r="E370" s="3">
        <v>45748</v>
      </c>
      <c r="F370" s="3">
        <v>45778</v>
      </c>
      <c r="G370" s="7">
        <v>465.02</v>
      </c>
      <c r="H370" s="3">
        <v>45751</v>
      </c>
      <c r="I370" s="11">
        <v>465.02</v>
      </c>
      <c r="J370" s="17">
        <f>+F370-H370</f>
        <v>27</v>
      </c>
      <c r="K370" s="17">
        <f>+H370-F370</f>
        <v>-27</v>
      </c>
      <c r="L370" s="11">
        <f>+K370*G370</f>
        <v>-12555.539999999999</v>
      </c>
      <c r="M370" s="19">
        <f>YEAR(H370)</f>
        <v>2025</v>
      </c>
      <c r="N370" s="19" t="str">
        <f>IF(MONTH(H370)&lt;4,"1° trimestre",IF(MONTH(H370)&lt;7,"2° trimestre",IF(MONTH(H370)&lt;10,"3°trimestre","4° trimestre")))</f>
        <v>2° trimestre</v>
      </c>
      <c r="O370" s="19" t="s">
        <v>1962</v>
      </c>
      <c r="P370" s="19" t="s">
        <v>1970</v>
      </c>
      <c r="Q370" s="8">
        <f>+I370</f>
        <v>465.02</v>
      </c>
      <c r="R370" s="19" t="s">
        <v>1965</v>
      </c>
    </row>
    <row r="371" spans="1:18" x14ac:dyDescent="0.2">
      <c r="A371" s="1" t="s">
        <v>307</v>
      </c>
      <c r="B371" s="1" t="s">
        <v>311</v>
      </c>
      <c r="C371" s="1" t="s">
        <v>28</v>
      </c>
      <c r="D371" s="7">
        <v>489.84</v>
      </c>
      <c r="E371" s="3">
        <v>45763</v>
      </c>
      <c r="F371" s="3">
        <v>45793</v>
      </c>
      <c r="G371" s="7">
        <v>401.51</v>
      </c>
      <c r="H371" s="3">
        <v>45783</v>
      </c>
      <c r="I371" s="11">
        <v>401.51</v>
      </c>
      <c r="J371" s="17">
        <f>+F371-H371</f>
        <v>10</v>
      </c>
      <c r="K371" s="17">
        <f>+H371-F371</f>
        <v>-10</v>
      </c>
      <c r="L371" s="11">
        <f>+K371*G371</f>
        <v>-4015.1</v>
      </c>
      <c r="M371" s="19">
        <f>YEAR(H371)</f>
        <v>2025</v>
      </c>
      <c r="N371" s="19" t="str">
        <f>IF(MONTH(H371)&lt;4,"1° trimestre",IF(MONTH(H371)&lt;7,"2° trimestre",IF(MONTH(H371)&lt;10,"3°trimestre","4° trimestre")))</f>
        <v>2° trimestre</v>
      </c>
      <c r="O371" s="19" t="s">
        <v>1962</v>
      </c>
      <c r="P371" s="19" t="s">
        <v>1970</v>
      </c>
      <c r="Q371" s="8">
        <f>+I371</f>
        <v>401.51</v>
      </c>
      <c r="R371" s="19" t="s">
        <v>1965</v>
      </c>
    </row>
    <row r="372" spans="1:18" x14ac:dyDescent="0.2">
      <c r="A372" s="1" t="s">
        <v>307</v>
      </c>
      <c r="B372" s="1" t="s">
        <v>312</v>
      </c>
      <c r="C372" s="1" t="s">
        <v>28</v>
      </c>
      <c r="D372" s="7">
        <v>279.20999999999998</v>
      </c>
      <c r="E372" s="3">
        <v>45790</v>
      </c>
      <c r="F372" s="3">
        <v>45820</v>
      </c>
      <c r="G372" s="7">
        <v>228.86</v>
      </c>
      <c r="H372" s="3">
        <v>45798</v>
      </c>
      <c r="I372" s="11">
        <v>228.86</v>
      </c>
      <c r="J372" s="17">
        <f>+F372-H372</f>
        <v>22</v>
      </c>
      <c r="K372" s="17">
        <f>+H372-F372</f>
        <v>-22</v>
      </c>
      <c r="L372" s="11">
        <f>+K372*G372</f>
        <v>-5034.92</v>
      </c>
      <c r="M372" s="19">
        <f>YEAR(H372)</f>
        <v>2025</v>
      </c>
      <c r="N372" s="19" t="str">
        <f>IF(MONTH(H372)&lt;4,"1° trimestre",IF(MONTH(H372)&lt;7,"2° trimestre",IF(MONTH(H372)&lt;10,"3°trimestre","4° trimestre")))</f>
        <v>2° trimestre</v>
      </c>
      <c r="O372" s="19" t="s">
        <v>1962</v>
      </c>
      <c r="P372" s="19" t="s">
        <v>1970</v>
      </c>
      <c r="Q372" s="8">
        <f>+I372</f>
        <v>228.86</v>
      </c>
      <c r="R372" s="19" t="s">
        <v>1965</v>
      </c>
    </row>
    <row r="373" spans="1:18" x14ac:dyDescent="0.2">
      <c r="A373" s="1" t="s">
        <v>307</v>
      </c>
      <c r="B373" s="1" t="s">
        <v>313</v>
      </c>
      <c r="C373" s="1" t="s">
        <v>28</v>
      </c>
      <c r="D373" s="7">
        <v>7070.03</v>
      </c>
      <c r="E373" s="3">
        <v>45820</v>
      </c>
      <c r="F373" s="3">
        <v>45850</v>
      </c>
      <c r="G373" s="7">
        <v>5795.11</v>
      </c>
      <c r="H373" s="3">
        <v>45825</v>
      </c>
      <c r="I373" s="11">
        <v>5795.11</v>
      </c>
      <c r="J373" s="17">
        <f>+F373-H373</f>
        <v>25</v>
      </c>
      <c r="K373" s="17">
        <f>+H373-F373</f>
        <v>-25</v>
      </c>
      <c r="L373" s="11">
        <f>+K373*G373</f>
        <v>-144877.75</v>
      </c>
      <c r="M373" s="19">
        <f>YEAR(H373)</f>
        <v>2025</v>
      </c>
      <c r="N373" s="19" t="str">
        <f>IF(MONTH(H373)&lt;4,"1° trimestre",IF(MONTH(H373)&lt;7,"2° trimestre",IF(MONTH(H373)&lt;10,"3°trimestre","4° trimestre")))</f>
        <v>2° trimestre</v>
      </c>
      <c r="O373" s="19" t="s">
        <v>1962</v>
      </c>
      <c r="P373" s="19" t="s">
        <v>1970</v>
      </c>
      <c r="Q373" s="8">
        <f>+I373</f>
        <v>5795.11</v>
      </c>
      <c r="R373" s="19" t="s">
        <v>1965</v>
      </c>
    </row>
    <row r="374" spans="1:18" x14ac:dyDescent="0.2">
      <c r="A374" s="1" t="s">
        <v>320</v>
      </c>
      <c r="B374" s="1" t="s">
        <v>325</v>
      </c>
      <c r="C374" s="1" t="s">
        <v>28</v>
      </c>
      <c r="D374" s="7">
        <v>645.62</v>
      </c>
      <c r="E374" s="3">
        <v>45769</v>
      </c>
      <c r="F374" s="3">
        <v>45799</v>
      </c>
      <c r="G374" s="7">
        <v>529.20000000000005</v>
      </c>
      <c r="H374" s="3">
        <v>45782</v>
      </c>
      <c r="I374" s="11">
        <v>529.20000000000005</v>
      </c>
      <c r="J374" s="17">
        <f>+F374-H374</f>
        <v>17</v>
      </c>
      <c r="K374" s="17">
        <f>+H374-F374</f>
        <v>-17</v>
      </c>
      <c r="L374" s="11">
        <f>+K374*G374</f>
        <v>-8996.4000000000015</v>
      </c>
      <c r="M374" s="19">
        <f>YEAR(H374)</f>
        <v>2025</v>
      </c>
      <c r="N374" s="19" t="str">
        <f>IF(MONTH(H374)&lt;4,"1° trimestre",IF(MONTH(H374)&lt;7,"2° trimestre",IF(MONTH(H374)&lt;10,"3°trimestre","4° trimestre")))</f>
        <v>2° trimestre</v>
      </c>
      <c r="O374" s="19" t="s">
        <v>1962</v>
      </c>
      <c r="P374" s="19" t="s">
        <v>1970</v>
      </c>
      <c r="Q374" s="8">
        <f>+I374</f>
        <v>529.20000000000005</v>
      </c>
      <c r="R374" s="19" t="s">
        <v>1965</v>
      </c>
    </row>
    <row r="375" spans="1:18" x14ac:dyDescent="0.2">
      <c r="A375" s="1" t="s">
        <v>320</v>
      </c>
      <c r="B375" s="1" t="s">
        <v>326</v>
      </c>
      <c r="C375" s="1" t="s">
        <v>28</v>
      </c>
      <c r="D375" s="7">
        <v>118.85</v>
      </c>
      <c r="E375" s="3">
        <v>45769</v>
      </c>
      <c r="F375" s="3">
        <v>45799</v>
      </c>
      <c r="G375" s="7">
        <v>97.42</v>
      </c>
      <c r="H375" s="3">
        <v>45782</v>
      </c>
      <c r="I375" s="11">
        <v>97.42</v>
      </c>
      <c r="J375" s="17">
        <f>+F375-H375</f>
        <v>17</v>
      </c>
      <c r="K375" s="17">
        <f>+H375-F375</f>
        <v>-17</v>
      </c>
      <c r="L375" s="11">
        <f>+K375*G375</f>
        <v>-1656.14</v>
      </c>
      <c r="M375" s="19">
        <f>YEAR(H375)</f>
        <v>2025</v>
      </c>
      <c r="N375" s="19" t="str">
        <f>IF(MONTH(H375)&lt;4,"1° trimestre",IF(MONTH(H375)&lt;7,"2° trimestre",IF(MONTH(H375)&lt;10,"3°trimestre","4° trimestre")))</f>
        <v>2° trimestre</v>
      </c>
      <c r="O375" s="19" t="s">
        <v>1962</v>
      </c>
      <c r="P375" s="19" t="s">
        <v>1970</v>
      </c>
      <c r="Q375" s="8">
        <f>+I375</f>
        <v>97.42</v>
      </c>
      <c r="R375" s="19" t="s">
        <v>1965</v>
      </c>
    </row>
    <row r="376" spans="1:18" x14ac:dyDescent="0.2">
      <c r="A376" s="1" t="s">
        <v>320</v>
      </c>
      <c r="B376" s="1" t="s">
        <v>327</v>
      </c>
      <c r="C376" s="1" t="s">
        <v>28</v>
      </c>
      <c r="D376" s="7">
        <v>31.21</v>
      </c>
      <c r="E376" s="3">
        <v>45769</v>
      </c>
      <c r="F376" s="3">
        <v>45799</v>
      </c>
      <c r="G376" s="7">
        <v>25.58</v>
      </c>
      <c r="H376" s="3">
        <v>45782</v>
      </c>
      <c r="I376" s="11">
        <v>25.58</v>
      </c>
      <c r="J376" s="17">
        <f>+F376-H376</f>
        <v>17</v>
      </c>
      <c r="K376" s="17">
        <f>+H376-F376</f>
        <v>-17</v>
      </c>
      <c r="L376" s="11">
        <f>+K376*G376</f>
        <v>-434.85999999999996</v>
      </c>
      <c r="M376" s="19">
        <f>YEAR(H376)</f>
        <v>2025</v>
      </c>
      <c r="N376" s="19" t="str">
        <f>IF(MONTH(H376)&lt;4,"1° trimestre",IF(MONTH(H376)&lt;7,"2° trimestre",IF(MONTH(H376)&lt;10,"3°trimestre","4° trimestre")))</f>
        <v>2° trimestre</v>
      </c>
      <c r="O376" s="19" t="s">
        <v>1962</v>
      </c>
      <c r="P376" s="19" t="s">
        <v>1970</v>
      </c>
      <c r="Q376" s="8">
        <f>+I376</f>
        <v>25.58</v>
      </c>
      <c r="R376" s="19" t="s">
        <v>1965</v>
      </c>
    </row>
    <row r="377" spans="1:18" x14ac:dyDescent="0.2">
      <c r="A377" s="1" t="s">
        <v>320</v>
      </c>
      <c r="B377" s="1" t="s">
        <v>328</v>
      </c>
      <c r="C377" s="1" t="s">
        <v>28</v>
      </c>
      <c r="D377" s="7">
        <v>59.19</v>
      </c>
      <c r="E377" s="3">
        <v>45769</v>
      </c>
      <c r="F377" s="3">
        <v>45799</v>
      </c>
      <c r="G377" s="7">
        <v>48.52</v>
      </c>
      <c r="H377" s="3">
        <v>45782</v>
      </c>
      <c r="I377" s="11">
        <v>48.52</v>
      </c>
      <c r="J377" s="17">
        <f>+F377-H377</f>
        <v>17</v>
      </c>
      <c r="K377" s="17">
        <f>+H377-F377</f>
        <v>-17</v>
      </c>
      <c r="L377" s="11">
        <f>+K377*G377</f>
        <v>-824.84</v>
      </c>
      <c r="M377" s="19">
        <f>YEAR(H377)</f>
        <v>2025</v>
      </c>
      <c r="N377" s="19" t="str">
        <f>IF(MONTH(H377)&lt;4,"1° trimestre",IF(MONTH(H377)&lt;7,"2° trimestre",IF(MONTH(H377)&lt;10,"3°trimestre","4° trimestre")))</f>
        <v>2° trimestre</v>
      </c>
      <c r="O377" s="19" t="s">
        <v>1962</v>
      </c>
      <c r="P377" s="19" t="s">
        <v>1970</v>
      </c>
      <c r="Q377" s="8">
        <f>+I377</f>
        <v>48.52</v>
      </c>
      <c r="R377" s="19" t="s">
        <v>1965</v>
      </c>
    </row>
    <row r="378" spans="1:18" x14ac:dyDescent="0.2">
      <c r="A378" s="1" t="s">
        <v>320</v>
      </c>
      <c r="B378" s="1" t="s">
        <v>329</v>
      </c>
      <c r="C378" s="1" t="s">
        <v>28</v>
      </c>
      <c r="D378" s="7">
        <v>48.02</v>
      </c>
      <c r="E378" s="3">
        <v>45769</v>
      </c>
      <c r="F378" s="3">
        <v>45799</v>
      </c>
      <c r="G378" s="7">
        <v>39.36</v>
      </c>
      <c r="H378" s="3">
        <v>45782</v>
      </c>
      <c r="I378" s="11">
        <v>39.36</v>
      </c>
      <c r="J378" s="17">
        <f>+F378-H378</f>
        <v>17</v>
      </c>
      <c r="K378" s="17">
        <f>+H378-F378</f>
        <v>-17</v>
      </c>
      <c r="L378" s="11">
        <f>+K378*G378</f>
        <v>-669.12</v>
      </c>
      <c r="M378" s="19">
        <f>YEAR(H378)</f>
        <v>2025</v>
      </c>
      <c r="N378" s="19" t="str">
        <f>IF(MONTH(H378)&lt;4,"1° trimestre",IF(MONTH(H378)&lt;7,"2° trimestre",IF(MONTH(H378)&lt;10,"3°trimestre","4° trimestre")))</f>
        <v>2° trimestre</v>
      </c>
      <c r="O378" s="19" t="s">
        <v>1962</v>
      </c>
      <c r="P378" s="19" t="s">
        <v>1970</v>
      </c>
      <c r="Q378" s="8">
        <f>+I378</f>
        <v>39.36</v>
      </c>
      <c r="R378" s="19" t="s">
        <v>1965</v>
      </c>
    </row>
    <row r="379" spans="1:18" x14ac:dyDescent="0.2">
      <c r="A379" s="1" t="s">
        <v>320</v>
      </c>
      <c r="B379" s="1" t="s">
        <v>330</v>
      </c>
      <c r="C379" s="1" t="s">
        <v>28</v>
      </c>
      <c r="D379" s="7">
        <v>59.51</v>
      </c>
      <c r="E379" s="3">
        <v>45769</v>
      </c>
      <c r="F379" s="3">
        <v>45799</v>
      </c>
      <c r="G379" s="7">
        <v>48.78</v>
      </c>
      <c r="H379" s="3">
        <v>45782</v>
      </c>
      <c r="I379" s="11">
        <v>48.78</v>
      </c>
      <c r="J379" s="17">
        <f>+F379-H379</f>
        <v>17</v>
      </c>
      <c r="K379" s="17">
        <f>+H379-F379</f>
        <v>-17</v>
      </c>
      <c r="L379" s="11">
        <f>+K379*G379</f>
        <v>-829.26</v>
      </c>
      <c r="M379" s="19">
        <f>YEAR(H379)</f>
        <v>2025</v>
      </c>
      <c r="N379" s="19" t="str">
        <f>IF(MONTH(H379)&lt;4,"1° trimestre",IF(MONTH(H379)&lt;7,"2° trimestre",IF(MONTH(H379)&lt;10,"3°trimestre","4° trimestre")))</f>
        <v>2° trimestre</v>
      </c>
      <c r="O379" s="19" t="s">
        <v>1962</v>
      </c>
      <c r="P379" s="19" t="s">
        <v>1970</v>
      </c>
      <c r="Q379" s="8">
        <f>+I379</f>
        <v>48.78</v>
      </c>
      <c r="R379" s="19" t="s">
        <v>1965</v>
      </c>
    </row>
    <row r="380" spans="1:18" x14ac:dyDescent="0.2">
      <c r="A380" s="1" t="s">
        <v>320</v>
      </c>
      <c r="B380" s="1" t="s">
        <v>331</v>
      </c>
      <c r="C380" s="1" t="s">
        <v>28</v>
      </c>
      <c r="D380" s="7">
        <v>50.58</v>
      </c>
      <c r="E380" s="3">
        <v>45769</v>
      </c>
      <c r="F380" s="3">
        <v>45799</v>
      </c>
      <c r="G380" s="7">
        <v>41.46</v>
      </c>
      <c r="H380" s="3">
        <v>45782</v>
      </c>
      <c r="I380" s="11">
        <v>41.46</v>
      </c>
      <c r="J380" s="17">
        <f>+F380-H380</f>
        <v>17</v>
      </c>
      <c r="K380" s="17">
        <f>+H380-F380</f>
        <v>-17</v>
      </c>
      <c r="L380" s="11">
        <f>+K380*G380</f>
        <v>-704.82</v>
      </c>
      <c r="M380" s="19">
        <f>YEAR(H380)</f>
        <v>2025</v>
      </c>
      <c r="N380" s="19" t="str">
        <f>IF(MONTH(H380)&lt;4,"1° trimestre",IF(MONTH(H380)&lt;7,"2° trimestre",IF(MONTH(H380)&lt;10,"3°trimestre","4° trimestre")))</f>
        <v>2° trimestre</v>
      </c>
      <c r="O380" s="19" t="s">
        <v>1962</v>
      </c>
      <c r="P380" s="19" t="s">
        <v>1970</v>
      </c>
      <c r="Q380" s="8">
        <f>+I380</f>
        <v>41.46</v>
      </c>
      <c r="R380" s="19" t="s">
        <v>1965</v>
      </c>
    </row>
    <row r="381" spans="1:18" x14ac:dyDescent="0.2">
      <c r="A381" s="1" t="s">
        <v>320</v>
      </c>
      <c r="B381" s="1" t="s">
        <v>332</v>
      </c>
      <c r="C381" s="1" t="s">
        <v>28</v>
      </c>
      <c r="D381" s="7">
        <v>22.56</v>
      </c>
      <c r="E381" s="3">
        <v>45769</v>
      </c>
      <c r="F381" s="3">
        <v>45799</v>
      </c>
      <c r="G381" s="7">
        <v>18.489999999999998</v>
      </c>
      <c r="H381" s="3">
        <v>45782</v>
      </c>
      <c r="I381" s="11">
        <v>18.489999999999998</v>
      </c>
      <c r="J381" s="17">
        <f>+F381-H381</f>
        <v>17</v>
      </c>
      <c r="K381" s="17">
        <f>+H381-F381</f>
        <v>-17</v>
      </c>
      <c r="L381" s="11">
        <f>+K381*G381</f>
        <v>-314.33</v>
      </c>
      <c r="M381" s="19">
        <f>YEAR(H381)</f>
        <v>2025</v>
      </c>
      <c r="N381" s="19" t="str">
        <f>IF(MONTH(H381)&lt;4,"1° trimestre",IF(MONTH(H381)&lt;7,"2° trimestre",IF(MONTH(H381)&lt;10,"3°trimestre","4° trimestre")))</f>
        <v>2° trimestre</v>
      </c>
      <c r="O381" s="19" t="s">
        <v>1962</v>
      </c>
      <c r="P381" s="19" t="s">
        <v>1970</v>
      </c>
      <c r="Q381" s="8">
        <f>+I381</f>
        <v>18.489999999999998</v>
      </c>
      <c r="R381" s="19" t="s">
        <v>1965</v>
      </c>
    </row>
    <row r="382" spans="1:18" x14ac:dyDescent="0.2">
      <c r="A382" s="1" t="s">
        <v>320</v>
      </c>
      <c r="B382" s="1" t="s">
        <v>333</v>
      </c>
      <c r="C382" s="1" t="s">
        <v>28</v>
      </c>
      <c r="D382" s="7">
        <v>17.36</v>
      </c>
      <c r="E382" s="3">
        <v>45769</v>
      </c>
      <c r="F382" s="3">
        <v>45799</v>
      </c>
      <c r="G382" s="7">
        <v>14.23</v>
      </c>
      <c r="H382" s="3">
        <v>45782</v>
      </c>
      <c r="I382" s="11">
        <v>14.23</v>
      </c>
      <c r="J382" s="17">
        <f>+F382-H382</f>
        <v>17</v>
      </c>
      <c r="K382" s="17">
        <f>+H382-F382</f>
        <v>-17</v>
      </c>
      <c r="L382" s="11">
        <f>+K382*G382</f>
        <v>-241.91</v>
      </c>
      <c r="M382" s="19">
        <f>YEAR(H382)</f>
        <v>2025</v>
      </c>
      <c r="N382" s="19" t="str">
        <f>IF(MONTH(H382)&lt;4,"1° trimestre",IF(MONTH(H382)&lt;7,"2° trimestre",IF(MONTH(H382)&lt;10,"3°trimestre","4° trimestre")))</f>
        <v>2° trimestre</v>
      </c>
      <c r="O382" s="19" t="s">
        <v>1962</v>
      </c>
      <c r="P382" s="19" t="s">
        <v>1970</v>
      </c>
      <c r="Q382" s="8">
        <f>+I382</f>
        <v>14.23</v>
      </c>
      <c r="R382" s="19" t="s">
        <v>1965</v>
      </c>
    </row>
    <row r="383" spans="1:18" x14ac:dyDescent="0.2">
      <c r="A383" s="1" t="s">
        <v>320</v>
      </c>
      <c r="B383" s="1" t="s">
        <v>334</v>
      </c>
      <c r="C383" s="1" t="s">
        <v>28</v>
      </c>
      <c r="D383" s="7">
        <v>2208.86</v>
      </c>
      <c r="E383" s="3">
        <v>45769</v>
      </c>
      <c r="F383" s="3">
        <v>45799</v>
      </c>
      <c r="G383" s="7">
        <v>1810.54</v>
      </c>
      <c r="H383" s="3">
        <v>45782</v>
      </c>
      <c r="I383" s="11">
        <v>1810.54</v>
      </c>
      <c r="J383" s="17">
        <f>+F383-H383</f>
        <v>17</v>
      </c>
      <c r="K383" s="17">
        <f>+H383-F383</f>
        <v>-17</v>
      </c>
      <c r="L383" s="11">
        <f>+K383*G383</f>
        <v>-30779.18</v>
      </c>
      <c r="M383" s="19">
        <f>YEAR(H383)</f>
        <v>2025</v>
      </c>
      <c r="N383" s="19" t="str">
        <f>IF(MONTH(H383)&lt;4,"1° trimestre",IF(MONTH(H383)&lt;7,"2° trimestre",IF(MONTH(H383)&lt;10,"3°trimestre","4° trimestre")))</f>
        <v>2° trimestre</v>
      </c>
      <c r="O383" s="19" t="s">
        <v>1962</v>
      </c>
      <c r="P383" s="19" t="s">
        <v>1970</v>
      </c>
      <c r="Q383" s="8">
        <f>+I383</f>
        <v>1810.54</v>
      </c>
      <c r="R383" s="19" t="s">
        <v>1965</v>
      </c>
    </row>
    <row r="384" spans="1:18" x14ac:dyDescent="0.2">
      <c r="A384" s="1" t="s">
        <v>348</v>
      </c>
      <c r="B384" s="1" t="s">
        <v>350</v>
      </c>
      <c r="C384" s="1" t="s">
        <v>28</v>
      </c>
      <c r="D384" s="7">
        <v>142.74</v>
      </c>
      <c r="E384" s="3">
        <v>45808</v>
      </c>
      <c r="F384" s="3">
        <v>45838</v>
      </c>
      <c r="G384" s="7">
        <v>117</v>
      </c>
      <c r="H384" s="3">
        <v>45825</v>
      </c>
      <c r="I384" s="11">
        <v>117</v>
      </c>
      <c r="J384" s="17">
        <f>+F384-H384</f>
        <v>13</v>
      </c>
      <c r="K384" s="17">
        <f>+H384-F384</f>
        <v>-13</v>
      </c>
      <c r="L384" s="11">
        <f>+K384*G384</f>
        <v>-1521</v>
      </c>
      <c r="M384" s="19">
        <f>YEAR(H384)</f>
        <v>2025</v>
      </c>
      <c r="N384" s="19" t="str">
        <f>IF(MONTH(H384)&lt;4,"1° trimestre",IF(MONTH(H384)&lt;7,"2° trimestre",IF(MONTH(H384)&lt;10,"3°trimestre","4° trimestre")))</f>
        <v>2° trimestre</v>
      </c>
      <c r="O384" s="19" t="s">
        <v>1962</v>
      </c>
      <c r="P384" s="19" t="s">
        <v>1970</v>
      </c>
      <c r="Q384" s="8">
        <f>+I384</f>
        <v>117</v>
      </c>
      <c r="R384" s="19" t="s">
        <v>1965</v>
      </c>
    </row>
    <row r="385" spans="1:18" x14ac:dyDescent="0.2">
      <c r="A385" s="1" t="s">
        <v>354</v>
      </c>
      <c r="B385" s="1" t="s">
        <v>355</v>
      </c>
      <c r="C385" s="1" t="s">
        <v>28</v>
      </c>
      <c r="D385" s="7">
        <v>18185.29</v>
      </c>
      <c r="E385" s="3">
        <v>45751</v>
      </c>
      <c r="F385" s="3">
        <v>45781</v>
      </c>
      <c r="G385" s="7">
        <v>17485.86</v>
      </c>
      <c r="H385" s="3">
        <v>45762</v>
      </c>
      <c r="I385" s="11">
        <v>17485.86</v>
      </c>
      <c r="J385" s="17">
        <f>+F385-H385</f>
        <v>19</v>
      </c>
      <c r="K385" s="17">
        <f>+H385-F385</f>
        <v>-19</v>
      </c>
      <c r="L385" s="11">
        <f>+K385*G385</f>
        <v>-332231.34000000003</v>
      </c>
      <c r="M385" s="19">
        <f>YEAR(H385)</f>
        <v>2025</v>
      </c>
      <c r="N385" s="19" t="str">
        <f>IF(MONTH(H385)&lt;4,"1° trimestre",IF(MONTH(H385)&lt;7,"2° trimestre",IF(MONTH(H385)&lt;10,"3°trimestre","4° trimestre")))</f>
        <v>2° trimestre</v>
      </c>
      <c r="O385" s="19" t="s">
        <v>1962</v>
      </c>
      <c r="P385" s="19" t="s">
        <v>1970</v>
      </c>
      <c r="Q385" s="8">
        <f>+I385</f>
        <v>17485.86</v>
      </c>
      <c r="R385" s="19" t="s">
        <v>1965</v>
      </c>
    </row>
    <row r="386" spans="1:18" x14ac:dyDescent="0.2">
      <c r="A386" s="1" t="s">
        <v>359</v>
      </c>
      <c r="B386" s="1" t="s">
        <v>431</v>
      </c>
      <c r="C386" s="1" t="s">
        <v>10</v>
      </c>
      <c r="D386" s="7">
        <v>3812.82</v>
      </c>
      <c r="E386" s="3">
        <v>45777</v>
      </c>
      <c r="F386" s="3">
        <v>45777</v>
      </c>
      <c r="G386" s="7">
        <v>3812.82</v>
      </c>
      <c r="H386" s="3">
        <f>+F386</f>
        <v>45777</v>
      </c>
      <c r="I386" s="11">
        <f>+G386</f>
        <v>3812.82</v>
      </c>
      <c r="J386" s="17">
        <f>+F386-H386</f>
        <v>0</v>
      </c>
      <c r="K386" s="17">
        <f>+H386-F386</f>
        <v>0</v>
      </c>
      <c r="L386" s="11">
        <f>+K386*G386</f>
        <v>0</v>
      </c>
      <c r="M386" s="19">
        <f>YEAR(H386)</f>
        <v>2025</v>
      </c>
      <c r="N386" s="19" t="str">
        <f>IF(MONTH(H386)&lt;4,"1° trimestre",IF(MONTH(H386)&lt;7,"2° trimestre",IF(MONTH(H386)&lt;10,"3°trimestre","4° trimestre")))</f>
        <v>2° trimestre</v>
      </c>
      <c r="O386" s="19" t="s">
        <v>1962</v>
      </c>
      <c r="P386" s="19" t="s">
        <v>1970</v>
      </c>
      <c r="Q386" s="8">
        <f>+I386</f>
        <v>3812.82</v>
      </c>
      <c r="R386" s="19" t="s">
        <v>1965</v>
      </c>
    </row>
    <row r="387" spans="1:18" x14ac:dyDescent="0.2">
      <c r="A387" s="1" t="s">
        <v>359</v>
      </c>
      <c r="B387" s="1" t="s">
        <v>432</v>
      </c>
      <c r="C387" s="1" t="s">
        <v>10</v>
      </c>
      <c r="D387" s="7">
        <v>2461.17</v>
      </c>
      <c r="E387" s="3">
        <v>45777</v>
      </c>
      <c r="F387" s="3">
        <v>45777</v>
      </c>
      <c r="G387" s="7">
        <v>2461.17</v>
      </c>
      <c r="H387" s="3">
        <f>+F387</f>
        <v>45777</v>
      </c>
      <c r="I387" s="11">
        <f>+G387</f>
        <v>2461.17</v>
      </c>
      <c r="J387" s="17">
        <f>+F387-H387</f>
        <v>0</v>
      </c>
      <c r="K387" s="17">
        <f>+H387-F387</f>
        <v>0</v>
      </c>
      <c r="L387" s="11">
        <f>+K387*G387</f>
        <v>0</v>
      </c>
      <c r="M387" s="19">
        <f>YEAR(H387)</f>
        <v>2025</v>
      </c>
      <c r="N387" s="19" t="str">
        <f>IF(MONTH(H387)&lt;4,"1° trimestre",IF(MONTH(H387)&lt;7,"2° trimestre",IF(MONTH(H387)&lt;10,"3°trimestre","4° trimestre")))</f>
        <v>2° trimestre</v>
      </c>
      <c r="O387" s="19" t="s">
        <v>1962</v>
      </c>
      <c r="P387" s="19" t="s">
        <v>1970</v>
      </c>
      <c r="Q387" s="8">
        <f>+I387</f>
        <v>2461.17</v>
      </c>
      <c r="R387" s="19" t="s">
        <v>1965</v>
      </c>
    </row>
    <row r="388" spans="1:18" x14ac:dyDescent="0.2">
      <c r="A388" s="1" t="s">
        <v>359</v>
      </c>
      <c r="B388" s="1" t="s">
        <v>433</v>
      </c>
      <c r="C388" s="1" t="s">
        <v>10</v>
      </c>
      <c r="D388" s="7">
        <v>271.2</v>
      </c>
      <c r="E388" s="3">
        <v>45777</v>
      </c>
      <c r="F388" s="3">
        <v>45777</v>
      </c>
      <c r="G388" s="7">
        <v>271.2</v>
      </c>
      <c r="H388" s="3">
        <f>+F388</f>
        <v>45777</v>
      </c>
      <c r="I388" s="11">
        <f>+G388</f>
        <v>271.2</v>
      </c>
      <c r="J388" s="17">
        <f>+F388-H388</f>
        <v>0</v>
      </c>
      <c r="K388" s="17">
        <f>+H388-F388</f>
        <v>0</v>
      </c>
      <c r="L388" s="11">
        <f>+K388*G388</f>
        <v>0</v>
      </c>
      <c r="M388" s="19">
        <f>YEAR(H388)</f>
        <v>2025</v>
      </c>
      <c r="N388" s="19" t="str">
        <f>IF(MONTH(H388)&lt;4,"1° trimestre",IF(MONTH(H388)&lt;7,"2° trimestre",IF(MONTH(H388)&lt;10,"3°trimestre","4° trimestre")))</f>
        <v>2° trimestre</v>
      </c>
      <c r="O388" s="19" t="s">
        <v>1962</v>
      </c>
      <c r="P388" s="19" t="s">
        <v>1970</v>
      </c>
      <c r="Q388" s="8">
        <f>+I388</f>
        <v>271.2</v>
      </c>
      <c r="R388" s="19" t="s">
        <v>1965</v>
      </c>
    </row>
    <row r="389" spans="1:18" x14ac:dyDescent="0.2">
      <c r="A389" s="1" t="s">
        <v>359</v>
      </c>
      <c r="B389" s="1" t="s">
        <v>434</v>
      </c>
      <c r="C389" s="1" t="s">
        <v>10</v>
      </c>
      <c r="D389" s="7">
        <v>219.82</v>
      </c>
      <c r="E389" s="3">
        <v>45777</v>
      </c>
      <c r="F389" s="3">
        <v>45777</v>
      </c>
      <c r="G389" s="7">
        <v>219.82</v>
      </c>
      <c r="H389" s="3">
        <f>+F389</f>
        <v>45777</v>
      </c>
      <c r="I389" s="11">
        <f>+G389</f>
        <v>219.82</v>
      </c>
      <c r="J389" s="17">
        <f>+F389-H389</f>
        <v>0</v>
      </c>
      <c r="K389" s="17">
        <f>+H389-F389</f>
        <v>0</v>
      </c>
      <c r="L389" s="11">
        <f>+K389*G389</f>
        <v>0</v>
      </c>
      <c r="M389" s="19">
        <f>YEAR(H389)</f>
        <v>2025</v>
      </c>
      <c r="N389" s="19" t="str">
        <f>IF(MONTH(H389)&lt;4,"1° trimestre",IF(MONTH(H389)&lt;7,"2° trimestre",IF(MONTH(H389)&lt;10,"3°trimestre","4° trimestre")))</f>
        <v>2° trimestre</v>
      </c>
      <c r="O389" s="19" t="s">
        <v>1962</v>
      </c>
      <c r="P389" s="19" t="s">
        <v>1970</v>
      </c>
      <c r="Q389" s="8">
        <f>+I389</f>
        <v>219.82</v>
      </c>
      <c r="R389" s="19" t="s">
        <v>1965</v>
      </c>
    </row>
    <row r="390" spans="1:18" x14ac:dyDescent="0.2">
      <c r="A390" s="1" t="s">
        <v>359</v>
      </c>
      <c r="B390" s="1" t="s">
        <v>435</v>
      </c>
      <c r="C390" s="1" t="s">
        <v>10</v>
      </c>
      <c r="D390" s="7">
        <v>37.36</v>
      </c>
      <c r="E390" s="3">
        <v>45777</v>
      </c>
      <c r="F390" s="3">
        <v>45777</v>
      </c>
      <c r="G390" s="7">
        <v>37.36</v>
      </c>
      <c r="H390" s="3">
        <f>+F390</f>
        <v>45777</v>
      </c>
      <c r="I390" s="11">
        <f>+G390</f>
        <v>37.36</v>
      </c>
      <c r="J390" s="17">
        <f>+F390-H390</f>
        <v>0</v>
      </c>
      <c r="K390" s="17">
        <f>+H390-F390</f>
        <v>0</v>
      </c>
      <c r="L390" s="11">
        <f>+K390*G390</f>
        <v>0</v>
      </c>
      <c r="M390" s="19">
        <f>YEAR(H390)</f>
        <v>2025</v>
      </c>
      <c r="N390" s="19" t="str">
        <f>IF(MONTH(H390)&lt;4,"1° trimestre",IF(MONTH(H390)&lt;7,"2° trimestre",IF(MONTH(H390)&lt;10,"3°trimestre","4° trimestre")))</f>
        <v>2° trimestre</v>
      </c>
      <c r="O390" s="19" t="s">
        <v>1962</v>
      </c>
      <c r="P390" s="19" t="s">
        <v>1970</v>
      </c>
      <c r="Q390" s="8">
        <f>+I390</f>
        <v>37.36</v>
      </c>
      <c r="R390" s="19" t="s">
        <v>1965</v>
      </c>
    </row>
    <row r="391" spans="1:18" x14ac:dyDescent="0.2">
      <c r="A391" s="1" t="s">
        <v>359</v>
      </c>
      <c r="B391" s="1" t="s">
        <v>436</v>
      </c>
      <c r="C391" s="1" t="s">
        <v>10</v>
      </c>
      <c r="D391" s="7">
        <v>11.83</v>
      </c>
      <c r="E391" s="3">
        <v>45777</v>
      </c>
      <c r="F391" s="3">
        <v>45777</v>
      </c>
      <c r="G391" s="7">
        <v>11.83</v>
      </c>
      <c r="H391" s="3">
        <f>+F391</f>
        <v>45777</v>
      </c>
      <c r="I391" s="11">
        <f>+G391</f>
        <v>11.83</v>
      </c>
      <c r="J391" s="17">
        <f>+F391-H391</f>
        <v>0</v>
      </c>
      <c r="K391" s="17">
        <f>+H391-F391</f>
        <v>0</v>
      </c>
      <c r="L391" s="11">
        <f>+K391*G391</f>
        <v>0</v>
      </c>
      <c r="M391" s="19">
        <f>YEAR(H391)</f>
        <v>2025</v>
      </c>
      <c r="N391" s="19" t="str">
        <f>IF(MONTH(H391)&lt;4,"1° trimestre",IF(MONTH(H391)&lt;7,"2° trimestre",IF(MONTH(H391)&lt;10,"3°trimestre","4° trimestre")))</f>
        <v>2° trimestre</v>
      </c>
      <c r="O391" s="19" t="s">
        <v>1962</v>
      </c>
      <c r="P391" s="19" t="s">
        <v>1970</v>
      </c>
      <c r="Q391" s="8">
        <f>+I391</f>
        <v>11.83</v>
      </c>
      <c r="R391" s="19" t="s">
        <v>1965</v>
      </c>
    </row>
    <row r="392" spans="1:18" x14ac:dyDescent="0.2">
      <c r="A392" s="1" t="s">
        <v>359</v>
      </c>
      <c r="B392" s="1" t="s">
        <v>437</v>
      </c>
      <c r="C392" s="1" t="s">
        <v>10</v>
      </c>
      <c r="D392" s="7">
        <v>905.11</v>
      </c>
      <c r="E392" s="3">
        <v>45777</v>
      </c>
      <c r="F392" s="3">
        <v>45777</v>
      </c>
      <c r="G392" s="7">
        <v>905.11</v>
      </c>
      <c r="H392" s="3">
        <f>+F392</f>
        <v>45777</v>
      </c>
      <c r="I392" s="11">
        <f>+G392</f>
        <v>905.11</v>
      </c>
      <c r="J392" s="17">
        <f>+F392-H392</f>
        <v>0</v>
      </c>
      <c r="K392" s="17">
        <f>+H392-F392</f>
        <v>0</v>
      </c>
      <c r="L392" s="11">
        <f>+K392*G392</f>
        <v>0</v>
      </c>
      <c r="M392" s="19">
        <f>YEAR(H392)</f>
        <v>2025</v>
      </c>
      <c r="N392" s="19" t="str">
        <f>IF(MONTH(H392)&lt;4,"1° trimestre",IF(MONTH(H392)&lt;7,"2° trimestre",IF(MONTH(H392)&lt;10,"3°trimestre","4° trimestre")))</f>
        <v>2° trimestre</v>
      </c>
      <c r="O392" s="19" t="s">
        <v>1962</v>
      </c>
      <c r="P392" s="19" t="s">
        <v>1970</v>
      </c>
      <c r="Q392" s="8">
        <f>+I392</f>
        <v>905.11</v>
      </c>
      <c r="R392" s="19" t="s">
        <v>1965</v>
      </c>
    </row>
    <row r="393" spans="1:18" x14ac:dyDescent="0.2">
      <c r="A393" s="1" t="s">
        <v>359</v>
      </c>
      <c r="B393" s="1" t="s">
        <v>438</v>
      </c>
      <c r="C393" s="1" t="s">
        <v>10</v>
      </c>
      <c r="D393" s="7">
        <v>451.13</v>
      </c>
      <c r="E393" s="3">
        <v>45777</v>
      </c>
      <c r="F393" s="3">
        <v>45777</v>
      </c>
      <c r="G393" s="7">
        <v>451.13</v>
      </c>
      <c r="H393" s="3">
        <f>+F393</f>
        <v>45777</v>
      </c>
      <c r="I393" s="11">
        <f>+G393</f>
        <v>451.13</v>
      </c>
      <c r="J393" s="17">
        <f>+F393-H393</f>
        <v>0</v>
      </c>
      <c r="K393" s="17">
        <f>+H393-F393</f>
        <v>0</v>
      </c>
      <c r="L393" s="11">
        <f>+K393*G393</f>
        <v>0</v>
      </c>
      <c r="M393" s="19">
        <f>YEAR(H393)</f>
        <v>2025</v>
      </c>
      <c r="N393" s="19" t="str">
        <f>IF(MONTH(H393)&lt;4,"1° trimestre",IF(MONTH(H393)&lt;7,"2° trimestre",IF(MONTH(H393)&lt;10,"3°trimestre","4° trimestre")))</f>
        <v>2° trimestre</v>
      </c>
      <c r="O393" s="19" t="s">
        <v>1962</v>
      </c>
      <c r="P393" s="19" t="s">
        <v>1970</v>
      </c>
      <c r="Q393" s="8">
        <f>+I393</f>
        <v>451.13</v>
      </c>
      <c r="R393" s="19" t="s">
        <v>1965</v>
      </c>
    </row>
    <row r="394" spans="1:18" x14ac:dyDescent="0.2">
      <c r="A394" s="1" t="s">
        <v>359</v>
      </c>
      <c r="B394" s="1" t="s">
        <v>439</v>
      </c>
      <c r="C394" s="1" t="s">
        <v>10</v>
      </c>
      <c r="D394" s="7">
        <v>449.12</v>
      </c>
      <c r="E394" s="3">
        <v>45777</v>
      </c>
      <c r="F394" s="3">
        <v>45777</v>
      </c>
      <c r="G394" s="7">
        <v>449.12</v>
      </c>
      <c r="H394" s="3">
        <f>+F394</f>
        <v>45777</v>
      </c>
      <c r="I394" s="11">
        <f>+G394</f>
        <v>449.12</v>
      </c>
      <c r="J394" s="17">
        <f>+F394-H394</f>
        <v>0</v>
      </c>
      <c r="K394" s="17">
        <f>+H394-F394</f>
        <v>0</v>
      </c>
      <c r="L394" s="11">
        <f>+K394*G394</f>
        <v>0</v>
      </c>
      <c r="M394" s="19">
        <f>YEAR(H394)</f>
        <v>2025</v>
      </c>
      <c r="N394" s="19" t="str">
        <f>IF(MONTH(H394)&lt;4,"1° trimestre",IF(MONTH(H394)&lt;7,"2° trimestre",IF(MONTH(H394)&lt;10,"3°trimestre","4° trimestre")))</f>
        <v>2° trimestre</v>
      </c>
      <c r="O394" s="19" t="s">
        <v>1962</v>
      </c>
      <c r="P394" s="19" t="s">
        <v>1970</v>
      </c>
      <c r="Q394" s="8">
        <f>+I394</f>
        <v>449.12</v>
      </c>
      <c r="R394" s="19" t="s">
        <v>1965</v>
      </c>
    </row>
    <row r="395" spans="1:18" x14ac:dyDescent="0.2">
      <c r="A395" s="1" t="s">
        <v>359</v>
      </c>
      <c r="B395" s="1" t="s">
        <v>440</v>
      </c>
      <c r="C395" s="1" t="s">
        <v>10</v>
      </c>
      <c r="D395" s="7">
        <v>137.29</v>
      </c>
      <c r="E395" s="3">
        <v>45777</v>
      </c>
      <c r="F395" s="3">
        <v>45777</v>
      </c>
      <c r="G395" s="7">
        <v>137.29</v>
      </c>
      <c r="H395" s="3">
        <f>+F395</f>
        <v>45777</v>
      </c>
      <c r="I395" s="11">
        <f>+G395</f>
        <v>137.29</v>
      </c>
      <c r="J395" s="17">
        <f>+F395-H395</f>
        <v>0</v>
      </c>
      <c r="K395" s="17">
        <f>+H395-F395</f>
        <v>0</v>
      </c>
      <c r="L395" s="11">
        <f>+K395*G395</f>
        <v>0</v>
      </c>
      <c r="M395" s="19">
        <f>YEAR(H395)</f>
        <v>2025</v>
      </c>
      <c r="N395" s="19" t="str">
        <f>IF(MONTH(H395)&lt;4,"1° trimestre",IF(MONTH(H395)&lt;7,"2° trimestre",IF(MONTH(H395)&lt;10,"3°trimestre","4° trimestre")))</f>
        <v>2° trimestre</v>
      </c>
      <c r="O395" s="19" t="s">
        <v>1962</v>
      </c>
      <c r="P395" s="19" t="s">
        <v>1970</v>
      </c>
      <c r="Q395" s="8">
        <f>+I395</f>
        <v>137.29</v>
      </c>
      <c r="R395" s="19" t="s">
        <v>1965</v>
      </c>
    </row>
    <row r="396" spans="1:18" x14ac:dyDescent="0.2">
      <c r="A396" s="1" t="s">
        <v>359</v>
      </c>
      <c r="B396" s="1" t="s">
        <v>441</v>
      </c>
      <c r="C396" s="1" t="s">
        <v>10</v>
      </c>
      <c r="D396" s="7">
        <v>199.17</v>
      </c>
      <c r="E396" s="3">
        <v>45777</v>
      </c>
      <c r="F396" s="3">
        <v>45777</v>
      </c>
      <c r="G396" s="7">
        <v>199.17</v>
      </c>
      <c r="H396" s="3">
        <f>+F396</f>
        <v>45777</v>
      </c>
      <c r="I396" s="11">
        <f>+G396</f>
        <v>199.17</v>
      </c>
      <c r="J396" s="17">
        <f>+F396-H396</f>
        <v>0</v>
      </c>
      <c r="K396" s="17">
        <f>+H396-F396</f>
        <v>0</v>
      </c>
      <c r="L396" s="11">
        <f>+K396*G396</f>
        <v>0</v>
      </c>
      <c r="M396" s="19">
        <f>YEAR(H396)</f>
        <v>2025</v>
      </c>
      <c r="N396" s="19" t="str">
        <f>IF(MONTH(H396)&lt;4,"1° trimestre",IF(MONTH(H396)&lt;7,"2° trimestre",IF(MONTH(H396)&lt;10,"3°trimestre","4° trimestre")))</f>
        <v>2° trimestre</v>
      </c>
      <c r="O396" s="19" t="s">
        <v>1962</v>
      </c>
      <c r="P396" s="19" t="s">
        <v>1970</v>
      </c>
      <c r="Q396" s="8">
        <f>+I396</f>
        <v>199.17</v>
      </c>
      <c r="R396" s="19" t="s">
        <v>1965</v>
      </c>
    </row>
    <row r="397" spans="1:18" x14ac:dyDescent="0.2">
      <c r="A397" s="1" t="s">
        <v>359</v>
      </c>
      <c r="B397" s="1" t="s">
        <v>442</v>
      </c>
      <c r="C397" s="1" t="s">
        <v>10</v>
      </c>
      <c r="D397" s="7">
        <v>61.85</v>
      </c>
      <c r="E397" s="3">
        <v>45777</v>
      </c>
      <c r="F397" s="3">
        <v>45777</v>
      </c>
      <c r="G397" s="7">
        <v>61.85</v>
      </c>
      <c r="H397" s="3">
        <f>+F397</f>
        <v>45777</v>
      </c>
      <c r="I397" s="11">
        <f>+G397</f>
        <v>61.85</v>
      </c>
      <c r="J397" s="17">
        <f>+F397-H397</f>
        <v>0</v>
      </c>
      <c r="K397" s="17">
        <f>+H397-F397</f>
        <v>0</v>
      </c>
      <c r="L397" s="11">
        <f>+K397*G397</f>
        <v>0</v>
      </c>
      <c r="M397" s="19">
        <f>YEAR(H397)</f>
        <v>2025</v>
      </c>
      <c r="N397" s="19" t="str">
        <f>IF(MONTH(H397)&lt;4,"1° trimestre",IF(MONTH(H397)&lt;7,"2° trimestre",IF(MONTH(H397)&lt;10,"3°trimestre","4° trimestre")))</f>
        <v>2° trimestre</v>
      </c>
      <c r="O397" s="19" t="s">
        <v>1962</v>
      </c>
      <c r="P397" s="19" t="s">
        <v>1970</v>
      </c>
      <c r="Q397" s="8">
        <f>+I397</f>
        <v>61.85</v>
      </c>
      <c r="R397" s="19" t="s">
        <v>1965</v>
      </c>
    </row>
    <row r="398" spans="1:18" x14ac:dyDescent="0.2">
      <c r="A398" s="1" t="s">
        <v>359</v>
      </c>
      <c r="B398" s="1" t="s">
        <v>443</v>
      </c>
      <c r="C398" s="1" t="s">
        <v>10</v>
      </c>
      <c r="D398" s="7">
        <v>260.68</v>
      </c>
      <c r="E398" s="3">
        <v>45777</v>
      </c>
      <c r="F398" s="3">
        <v>45777</v>
      </c>
      <c r="G398" s="7">
        <v>260.68</v>
      </c>
      <c r="H398" s="3">
        <f>+F398</f>
        <v>45777</v>
      </c>
      <c r="I398" s="11">
        <f>+G398</f>
        <v>260.68</v>
      </c>
      <c r="J398" s="17">
        <f>+F398-H398</f>
        <v>0</v>
      </c>
      <c r="K398" s="17">
        <f>+H398-F398</f>
        <v>0</v>
      </c>
      <c r="L398" s="11">
        <f>+K398*G398</f>
        <v>0</v>
      </c>
      <c r="M398" s="19">
        <f>YEAR(H398)</f>
        <v>2025</v>
      </c>
      <c r="N398" s="19" t="str">
        <f>IF(MONTH(H398)&lt;4,"1° trimestre",IF(MONTH(H398)&lt;7,"2° trimestre",IF(MONTH(H398)&lt;10,"3°trimestre","4° trimestre")))</f>
        <v>2° trimestre</v>
      </c>
      <c r="O398" s="19" t="s">
        <v>1962</v>
      </c>
      <c r="P398" s="19" t="s">
        <v>1970</v>
      </c>
      <c r="Q398" s="8">
        <f>+I398</f>
        <v>260.68</v>
      </c>
      <c r="R398" s="19" t="s">
        <v>1965</v>
      </c>
    </row>
    <row r="399" spans="1:18" x14ac:dyDescent="0.2">
      <c r="A399" s="1" t="s">
        <v>359</v>
      </c>
      <c r="B399" s="1" t="s">
        <v>444</v>
      </c>
      <c r="C399" s="1" t="s">
        <v>10</v>
      </c>
      <c r="D399" s="7">
        <v>82.84</v>
      </c>
      <c r="E399" s="3">
        <v>45777</v>
      </c>
      <c r="F399" s="3">
        <v>45777</v>
      </c>
      <c r="G399" s="7">
        <v>82.84</v>
      </c>
      <c r="H399" s="3">
        <f>+F399</f>
        <v>45777</v>
      </c>
      <c r="I399" s="11">
        <f>+G399</f>
        <v>82.84</v>
      </c>
      <c r="J399" s="17">
        <f>+F399-H399</f>
        <v>0</v>
      </c>
      <c r="K399" s="17">
        <f>+H399-F399</f>
        <v>0</v>
      </c>
      <c r="L399" s="11">
        <f>+K399*G399</f>
        <v>0</v>
      </c>
      <c r="M399" s="19">
        <f>YEAR(H399)</f>
        <v>2025</v>
      </c>
      <c r="N399" s="19" t="str">
        <f>IF(MONTH(H399)&lt;4,"1° trimestre",IF(MONTH(H399)&lt;7,"2° trimestre",IF(MONTH(H399)&lt;10,"3°trimestre","4° trimestre")))</f>
        <v>2° trimestre</v>
      </c>
      <c r="O399" s="19" t="s">
        <v>1962</v>
      </c>
      <c r="P399" s="19" t="s">
        <v>1970</v>
      </c>
      <c r="Q399" s="8">
        <f>+I399</f>
        <v>82.84</v>
      </c>
      <c r="R399" s="19" t="s">
        <v>1965</v>
      </c>
    </row>
    <row r="400" spans="1:18" x14ac:dyDescent="0.2">
      <c r="A400" s="1" t="s">
        <v>359</v>
      </c>
      <c r="B400" s="1" t="s">
        <v>445</v>
      </c>
      <c r="C400" s="1" t="s">
        <v>10</v>
      </c>
      <c r="D400" s="7">
        <v>28763.1</v>
      </c>
      <c r="E400" s="3">
        <v>45777</v>
      </c>
      <c r="F400" s="3">
        <v>45777</v>
      </c>
      <c r="G400" s="7">
        <v>28763.1</v>
      </c>
      <c r="H400" s="3">
        <f>+F400</f>
        <v>45777</v>
      </c>
      <c r="I400" s="11">
        <f>+G400</f>
        <v>28763.1</v>
      </c>
      <c r="J400" s="17">
        <f>+F400-H400</f>
        <v>0</v>
      </c>
      <c r="K400" s="17">
        <f>+H400-F400</f>
        <v>0</v>
      </c>
      <c r="L400" s="11">
        <f>+K400*G400</f>
        <v>0</v>
      </c>
      <c r="M400" s="19">
        <f>YEAR(H400)</f>
        <v>2025</v>
      </c>
      <c r="N400" s="19" t="str">
        <f>IF(MONTH(H400)&lt;4,"1° trimestre",IF(MONTH(H400)&lt;7,"2° trimestre",IF(MONTH(H400)&lt;10,"3°trimestre","4° trimestre")))</f>
        <v>2° trimestre</v>
      </c>
      <c r="O400" s="19" t="s">
        <v>1962</v>
      </c>
      <c r="P400" s="19" t="s">
        <v>1970</v>
      </c>
      <c r="Q400" s="8">
        <f>+I400</f>
        <v>28763.1</v>
      </c>
      <c r="R400" s="19" t="s">
        <v>1965</v>
      </c>
    </row>
    <row r="401" spans="1:18" x14ac:dyDescent="0.2">
      <c r="A401" s="1" t="s">
        <v>359</v>
      </c>
      <c r="B401" s="1" t="s">
        <v>446</v>
      </c>
      <c r="C401" s="1" t="s">
        <v>10</v>
      </c>
      <c r="D401" s="7">
        <v>18068.93</v>
      </c>
      <c r="E401" s="3">
        <v>45777</v>
      </c>
      <c r="F401" s="3">
        <v>45777</v>
      </c>
      <c r="G401" s="7">
        <v>18068.93</v>
      </c>
      <c r="H401" s="3">
        <f>+F401</f>
        <v>45777</v>
      </c>
      <c r="I401" s="11">
        <f>+G401</f>
        <v>18068.93</v>
      </c>
      <c r="J401" s="17">
        <f>+F401-H401</f>
        <v>0</v>
      </c>
      <c r="K401" s="17">
        <f>+H401-F401</f>
        <v>0</v>
      </c>
      <c r="L401" s="11">
        <f>+K401*G401</f>
        <v>0</v>
      </c>
      <c r="M401" s="19">
        <f>YEAR(H401)</f>
        <v>2025</v>
      </c>
      <c r="N401" s="19" t="str">
        <f>IF(MONTH(H401)&lt;4,"1° trimestre",IF(MONTH(H401)&lt;7,"2° trimestre",IF(MONTH(H401)&lt;10,"3°trimestre","4° trimestre")))</f>
        <v>2° trimestre</v>
      </c>
      <c r="O401" s="19" t="s">
        <v>1962</v>
      </c>
      <c r="P401" s="19" t="s">
        <v>1970</v>
      </c>
      <c r="Q401" s="8">
        <f>+I401</f>
        <v>18068.93</v>
      </c>
      <c r="R401" s="19" t="s">
        <v>1965</v>
      </c>
    </row>
    <row r="402" spans="1:18" x14ac:dyDescent="0.2">
      <c r="A402" s="1" t="s">
        <v>359</v>
      </c>
      <c r="B402" s="1" t="s">
        <v>447</v>
      </c>
      <c r="C402" s="1" t="s">
        <v>10</v>
      </c>
      <c r="D402" s="7">
        <v>2371.48</v>
      </c>
      <c r="E402" s="3">
        <v>45777</v>
      </c>
      <c r="F402" s="3">
        <v>45777</v>
      </c>
      <c r="G402" s="7">
        <v>2371.48</v>
      </c>
      <c r="H402" s="3">
        <f>+F402</f>
        <v>45777</v>
      </c>
      <c r="I402" s="11">
        <f>+G402</f>
        <v>2371.48</v>
      </c>
      <c r="J402" s="17">
        <f>+F402-H402</f>
        <v>0</v>
      </c>
      <c r="K402" s="17">
        <f>+H402-F402</f>
        <v>0</v>
      </c>
      <c r="L402" s="11">
        <f>+K402*G402</f>
        <v>0</v>
      </c>
      <c r="M402" s="19">
        <f>YEAR(H402)</f>
        <v>2025</v>
      </c>
      <c r="N402" s="19" t="str">
        <f>IF(MONTH(H402)&lt;4,"1° trimestre",IF(MONTH(H402)&lt;7,"2° trimestre",IF(MONTH(H402)&lt;10,"3°trimestre","4° trimestre")))</f>
        <v>2° trimestre</v>
      </c>
      <c r="O402" s="19" t="s">
        <v>1962</v>
      </c>
      <c r="P402" s="19" t="s">
        <v>1970</v>
      </c>
      <c r="Q402" s="8">
        <f>+I402</f>
        <v>2371.48</v>
      </c>
      <c r="R402" s="19" t="s">
        <v>1965</v>
      </c>
    </row>
    <row r="403" spans="1:18" x14ac:dyDescent="0.2">
      <c r="A403" s="1" t="s">
        <v>359</v>
      </c>
      <c r="B403" s="1" t="s">
        <v>448</v>
      </c>
      <c r="C403" s="1" t="s">
        <v>10</v>
      </c>
      <c r="D403" s="7">
        <v>1642.72</v>
      </c>
      <c r="E403" s="3">
        <v>45777</v>
      </c>
      <c r="F403" s="3">
        <v>45777</v>
      </c>
      <c r="G403" s="7">
        <v>1642.72</v>
      </c>
      <c r="H403" s="3">
        <f>+F403</f>
        <v>45777</v>
      </c>
      <c r="I403" s="11">
        <f>+G403</f>
        <v>1642.72</v>
      </c>
      <c r="J403" s="17">
        <f>+F403-H403</f>
        <v>0</v>
      </c>
      <c r="K403" s="17">
        <f>+H403-F403</f>
        <v>0</v>
      </c>
      <c r="L403" s="11">
        <f>+K403*G403</f>
        <v>0</v>
      </c>
      <c r="M403" s="19">
        <f>YEAR(H403)</f>
        <v>2025</v>
      </c>
      <c r="N403" s="19" t="str">
        <f>IF(MONTH(H403)&lt;4,"1° trimestre",IF(MONTH(H403)&lt;7,"2° trimestre",IF(MONTH(H403)&lt;10,"3°trimestre","4° trimestre")))</f>
        <v>2° trimestre</v>
      </c>
      <c r="O403" s="19" t="s">
        <v>1962</v>
      </c>
      <c r="P403" s="19" t="s">
        <v>1970</v>
      </c>
      <c r="Q403" s="8">
        <f>+I403</f>
        <v>1642.72</v>
      </c>
      <c r="R403" s="19" t="s">
        <v>1965</v>
      </c>
    </row>
    <row r="404" spans="1:18" x14ac:dyDescent="0.2">
      <c r="A404" s="1" t="s">
        <v>359</v>
      </c>
      <c r="B404" s="1" t="s">
        <v>449</v>
      </c>
      <c r="C404" s="1" t="s">
        <v>10</v>
      </c>
      <c r="D404" s="7">
        <v>146.69999999999999</v>
      </c>
      <c r="E404" s="3">
        <v>45777</v>
      </c>
      <c r="F404" s="3">
        <v>45777</v>
      </c>
      <c r="G404" s="7">
        <v>146.69999999999999</v>
      </c>
      <c r="H404" s="3">
        <f>+F404</f>
        <v>45777</v>
      </c>
      <c r="I404" s="11">
        <f>+G404</f>
        <v>146.69999999999999</v>
      </c>
      <c r="J404" s="17">
        <f>+F404-H404</f>
        <v>0</v>
      </c>
      <c r="K404" s="17">
        <f>+H404-F404</f>
        <v>0</v>
      </c>
      <c r="L404" s="11">
        <f>+K404*G404</f>
        <v>0</v>
      </c>
      <c r="M404" s="19">
        <f>YEAR(H404)</f>
        <v>2025</v>
      </c>
      <c r="N404" s="19" t="str">
        <f>IF(MONTH(H404)&lt;4,"1° trimestre",IF(MONTH(H404)&lt;7,"2° trimestre",IF(MONTH(H404)&lt;10,"3°trimestre","4° trimestre")))</f>
        <v>2° trimestre</v>
      </c>
      <c r="O404" s="19" t="s">
        <v>1962</v>
      </c>
      <c r="P404" s="19" t="s">
        <v>1970</v>
      </c>
      <c r="Q404" s="8">
        <f>+I404</f>
        <v>146.69999999999999</v>
      </c>
      <c r="R404" s="19" t="s">
        <v>1965</v>
      </c>
    </row>
    <row r="405" spans="1:18" x14ac:dyDescent="0.2">
      <c r="A405" s="1" t="s">
        <v>359</v>
      </c>
      <c r="B405" s="1" t="s">
        <v>450</v>
      </c>
      <c r="C405" s="1" t="s">
        <v>10</v>
      </c>
      <c r="D405" s="7">
        <v>130.41999999999999</v>
      </c>
      <c r="E405" s="3">
        <v>45777</v>
      </c>
      <c r="F405" s="3">
        <v>45777</v>
      </c>
      <c r="G405" s="7">
        <v>130.41999999999999</v>
      </c>
      <c r="H405" s="3">
        <f>+F405</f>
        <v>45777</v>
      </c>
      <c r="I405" s="11">
        <f>+G405</f>
        <v>130.41999999999999</v>
      </c>
      <c r="J405" s="17">
        <f>+F405-H405</f>
        <v>0</v>
      </c>
      <c r="K405" s="17">
        <f>+H405-F405</f>
        <v>0</v>
      </c>
      <c r="L405" s="11">
        <f>+K405*G405</f>
        <v>0</v>
      </c>
      <c r="M405" s="19">
        <f>YEAR(H405)</f>
        <v>2025</v>
      </c>
      <c r="N405" s="19" t="str">
        <f>IF(MONTH(H405)&lt;4,"1° trimestre",IF(MONTH(H405)&lt;7,"2° trimestre",IF(MONTH(H405)&lt;10,"3°trimestre","4° trimestre")))</f>
        <v>2° trimestre</v>
      </c>
      <c r="O405" s="19" t="s">
        <v>1962</v>
      </c>
      <c r="P405" s="19" t="s">
        <v>1970</v>
      </c>
      <c r="Q405" s="8">
        <f>+I405</f>
        <v>130.41999999999999</v>
      </c>
      <c r="R405" s="19" t="s">
        <v>1965</v>
      </c>
    </row>
    <row r="406" spans="1:18" x14ac:dyDescent="0.2">
      <c r="A406" s="1" t="s">
        <v>359</v>
      </c>
      <c r="B406" s="1" t="s">
        <v>451</v>
      </c>
      <c r="C406" s="1" t="s">
        <v>10</v>
      </c>
      <c r="D406" s="7">
        <v>3837.91</v>
      </c>
      <c r="E406" s="3">
        <v>45777</v>
      </c>
      <c r="F406" s="3">
        <v>45777</v>
      </c>
      <c r="G406" s="7">
        <v>3837.91</v>
      </c>
      <c r="H406" s="3">
        <f>+F406</f>
        <v>45777</v>
      </c>
      <c r="I406" s="11">
        <f>+G406</f>
        <v>3837.91</v>
      </c>
      <c r="J406" s="17">
        <f>+F406-H406</f>
        <v>0</v>
      </c>
      <c r="K406" s="17">
        <f>+H406-F406</f>
        <v>0</v>
      </c>
      <c r="L406" s="11">
        <f>+K406*G406</f>
        <v>0</v>
      </c>
      <c r="M406" s="19">
        <f>YEAR(H406)</f>
        <v>2025</v>
      </c>
      <c r="N406" s="19" t="str">
        <f>IF(MONTH(H406)&lt;4,"1° trimestre",IF(MONTH(H406)&lt;7,"2° trimestre",IF(MONTH(H406)&lt;10,"3°trimestre","4° trimestre")))</f>
        <v>2° trimestre</v>
      </c>
      <c r="O406" s="19" t="s">
        <v>1962</v>
      </c>
      <c r="P406" s="19" t="s">
        <v>1970</v>
      </c>
      <c r="Q406" s="8">
        <f>+I406</f>
        <v>3837.91</v>
      </c>
      <c r="R406" s="19" t="s">
        <v>1965</v>
      </c>
    </row>
    <row r="407" spans="1:18" x14ac:dyDescent="0.2">
      <c r="A407" s="1" t="s">
        <v>359</v>
      </c>
      <c r="B407" s="1" t="s">
        <v>452</v>
      </c>
      <c r="C407" s="1" t="s">
        <v>10</v>
      </c>
      <c r="D407" s="7">
        <v>2363.5300000000002</v>
      </c>
      <c r="E407" s="3">
        <v>45777</v>
      </c>
      <c r="F407" s="3">
        <v>45777</v>
      </c>
      <c r="G407" s="7">
        <v>2363.5300000000002</v>
      </c>
      <c r="H407" s="3">
        <f>+F407</f>
        <v>45777</v>
      </c>
      <c r="I407" s="11">
        <f>+G407</f>
        <v>2363.5300000000002</v>
      </c>
      <c r="J407" s="17">
        <f>+F407-H407</f>
        <v>0</v>
      </c>
      <c r="K407" s="17">
        <f>+H407-F407</f>
        <v>0</v>
      </c>
      <c r="L407" s="11">
        <f>+K407*G407</f>
        <v>0</v>
      </c>
      <c r="M407" s="19">
        <f>YEAR(H407)</f>
        <v>2025</v>
      </c>
      <c r="N407" s="19" t="str">
        <f>IF(MONTH(H407)&lt;4,"1° trimestre",IF(MONTH(H407)&lt;7,"2° trimestre",IF(MONTH(H407)&lt;10,"3°trimestre","4° trimestre")))</f>
        <v>2° trimestre</v>
      </c>
      <c r="O407" s="19" t="s">
        <v>1962</v>
      </c>
      <c r="P407" s="19" t="s">
        <v>1970</v>
      </c>
      <c r="Q407" s="8">
        <f>+I407</f>
        <v>2363.5300000000002</v>
      </c>
      <c r="R407" s="19" t="s">
        <v>1965</v>
      </c>
    </row>
    <row r="408" spans="1:18" x14ac:dyDescent="0.2">
      <c r="A408" s="1" t="s">
        <v>359</v>
      </c>
      <c r="B408" s="1" t="s">
        <v>453</v>
      </c>
      <c r="C408" s="1" t="s">
        <v>10</v>
      </c>
      <c r="D408" s="7">
        <v>40</v>
      </c>
      <c r="E408" s="3">
        <v>45777</v>
      </c>
      <c r="F408" s="3">
        <v>45777</v>
      </c>
      <c r="G408" s="7">
        <v>40</v>
      </c>
      <c r="H408" s="3">
        <f>+F408</f>
        <v>45777</v>
      </c>
      <c r="I408" s="11">
        <f>+G408</f>
        <v>40</v>
      </c>
      <c r="J408" s="17">
        <f>+F408-H408</f>
        <v>0</v>
      </c>
      <c r="K408" s="17">
        <f>+H408-F408</f>
        <v>0</v>
      </c>
      <c r="L408" s="11">
        <f>+K408*G408</f>
        <v>0</v>
      </c>
      <c r="M408" s="19">
        <f>YEAR(H408)</f>
        <v>2025</v>
      </c>
      <c r="N408" s="19" t="str">
        <f>IF(MONTH(H408)&lt;4,"1° trimestre",IF(MONTH(H408)&lt;7,"2° trimestre",IF(MONTH(H408)&lt;10,"3°trimestre","4° trimestre")))</f>
        <v>2° trimestre</v>
      </c>
      <c r="O408" s="19" t="s">
        <v>1962</v>
      </c>
      <c r="P408" s="19" t="s">
        <v>1970</v>
      </c>
      <c r="Q408" s="8">
        <f>+I408</f>
        <v>40</v>
      </c>
      <c r="R408" s="19" t="s">
        <v>1965</v>
      </c>
    </row>
    <row r="409" spans="1:18" x14ac:dyDescent="0.2">
      <c r="A409" s="1" t="s">
        <v>359</v>
      </c>
      <c r="B409" s="1" t="s">
        <v>454</v>
      </c>
      <c r="C409" s="1" t="s">
        <v>10</v>
      </c>
      <c r="D409" s="7">
        <v>66.83</v>
      </c>
      <c r="E409" s="3">
        <v>45777</v>
      </c>
      <c r="F409" s="3">
        <v>45777</v>
      </c>
      <c r="G409" s="7">
        <v>66.83</v>
      </c>
      <c r="H409" s="3">
        <f>+F409</f>
        <v>45777</v>
      </c>
      <c r="I409" s="11">
        <f>+G409</f>
        <v>66.83</v>
      </c>
      <c r="J409" s="17">
        <f>+F409-H409</f>
        <v>0</v>
      </c>
      <c r="K409" s="17">
        <f>+H409-F409</f>
        <v>0</v>
      </c>
      <c r="L409" s="11">
        <f>+K409*G409</f>
        <v>0</v>
      </c>
      <c r="M409" s="19">
        <f>YEAR(H409)</f>
        <v>2025</v>
      </c>
      <c r="N409" s="19" t="str">
        <f>IF(MONTH(H409)&lt;4,"1° trimestre",IF(MONTH(H409)&lt;7,"2° trimestre",IF(MONTH(H409)&lt;10,"3°trimestre","4° trimestre")))</f>
        <v>2° trimestre</v>
      </c>
      <c r="O409" s="19" t="s">
        <v>1962</v>
      </c>
      <c r="P409" s="19" t="s">
        <v>1970</v>
      </c>
      <c r="Q409" s="8">
        <f>+I409</f>
        <v>66.83</v>
      </c>
      <c r="R409" s="19" t="s">
        <v>1965</v>
      </c>
    </row>
    <row r="410" spans="1:18" x14ac:dyDescent="0.2">
      <c r="A410" s="1" t="s">
        <v>359</v>
      </c>
      <c r="B410" s="1" t="s">
        <v>455</v>
      </c>
      <c r="C410" s="1" t="s">
        <v>10</v>
      </c>
      <c r="D410" s="7">
        <v>1806.71</v>
      </c>
      <c r="E410" s="3">
        <v>45777</v>
      </c>
      <c r="F410" s="3">
        <v>45777</v>
      </c>
      <c r="G410" s="7">
        <v>1806.71</v>
      </c>
      <c r="H410" s="3">
        <f>+F410</f>
        <v>45777</v>
      </c>
      <c r="I410" s="11">
        <f>+G410</f>
        <v>1806.71</v>
      </c>
      <c r="J410" s="17">
        <f>+F410-H410</f>
        <v>0</v>
      </c>
      <c r="K410" s="17">
        <f>+H410-F410</f>
        <v>0</v>
      </c>
      <c r="L410" s="11">
        <f>+K410*G410</f>
        <v>0</v>
      </c>
      <c r="M410" s="19">
        <f>YEAR(H410)</f>
        <v>2025</v>
      </c>
      <c r="N410" s="19" t="str">
        <f>IF(MONTH(H410)&lt;4,"1° trimestre",IF(MONTH(H410)&lt;7,"2° trimestre",IF(MONTH(H410)&lt;10,"3°trimestre","4° trimestre")))</f>
        <v>2° trimestre</v>
      </c>
      <c r="O410" s="19" t="s">
        <v>1962</v>
      </c>
      <c r="P410" s="19" t="s">
        <v>1970</v>
      </c>
      <c r="Q410" s="8">
        <f>+I410</f>
        <v>1806.71</v>
      </c>
      <c r="R410" s="19" t="s">
        <v>1965</v>
      </c>
    </row>
    <row r="411" spans="1:18" x14ac:dyDescent="0.2">
      <c r="A411" s="1" t="s">
        <v>359</v>
      </c>
      <c r="B411" s="1" t="s">
        <v>456</v>
      </c>
      <c r="C411" s="1" t="s">
        <v>10</v>
      </c>
      <c r="D411" s="7">
        <v>1160.92</v>
      </c>
      <c r="E411" s="3">
        <v>45777</v>
      </c>
      <c r="F411" s="3">
        <v>45777</v>
      </c>
      <c r="G411" s="7">
        <v>1160.92</v>
      </c>
      <c r="H411" s="3">
        <f>+F411</f>
        <v>45777</v>
      </c>
      <c r="I411" s="11">
        <f>+G411</f>
        <v>1160.92</v>
      </c>
      <c r="J411" s="17">
        <f>+F411-H411</f>
        <v>0</v>
      </c>
      <c r="K411" s="17">
        <f>+H411-F411</f>
        <v>0</v>
      </c>
      <c r="L411" s="11">
        <f>+K411*G411</f>
        <v>0</v>
      </c>
      <c r="M411" s="19">
        <f>YEAR(H411)</f>
        <v>2025</v>
      </c>
      <c r="N411" s="19" t="str">
        <f>IF(MONTH(H411)&lt;4,"1° trimestre",IF(MONTH(H411)&lt;7,"2° trimestre",IF(MONTH(H411)&lt;10,"3°trimestre","4° trimestre")))</f>
        <v>2° trimestre</v>
      </c>
      <c r="O411" s="19" t="s">
        <v>1962</v>
      </c>
      <c r="P411" s="19" t="s">
        <v>1970</v>
      </c>
      <c r="Q411" s="8">
        <f>+I411</f>
        <v>1160.92</v>
      </c>
      <c r="R411" s="19" t="s">
        <v>1965</v>
      </c>
    </row>
    <row r="412" spans="1:18" x14ac:dyDescent="0.2">
      <c r="A412" s="1" t="s">
        <v>359</v>
      </c>
      <c r="B412" s="1" t="s">
        <v>457</v>
      </c>
      <c r="C412" s="1" t="s">
        <v>10</v>
      </c>
      <c r="D412" s="7">
        <v>1985.2</v>
      </c>
      <c r="E412" s="3">
        <v>45808</v>
      </c>
      <c r="F412" s="3">
        <v>45808</v>
      </c>
      <c r="G412" s="7">
        <v>1985.2</v>
      </c>
      <c r="H412" s="3">
        <f>+F412</f>
        <v>45808</v>
      </c>
      <c r="I412" s="11">
        <f>+G412</f>
        <v>1985.2</v>
      </c>
      <c r="J412" s="17">
        <f>+F412-H412</f>
        <v>0</v>
      </c>
      <c r="K412" s="17">
        <f>+H412-F412</f>
        <v>0</v>
      </c>
      <c r="L412" s="11">
        <f>+K412*G412</f>
        <v>0</v>
      </c>
      <c r="M412" s="19">
        <f>YEAR(H412)</f>
        <v>2025</v>
      </c>
      <c r="N412" s="19" t="str">
        <f>IF(MONTH(H412)&lt;4,"1° trimestre",IF(MONTH(H412)&lt;7,"2° trimestre",IF(MONTH(H412)&lt;10,"3°trimestre","4° trimestre")))</f>
        <v>2° trimestre</v>
      </c>
      <c r="O412" s="19" t="s">
        <v>1962</v>
      </c>
      <c r="P412" s="19" t="s">
        <v>1970</v>
      </c>
      <c r="Q412" s="8">
        <f>+I412</f>
        <v>1985.2</v>
      </c>
      <c r="R412" s="19" t="s">
        <v>1965</v>
      </c>
    </row>
    <row r="413" spans="1:18" x14ac:dyDescent="0.2">
      <c r="A413" s="1" t="s">
        <v>359</v>
      </c>
      <c r="B413" s="1" t="s">
        <v>458</v>
      </c>
      <c r="C413" s="1" t="s">
        <v>10</v>
      </c>
      <c r="D413" s="7">
        <v>1471.21</v>
      </c>
      <c r="E413" s="3">
        <v>45808</v>
      </c>
      <c r="F413" s="3">
        <v>45808</v>
      </c>
      <c r="G413" s="7">
        <v>1471.21</v>
      </c>
      <c r="H413" s="3">
        <f>+F413</f>
        <v>45808</v>
      </c>
      <c r="I413" s="11">
        <f>+G413</f>
        <v>1471.21</v>
      </c>
      <c r="J413" s="17">
        <f>+F413-H413</f>
        <v>0</v>
      </c>
      <c r="K413" s="17">
        <f>+H413-F413</f>
        <v>0</v>
      </c>
      <c r="L413" s="11">
        <f>+K413*G413</f>
        <v>0</v>
      </c>
      <c r="M413" s="19">
        <f>YEAR(H413)</f>
        <v>2025</v>
      </c>
      <c r="N413" s="19" t="str">
        <f>IF(MONTH(H413)&lt;4,"1° trimestre",IF(MONTH(H413)&lt;7,"2° trimestre",IF(MONTH(H413)&lt;10,"3°trimestre","4° trimestre")))</f>
        <v>2° trimestre</v>
      </c>
      <c r="O413" s="19" t="s">
        <v>1962</v>
      </c>
      <c r="P413" s="19" t="s">
        <v>1970</v>
      </c>
      <c r="Q413" s="8">
        <f>+I413</f>
        <v>1471.21</v>
      </c>
      <c r="R413" s="19" t="s">
        <v>1965</v>
      </c>
    </row>
    <row r="414" spans="1:18" x14ac:dyDescent="0.2">
      <c r="A414" s="1" t="s">
        <v>359</v>
      </c>
      <c r="B414" s="1" t="s">
        <v>459</v>
      </c>
      <c r="C414" s="1" t="s">
        <v>10</v>
      </c>
      <c r="D414" s="7">
        <v>180.8</v>
      </c>
      <c r="E414" s="3">
        <v>45808</v>
      </c>
      <c r="F414" s="3">
        <v>45808</v>
      </c>
      <c r="G414" s="7">
        <v>180.8</v>
      </c>
      <c r="H414" s="3">
        <f>+F414</f>
        <v>45808</v>
      </c>
      <c r="I414" s="11">
        <f>+G414</f>
        <v>180.8</v>
      </c>
      <c r="J414" s="17">
        <f>+F414-H414</f>
        <v>0</v>
      </c>
      <c r="K414" s="17">
        <f>+H414-F414</f>
        <v>0</v>
      </c>
      <c r="L414" s="11">
        <f>+K414*G414</f>
        <v>0</v>
      </c>
      <c r="M414" s="19">
        <f>YEAR(H414)</f>
        <v>2025</v>
      </c>
      <c r="N414" s="19" t="str">
        <f>IF(MONTH(H414)&lt;4,"1° trimestre",IF(MONTH(H414)&lt;7,"2° trimestre",IF(MONTH(H414)&lt;10,"3°trimestre","4° trimestre")))</f>
        <v>2° trimestre</v>
      </c>
      <c r="O414" s="19" t="s">
        <v>1962</v>
      </c>
      <c r="P414" s="19" t="s">
        <v>1970</v>
      </c>
      <c r="Q414" s="8">
        <f>+I414</f>
        <v>180.8</v>
      </c>
      <c r="R414" s="19" t="s">
        <v>1965</v>
      </c>
    </row>
    <row r="415" spans="1:18" x14ac:dyDescent="0.2">
      <c r="A415" s="1" t="s">
        <v>359</v>
      </c>
      <c r="B415" s="1" t="s">
        <v>460</v>
      </c>
      <c r="C415" s="1" t="s">
        <v>10</v>
      </c>
      <c r="D415" s="7">
        <v>183.1</v>
      </c>
      <c r="E415" s="3">
        <v>45808</v>
      </c>
      <c r="F415" s="3">
        <v>45808</v>
      </c>
      <c r="G415" s="7">
        <v>183.1</v>
      </c>
      <c r="H415" s="3">
        <f>+F415</f>
        <v>45808</v>
      </c>
      <c r="I415" s="11">
        <f>+G415</f>
        <v>183.1</v>
      </c>
      <c r="J415" s="17">
        <f>+F415-H415</f>
        <v>0</v>
      </c>
      <c r="K415" s="17">
        <f>+H415-F415</f>
        <v>0</v>
      </c>
      <c r="L415" s="11">
        <f>+K415*G415</f>
        <v>0</v>
      </c>
      <c r="M415" s="19">
        <f>YEAR(H415)</f>
        <v>2025</v>
      </c>
      <c r="N415" s="19" t="str">
        <f>IF(MONTH(H415)&lt;4,"1° trimestre",IF(MONTH(H415)&lt;7,"2° trimestre",IF(MONTH(H415)&lt;10,"3°trimestre","4° trimestre")))</f>
        <v>2° trimestre</v>
      </c>
      <c r="O415" s="19" t="s">
        <v>1962</v>
      </c>
      <c r="P415" s="19" t="s">
        <v>1970</v>
      </c>
      <c r="Q415" s="8">
        <f>+I415</f>
        <v>183.1</v>
      </c>
      <c r="R415" s="19" t="s">
        <v>1965</v>
      </c>
    </row>
    <row r="416" spans="1:18" x14ac:dyDescent="0.2">
      <c r="A416" s="1" t="s">
        <v>359</v>
      </c>
      <c r="B416" s="1" t="s">
        <v>461</v>
      </c>
      <c r="C416" s="1" t="s">
        <v>10</v>
      </c>
      <c r="D416" s="7">
        <v>634.79</v>
      </c>
      <c r="E416" s="3">
        <v>45808</v>
      </c>
      <c r="F416" s="3">
        <v>45808</v>
      </c>
      <c r="G416" s="7">
        <v>634.79</v>
      </c>
      <c r="H416" s="3">
        <f>+F416</f>
        <v>45808</v>
      </c>
      <c r="I416" s="11">
        <f>+G416</f>
        <v>634.79</v>
      </c>
      <c r="J416" s="17">
        <f>+F416-H416</f>
        <v>0</v>
      </c>
      <c r="K416" s="17">
        <f>+H416-F416</f>
        <v>0</v>
      </c>
      <c r="L416" s="11">
        <f>+K416*G416</f>
        <v>0</v>
      </c>
      <c r="M416" s="19">
        <f>YEAR(H416)</f>
        <v>2025</v>
      </c>
      <c r="N416" s="19" t="str">
        <f>IF(MONTH(H416)&lt;4,"1° trimestre",IF(MONTH(H416)&lt;7,"2° trimestre",IF(MONTH(H416)&lt;10,"3°trimestre","4° trimestre")))</f>
        <v>2° trimestre</v>
      </c>
      <c r="O416" s="19" t="s">
        <v>1962</v>
      </c>
      <c r="P416" s="19" t="s">
        <v>1970</v>
      </c>
      <c r="Q416" s="8">
        <f>+I416</f>
        <v>634.79</v>
      </c>
      <c r="R416" s="19" t="s">
        <v>1965</v>
      </c>
    </row>
    <row r="417" spans="1:18" x14ac:dyDescent="0.2">
      <c r="A417" s="1" t="s">
        <v>359</v>
      </c>
      <c r="B417" s="1" t="s">
        <v>462</v>
      </c>
      <c r="C417" s="1" t="s">
        <v>10</v>
      </c>
      <c r="D417" s="7">
        <v>277.14999999999998</v>
      </c>
      <c r="E417" s="3">
        <v>45808</v>
      </c>
      <c r="F417" s="3">
        <v>45808</v>
      </c>
      <c r="G417" s="7">
        <v>277.14999999999998</v>
      </c>
      <c r="H417" s="3">
        <f>+F417</f>
        <v>45808</v>
      </c>
      <c r="I417" s="11">
        <f>+G417</f>
        <v>277.14999999999998</v>
      </c>
      <c r="J417" s="17">
        <f>+F417-H417</f>
        <v>0</v>
      </c>
      <c r="K417" s="17">
        <f>+H417-F417</f>
        <v>0</v>
      </c>
      <c r="L417" s="11">
        <f>+K417*G417</f>
        <v>0</v>
      </c>
      <c r="M417" s="19">
        <f>YEAR(H417)</f>
        <v>2025</v>
      </c>
      <c r="N417" s="19" t="str">
        <f>IF(MONTH(H417)&lt;4,"1° trimestre",IF(MONTH(H417)&lt;7,"2° trimestre",IF(MONTH(H417)&lt;10,"3°trimestre","4° trimestre")))</f>
        <v>2° trimestre</v>
      </c>
      <c r="O417" s="19" t="s">
        <v>1962</v>
      </c>
      <c r="P417" s="19" t="s">
        <v>1970</v>
      </c>
      <c r="Q417" s="8">
        <f>+I417</f>
        <v>277.14999999999998</v>
      </c>
      <c r="R417" s="19" t="s">
        <v>1965</v>
      </c>
    </row>
    <row r="418" spans="1:18" x14ac:dyDescent="0.2">
      <c r="A418" s="1" t="s">
        <v>359</v>
      </c>
      <c r="B418" s="1" t="s">
        <v>463</v>
      </c>
      <c r="C418" s="1" t="s">
        <v>10</v>
      </c>
      <c r="D418" s="7">
        <v>313.58</v>
      </c>
      <c r="E418" s="3">
        <v>45808</v>
      </c>
      <c r="F418" s="3">
        <v>45808</v>
      </c>
      <c r="G418" s="7">
        <v>313.58</v>
      </c>
      <c r="H418" s="3">
        <f>+F418</f>
        <v>45808</v>
      </c>
      <c r="I418" s="11">
        <f>+G418</f>
        <v>313.58</v>
      </c>
      <c r="J418" s="17">
        <f>+F418-H418</f>
        <v>0</v>
      </c>
      <c r="K418" s="17">
        <f>+H418-F418</f>
        <v>0</v>
      </c>
      <c r="L418" s="11">
        <f>+K418*G418</f>
        <v>0</v>
      </c>
      <c r="M418" s="19">
        <f>YEAR(H418)</f>
        <v>2025</v>
      </c>
      <c r="N418" s="19" t="str">
        <f>IF(MONTH(H418)&lt;4,"1° trimestre",IF(MONTH(H418)&lt;7,"2° trimestre",IF(MONTH(H418)&lt;10,"3°trimestre","4° trimestre")))</f>
        <v>2° trimestre</v>
      </c>
      <c r="O418" s="19" t="s">
        <v>1962</v>
      </c>
      <c r="P418" s="19" t="s">
        <v>1970</v>
      </c>
      <c r="Q418" s="8">
        <f>+I418</f>
        <v>313.58</v>
      </c>
      <c r="R418" s="19" t="s">
        <v>1965</v>
      </c>
    </row>
    <row r="419" spans="1:18" x14ac:dyDescent="0.2">
      <c r="A419" s="1" t="s">
        <v>359</v>
      </c>
      <c r="B419" s="1" t="s">
        <v>464</v>
      </c>
      <c r="C419" s="1" t="s">
        <v>10</v>
      </c>
      <c r="D419" s="7">
        <v>144.47999999999999</v>
      </c>
      <c r="E419" s="3">
        <v>45808</v>
      </c>
      <c r="F419" s="3">
        <v>45808</v>
      </c>
      <c r="G419" s="7">
        <v>144.47999999999999</v>
      </c>
      <c r="H419" s="3">
        <f>+F419</f>
        <v>45808</v>
      </c>
      <c r="I419" s="11">
        <f>+G419</f>
        <v>144.47999999999999</v>
      </c>
      <c r="J419" s="17">
        <f>+F419-H419</f>
        <v>0</v>
      </c>
      <c r="K419" s="17">
        <f>+H419-F419</f>
        <v>0</v>
      </c>
      <c r="L419" s="11">
        <f>+K419*G419</f>
        <v>0</v>
      </c>
      <c r="M419" s="19">
        <f>YEAR(H419)</f>
        <v>2025</v>
      </c>
      <c r="N419" s="19" t="str">
        <f>IF(MONTH(H419)&lt;4,"1° trimestre",IF(MONTH(H419)&lt;7,"2° trimestre",IF(MONTH(H419)&lt;10,"3°trimestre","4° trimestre")))</f>
        <v>2° trimestre</v>
      </c>
      <c r="O419" s="19" t="s">
        <v>1962</v>
      </c>
      <c r="P419" s="19" t="s">
        <v>1970</v>
      </c>
      <c r="Q419" s="8">
        <f>+I419</f>
        <v>144.47999999999999</v>
      </c>
      <c r="R419" s="19" t="s">
        <v>1965</v>
      </c>
    </row>
    <row r="420" spans="1:18" x14ac:dyDescent="0.2">
      <c r="A420" s="1" t="s">
        <v>359</v>
      </c>
      <c r="B420" s="1" t="s">
        <v>465</v>
      </c>
      <c r="C420" s="1" t="s">
        <v>10</v>
      </c>
      <c r="D420" s="7">
        <v>188.8</v>
      </c>
      <c r="E420" s="3">
        <v>45808</v>
      </c>
      <c r="F420" s="3">
        <v>45808</v>
      </c>
      <c r="G420" s="7">
        <v>188.8</v>
      </c>
      <c r="H420" s="3">
        <f>+F420</f>
        <v>45808</v>
      </c>
      <c r="I420" s="11">
        <f>+G420</f>
        <v>188.8</v>
      </c>
      <c r="J420" s="17">
        <f>+F420-H420</f>
        <v>0</v>
      </c>
      <c r="K420" s="17">
        <f>+H420-F420</f>
        <v>0</v>
      </c>
      <c r="L420" s="11">
        <f>+K420*G420</f>
        <v>0</v>
      </c>
      <c r="M420" s="19">
        <f>YEAR(H420)</f>
        <v>2025</v>
      </c>
      <c r="N420" s="19" t="str">
        <f>IF(MONTH(H420)&lt;4,"1° trimestre",IF(MONTH(H420)&lt;7,"2° trimestre",IF(MONTH(H420)&lt;10,"3°trimestre","4° trimestre")))</f>
        <v>2° trimestre</v>
      </c>
      <c r="O420" s="19" t="s">
        <v>1962</v>
      </c>
      <c r="P420" s="19" t="s">
        <v>1970</v>
      </c>
      <c r="Q420" s="8">
        <f>+I420</f>
        <v>188.8</v>
      </c>
      <c r="R420" s="19" t="s">
        <v>1965</v>
      </c>
    </row>
    <row r="421" spans="1:18" x14ac:dyDescent="0.2">
      <c r="A421" s="1" t="s">
        <v>359</v>
      </c>
      <c r="B421" s="1" t="s">
        <v>466</v>
      </c>
      <c r="C421" s="1" t="s">
        <v>10</v>
      </c>
      <c r="D421" s="7">
        <v>76.400000000000006</v>
      </c>
      <c r="E421" s="3">
        <v>45808</v>
      </c>
      <c r="F421" s="3">
        <v>45808</v>
      </c>
      <c r="G421" s="7">
        <v>76.400000000000006</v>
      </c>
      <c r="H421" s="3">
        <f>+F421</f>
        <v>45808</v>
      </c>
      <c r="I421" s="11">
        <f>+G421</f>
        <v>76.400000000000006</v>
      </c>
      <c r="J421" s="17">
        <f>+F421-H421</f>
        <v>0</v>
      </c>
      <c r="K421" s="17">
        <f>+H421-F421</f>
        <v>0</v>
      </c>
      <c r="L421" s="11">
        <f>+K421*G421</f>
        <v>0</v>
      </c>
      <c r="M421" s="19">
        <f>YEAR(H421)</f>
        <v>2025</v>
      </c>
      <c r="N421" s="19" t="str">
        <f>IF(MONTH(H421)&lt;4,"1° trimestre",IF(MONTH(H421)&lt;7,"2° trimestre",IF(MONTH(H421)&lt;10,"3°trimestre","4° trimestre")))</f>
        <v>2° trimestre</v>
      </c>
      <c r="O421" s="19" t="s">
        <v>1962</v>
      </c>
      <c r="P421" s="19" t="s">
        <v>1970</v>
      </c>
      <c r="Q421" s="8">
        <f>+I421</f>
        <v>76.400000000000006</v>
      </c>
      <c r="R421" s="19" t="s">
        <v>1965</v>
      </c>
    </row>
    <row r="422" spans="1:18" x14ac:dyDescent="0.2">
      <c r="A422" s="1" t="s">
        <v>359</v>
      </c>
      <c r="B422" s="1" t="s">
        <v>467</v>
      </c>
      <c r="C422" s="1" t="s">
        <v>10</v>
      </c>
      <c r="D422" s="7">
        <v>90.4</v>
      </c>
      <c r="E422" s="3">
        <v>45808</v>
      </c>
      <c r="F422" s="3">
        <v>45808</v>
      </c>
      <c r="G422" s="7">
        <v>90.4</v>
      </c>
      <c r="H422" s="3">
        <f>+F422</f>
        <v>45808</v>
      </c>
      <c r="I422" s="11">
        <f>+G422</f>
        <v>90.4</v>
      </c>
      <c r="J422" s="17">
        <f>+F422-H422</f>
        <v>0</v>
      </c>
      <c r="K422" s="17">
        <f>+H422-F422</f>
        <v>0</v>
      </c>
      <c r="L422" s="11">
        <f>+K422*G422</f>
        <v>0</v>
      </c>
      <c r="M422" s="19">
        <f>YEAR(H422)</f>
        <v>2025</v>
      </c>
      <c r="N422" s="19" t="str">
        <f>IF(MONTH(H422)&lt;4,"1° trimestre",IF(MONTH(H422)&lt;7,"2° trimestre",IF(MONTH(H422)&lt;10,"3°trimestre","4° trimestre")))</f>
        <v>2° trimestre</v>
      </c>
      <c r="O422" s="19" t="s">
        <v>1962</v>
      </c>
      <c r="P422" s="19" t="s">
        <v>1970</v>
      </c>
      <c r="Q422" s="8">
        <f>+I422</f>
        <v>90.4</v>
      </c>
      <c r="R422" s="19" t="s">
        <v>1965</v>
      </c>
    </row>
    <row r="423" spans="1:18" x14ac:dyDescent="0.2">
      <c r="A423" s="1" t="s">
        <v>359</v>
      </c>
      <c r="B423" s="1" t="s">
        <v>468</v>
      </c>
      <c r="C423" s="1" t="s">
        <v>10</v>
      </c>
      <c r="D423" s="7">
        <v>47.38</v>
      </c>
      <c r="E423" s="3">
        <v>45808</v>
      </c>
      <c r="F423" s="3">
        <v>45808</v>
      </c>
      <c r="G423" s="7">
        <v>47.38</v>
      </c>
      <c r="H423" s="3">
        <f>+F423</f>
        <v>45808</v>
      </c>
      <c r="I423" s="11">
        <f>+G423</f>
        <v>47.38</v>
      </c>
      <c r="J423" s="17">
        <f>+F423-H423</f>
        <v>0</v>
      </c>
      <c r="K423" s="17">
        <f>+H423-F423</f>
        <v>0</v>
      </c>
      <c r="L423" s="11">
        <f>+K423*G423</f>
        <v>0</v>
      </c>
      <c r="M423" s="19">
        <f>YEAR(H423)</f>
        <v>2025</v>
      </c>
      <c r="N423" s="19" t="str">
        <f>IF(MONTH(H423)&lt;4,"1° trimestre",IF(MONTH(H423)&lt;7,"2° trimestre",IF(MONTH(H423)&lt;10,"3°trimestre","4° trimestre")))</f>
        <v>2° trimestre</v>
      </c>
      <c r="O423" s="19" t="s">
        <v>1962</v>
      </c>
      <c r="P423" s="19" t="s">
        <v>1970</v>
      </c>
      <c r="Q423" s="8">
        <f>+I423</f>
        <v>47.38</v>
      </c>
      <c r="R423" s="19" t="s">
        <v>1965</v>
      </c>
    </row>
    <row r="424" spans="1:18" x14ac:dyDescent="0.2">
      <c r="A424" s="1" t="s">
        <v>359</v>
      </c>
      <c r="B424" s="1" t="s">
        <v>469</v>
      </c>
      <c r="C424" s="1" t="s">
        <v>10</v>
      </c>
      <c r="D424" s="7">
        <v>74.72</v>
      </c>
      <c r="E424" s="3">
        <v>45808</v>
      </c>
      <c r="F424" s="3">
        <v>45808</v>
      </c>
      <c r="G424" s="7">
        <v>74.72</v>
      </c>
      <c r="H424" s="3">
        <f>+F424</f>
        <v>45808</v>
      </c>
      <c r="I424" s="11">
        <f>+G424</f>
        <v>74.72</v>
      </c>
      <c r="J424" s="17">
        <f>+F424-H424</f>
        <v>0</v>
      </c>
      <c r="K424" s="17">
        <f>+H424-F424</f>
        <v>0</v>
      </c>
      <c r="L424" s="11">
        <f>+K424*G424</f>
        <v>0</v>
      </c>
      <c r="M424" s="19">
        <f>YEAR(H424)</f>
        <v>2025</v>
      </c>
      <c r="N424" s="19" t="str">
        <f>IF(MONTH(H424)&lt;4,"1° trimestre",IF(MONTH(H424)&lt;7,"2° trimestre",IF(MONTH(H424)&lt;10,"3°trimestre","4° trimestre")))</f>
        <v>2° trimestre</v>
      </c>
      <c r="O424" s="19" t="s">
        <v>1962</v>
      </c>
      <c r="P424" s="19" t="s">
        <v>1970</v>
      </c>
      <c r="Q424" s="8">
        <f>+I424</f>
        <v>74.72</v>
      </c>
      <c r="R424" s="19" t="s">
        <v>1965</v>
      </c>
    </row>
    <row r="425" spans="1:18" x14ac:dyDescent="0.2">
      <c r="A425" s="1" t="s">
        <v>359</v>
      </c>
      <c r="B425" s="1" t="s">
        <v>470</v>
      </c>
      <c r="C425" s="1" t="s">
        <v>10</v>
      </c>
      <c r="D425" s="7">
        <v>60.59</v>
      </c>
      <c r="E425" s="3">
        <v>45808</v>
      </c>
      <c r="F425" s="3">
        <v>45808</v>
      </c>
      <c r="G425" s="7">
        <v>60.59</v>
      </c>
      <c r="H425" s="3">
        <f>+F425</f>
        <v>45808</v>
      </c>
      <c r="I425" s="11">
        <f>+G425</f>
        <v>60.59</v>
      </c>
      <c r="J425" s="17">
        <f>+F425-H425</f>
        <v>0</v>
      </c>
      <c r="K425" s="17">
        <f>+H425-F425</f>
        <v>0</v>
      </c>
      <c r="L425" s="11">
        <f>+K425*G425</f>
        <v>0</v>
      </c>
      <c r="M425" s="19">
        <f>YEAR(H425)</f>
        <v>2025</v>
      </c>
      <c r="N425" s="19" t="str">
        <f>IF(MONTH(H425)&lt;4,"1° trimestre",IF(MONTH(H425)&lt;7,"2° trimestre",IF(MONTH(H425)&lt;10,"3°trimestre","4° trimestre")))</f>
        <v>2° trimestre</v>
      </c>
      <c r="O425" s="19" t="s">
        <v>1962</v>
      </c>
      <c r="P425" s="19" t="s">
        <v>1970</v>
      </c>
      <c r="Q425" s="8">
        <f>+I425</f>
        <v>60.59</v>
      </c>
      <c r="R425" s="19" t="s">
        <v>1965</v>
      </c>
    </row>
    <row r="426" spans="1:18" x14ac:dyDescent="0.2">
      <c r="A426" s="1" t="s">
        <v>359</v>
      </c>
      <c r="B426" s="1" t="s">
        <v>471</v>
      </c>
      <c r="C426" s="1" t="s">
        <v>10</v>
      </c>
      <c r="D426" s="7">
        <v>7935.71</v>
      </c>
      <c r="E426" s="3">
        <v>45808</v>
      </c>
      <c r="F426" s="3">
        <v>45808</v>
      </c>
      <c r="G426" s="7">
        <v>7935.71</v>
      </c>
      <c r="H426" s="3">
        <f>+F426</f>
        <v>45808</v>
      </c>
      <c r="I426" s="11">
        <f>+G426</f>
        <v>7935.71</v>
      </c>
      <c r="J426" s="17">
        <f>+F426-H426</f>
        <v>0</v>
      </c>
      <c r="K426" s="17">
        <f>+H426-F426</f>
        <v>0</v>
      </c>
      <c r="L426" s="11">
        <f>+K426*G426</f>
        <v>0</v>
      </c>
      <c r="M426" s="19">
        <f>YEAR(H426)</f>
        <v>2025</v>
      </c>
      <c r="N426" s="19" t="str">
        <f>IF(MONTH(H426)&lt;4,"1° trimestre",IF(MONTH(H426)&lt;7,"2° trimestre",IF(MONTH(H426)&lt;10,"3°trimestre","4° trimestre")))</f>
        <v>2° trimestre</v>
      </c>
      <c r="O426" s="19" t="s">
        <v>1962</v>
      </c>
      <c r="P426" s="19" t="s">
        <v>1970</v>
      </c>
      <c r="Q426" s="8">
        <f>+I426</f>
        <v>7935.71</v>
      </c>
      <c r="R426" s="19" t="s">
        <v>1965</v>
      </c>
    </row>
    <row r="427" spans="1:18" x14ac:dyDescent="0.2">
      <c r="A427" s="1" t="s">
        <v>359</v>
      </c>
      <c r="B427" s="1" t="s">
        <v>472</v>
      </c>
      <c r="C427" s="1" t="s">
        <v>10</v>
      </c>
      <c r="D427" s="7">
        <v>5612.99</v>
      </c>
      <c r="E427" s="3">
        <v>45808</v>
      </c>
      <c r="F427" s="3">
        <v>45808</v>
      </c>
      <c r="G427" s="7">
        <v>5612.99</v>
      </c>
      <c r="H427" s="3">
        <f>+F427</f>
        <v>45808</v>
      </c>
      <c r="I427" s="11">
        <f>+G427</f>
        <v>5612.99</v>
      </c>
      <c r="J427" s="17">
        <f>+F427-H427</f>
        <v>0</v>
      </c>
      <c r="K427" s="17">
        <f>+H427-F427</f>
        <v>0</v>
      </c>
      <c r="L427" s="11">
        <f>+K427*G427</f>
        <v>0</v>
      </c>
      <c r="M427" s="19">
        <f>YEAR(H427)</f>
        <v>2025</v>
      </c>
      <c r="N427" s="19" t="str">
        <f>IF(MONTH(H427)&lt;4,"1° trimestre",IF(MONTH(H427)&lt;7,"2° trimestre",IF(MONTH(H427)&lt;10,"3°trimestre","4° trimestre")))</f>
        <v>2° trimestre</v>
      </c>
      <c r="O427" s="19" t="s">
        <v>1962</v>
      </c>
      <c r="P427" s="19" t="s">
        <v>1970</v>
      </c>
      <c r="Q427" s="8">
        <f>+I427</f>
        <v>5612.99</v>
      </c>
      <c r="R427" s="19" t="s">
        <v>1965</v>
      </c>
    </row>
    <row r="428" spans="1:18" x14ac:dyDescent="0.2">
      <c r="A428" s="1" t="s">
        <v>359</v>
      </c>
      <c r="B428" s="1" t="s">
        <v>473</v>
      </c>
      <c r="C428" s="1" t="s">
        <v>10</v>
      </c>
      <c r="D428" s="7">
        <v>1348.44</v>
      </c>
      <c r="E428" s="3">
        <v>45808</v>
      </c>
      <c r="F428" s="3">
        <v>45808</v>
      </c>
      <c r="G428" s="7">
        <v>1348.44</v>
      </c>
      <c r="H428" s="3">
        <f>+F428</f>
        <v>45808</v>
      </c>
      <c r="I428" s="11">
        <f>+G428</f>
        <v>1348.44</v>
      </c>
      <c r="J428" s="17">
        <f>+F428-H428</f>
        <v>0</v>
      </c>
      <c r="K428" s="17">
        <f>+H428-F428</f>
        <v>0</v>
      </c>
      <c r="L428" s="11">
        <f>+K428*G428</f>
        <v>0</v>
      </c>
      <c r="M428" s="19">
        <f>YEAR(H428)</f>
        <v>2025</v>
      </c>
      <c r="N428" s="19" t="str">
        <f>IF(MONTH(H428)&lt;4,"1° trimestre",IF(MONTH(H428)&lt;7,"2° trimestre",IF(MONTH(H428)&lt;10,"3°trimestre","4° trimestre")))</f>
        <v>2° trimestre</v>
      </c>
      <c r="O428" s="19" t="s">
        <v>1962</v>
      </c>
      <c r="P428" s="19" t="s">
        <v>1970</v>
      </c>
      <c r="Q428" s="8">
        <f>+I428</f>
        <v>1348.44</v>
      </c>
      <c r="R428" s="19" t="s">
        <v>1965</v>
      </c>
    </row>
    <row r="429" spans="1:18" x14ac:dyDescent="0.2">
      <c r="A429" s="1" t="s">
        <v>359</v>
      </c>
      <c r="B429" s="1" t="s">
        <v>474</v>
      </c>
      <c r="C429" s="1" t="s">
        <v>10</v>
      </c>
      <c r="D429" s="7">
        <v>936.37</v>
      </c>
      <c r="E429" s="3">
        <v>45808</v>
      </c>
      <c r="F429" s="3">
        <v>45808</v>
      </c>
      <c r="G429" s="7">
        <v>936.37</v>
      </c>
      <c r="H429" s="3">
        <f>+F429</f>
        <v>45808</v>
      </c>
      <c r="I429" s="11">
        <f>+G429</f>
        <v>936.37</v>
      </c>
      <c r="J429" s="17">
        <f>+F429-H429</f>
        <v>0</v>
      </c>
      <c r="K429" s="17">
        <f>+H429-F429</f>
        <v>0</v>
      </c>
      <c r="L429" s="11">
        <f>+K429*G429</f>
        <v>0</v>
      </c>
      <c r="M429" s="19">
        <f>YEAR(H429)</f>
        <v>2025</v>
      </c>
      <c r="N429" s="19" t="str">
        <f>IF(MONTH(H429)&lt;4,"1° trimestre",IF(MONTH(H429)&lt;7,"2° trimestre",IF(MONTH(H429)&lt;10,"3°trimestre","4° trimestre")))</f>
        <v>2° trimestre</v>
      </c>
      <c r="O429" s="19" t="s">
        <v>1962</v>
      </c>
      <c r="P429" s="19" t="s">
        <v>1970</v>
      </c>
      <c r="Q429" s="8">
        <f>+I429</f>
        <v>936.37</v>
      </c>
      <c r="R429" s="19" t="s">
        <v>1965</v>
      </c>
    </row>
    <row r="430" spans="1:18" x14ac:dyDescent="0.2">
      <c r="A430" s="1" t="s">
        <v>359</v>
      </c>
      <c r="B430" s="1" t="s">
        <v>475</v>
      </c>
      <c r="C430" s="1" t="s">
        <v>10</v>
      </c>
      <c r="D430" s="7">
        <v>3561.14</v>
      </c>
      <c r="E430" s="3">
        <v>45808</v>
      </c>
      <c r="F430" s="3">
        <v>45808</v>
      </c>
      <c r="G430" s="7">
        <v>3561.14</v>
      </c>
      <c r="H430" s="3">
        <f>+F430</f>
        <v>45808</v>
      </c>
      <c r="I430" s="11">
        <f>+G430</f>
        <v>3561.14</v>
      </c>
      <c r="J430" s="17">
        <f>+F430-H430</f>
        <v>0</v>
      </c>
      <c r="K430" s="17">
        <f>+H430-F430</f>
        <v>0</v>
      </c>
      <c r="L430" s="11">
        <f>+K430*G430</f>
        <v>0</v>
      </c>
      <c r="M430" s="19">
        <f>YEAR(H430)</f>
        <v>2025</v>
      </c>
      <c r="N430" s="19" t="str">
        <f>IF(MONTH(H430)&lt;4,"1° trimestre",IF(MONTH(H430)&lt;7,"2° trimestre",IF(MONTH(H430)&lt;10,"3°trimestre","4° trimestre")))</f>
        <v>2° trimestre</v>
      </c>
      <c r="O430" s="19" t="s">
        <v>1962</v>
      </c>
      <c r="P430" s="19" t="s">
        <v>1970</v>
      </c>
      <c r="Q430" s="8">
        <f>+I430</f>
        <v>3561.14</v>
      </c>
      <c r="R430" s="19" t="s">
        <v>1965</v>
      </c>
    </row>
    <row r="431" spans="1:18" x14ac:dyDescent="0.2">
      <c r="A431" s="1" t="s">
        <v>359</v>
      </c>
      <c r="B431" s="1" t="s">
        <v>476</v>
      </c>
      <c r="C431" s="1" t="s">
        <v>10</v>
      </c>
      <c r="D431" s="7">
        <v>2049.66</v>
      </c>
      <c r="E431" s="3">
        <v>45808</v>
      </c>
      <c r="F431" s="3">
        <v>45808</v>
      </c>
      <c r="G431" s="7">
        <v>2049.66</v>
      </c>
      <c r="H431" s="3">
        <f>+F431</f>
        <v>45808</v>
      </c>
      <c r="I431" s="11">
        <f>+G431</f>
        <v>2049.66</v>
      </c>
      <c r="J431" s="17">
        <f>+F431-H431</f>
        <v>0</v>
      </c>
      <c r="K431" s="17">
        <f>+H431-F431</f>
        <v>0</v>
      </c>
      <c r="L431" s="11">
        <f>+K431*G431</f>
        <v>0</v>
      </c>
      <c r="M431" s="19">
        <f>YEAR(H431)</f>
        <v>2025</v>
      </c>
      <c r="N431" s="19" t="str">
        <f>IF(MONTH(H431)&lt;4,"1° trimestre",IF(MONTH(H431)&lt;7,"2° trimestre",IF(MONTH(H431)&lt;10,"3°trimestre","4° trimestre")))</f>
        <v>2° trimestre</v>
      </c>
      <c r="O431" s="19" t="s">
        <v>1962</v>
      </c>
      <c r="P431" s="19" t="s">
        <v>1970</v>
      </c>
      <c r="Q431" s="8">
        <f>+I431</f>
        <v>2049.66</v>
      </c>
      <c r="R431" s="19" t="s">
        <v>1965</v>
      </c>
    </row>
    <row r="432" spans="1:18" x14ac:dyDescent="0.2">
      <c r="A432" s="1" t="s">
        <v>359</v>
      </c>
      <c r="B432" s="1" t="s">
        <v>477</v>
      </c>
      <c r="C432" s="1" t="s">
        <v>10</v>
      </c>
      <c r="D432" s="7">
        <v>916.26</v>
      </c>
      <c r="E432" s="3">
        <v>45808</v>
      </c>
      <c r="F432" s="3">
        <v>45808</v>
      </c>
      <c r="G432" s="7">
        <v>916.26</v>
      </c>
      <c r="H432" s="3">
        <f>+F432</f>
        <v>45808</v>
      </c>
      <c r="I432" s="11">
        <f>+G432</f>
        <v>916.26</v>
      </c>
      <c r="J432" s="17">
        <f>+F432-H432</f>
        <v>0</v>
      </c>
      <c r="K432" s="17">
        <f>+H432-F432</f>
        <v>0</v>
      </c>
      <c r="L432" s="11">
        <f>+K432*G432</f>
        <v>0</v>
      </c>
      <c r="M432" s="19">
        <f>YEAR(H432)</f>
        <v>2025</v>
      </c>
      <c r="N432" s="19" t="str">
        <f>IF(MONTH(H432)&lt;4,"1° trimestre",IF(MONTH(H432)&lt;7,"2° trimestre",IF(MONTH(H432)&lt;10,"3°trimestre","4° trimestre")))</f>
        <v>2° trimestre</v>
      </c>
      <c r="O432" s="19" t="s">
        <v>1962</v>
      </c>
      <c r="P432" s="19" t="s">
        <v>1970</v>
      </c>
      <c r="Q432" s="8">
        <f>+I432</f>
        <v>916.26</v>
      </c>
      <c r="R432" s="19" t="s">
        <v>1965</v>
      </c>
    </row>
    <row r="433" spans="1:18" x14ac:dyDescent="0.2">
      <c r="A433" s="1" t="s">
        <v>359</v>
      </c>
      <c r="B433" s="1" t="s">
        <v>478</v>
      </c>
      <c r="C433" s="1" t="s">
        <v>10</v>
      </c>
      <c r="D433" s="7">
        <v>476.48</v>
      </c>
      <c r="E433" s="3">
        <v>45808</v>
      </c>
      <c r="F433" s="3">
        <v>45808</v>
      </c>
      <c r="G433" s="7">
        <v>476.48</v>
      </c>
      <c r="H433" s="3">
        <f>+F433</f>
        <v>45808</v>
      </c>
      <c r="I433" s="11">
        <f>+G433</f>
        <v>476.48</v>
      </c>
      <c r="J433" s="17">
        <f>+F433-H433</f>
        <v>0</v>
      </c>
      <c r="K433" s="17">
        <f>+H433-F433</f>
        <v>0</v>
      </c>
      <c r="L433" s="11">
        <f>+K433*G433</f>
        <v>0</v>
      </c>
      <c r="M433" s="19">
        <f>YEAR(H433)</f>
        <v>2025</v>
      </c>
      <c r="N433" s="19" t="str">
        <f>IF(MONTH(H433)&lt;4,"1° trimestre",IF(MONTH(H433)&lt;7,"2° trimestre",IF(MONTH(H433)&lt;10,"3°trimestre","4° trimestre")))</f>
        <v>2° trimestre</v>
      </c>
      <c r="O433" s="19" t="s">
        <v>1962</v>
      </c>
      <c r="P433" s="19" t="s">
        <v>1970</v>
      </c>
      <c r="Q433" s="8">
        <f>+I433</f>
        <v>476.48</v>
      </c>
      <c r="R433" s="19" t="s">
        <v>1965</v>
      </c>
    </row>
    <row r="434" spans="1:18" x14ac:dyDescent="0.2">
      <c r="A434" s="1" t="s">
        <v>359</v>
      </c>
      <c r="B434" s="1" t="s">
        <v>479</v>
      </c>
      <c r="C434" s="1" t="s">
        <v>10</v>
      </c>
      <c r="D434" s="7">
        <v>1398.34</v>
      </c>
      <c r="E434" s="3">
        <v>45838</v>
      </c>
      <c r="F434" s="3">
        <v>45838</v>
      </c>
      <c r="G434" s="7">
        <v>1398.34</v>
      </c>
      <c r="H434" s="3">
        <f>+F434</f>
        <v>45838</v>
      </c>
      <c r="I434" s="11">
        <f>+G434</f>
        <v>1398.34</v>
      </c>
      <c r="J434" s="17">
        <f>+F434-H434</f>
        <v>0</v>
      </c>
      <c r="K434" s="17">
        <f>+H434-F434</f>
        <v>0</v>
      </c>
      <c r="L434" s="11">
        <f>+K434*G434</f>
        <v>0</v>
      </c>
      <c r="M434" s="19">
        <f>YEAR(H434)</f>
        <v>2025</v>
      </c>
      <c r="N434" s="19" t="str">
        <f>IF(MONTH(H434)&lt;4,"1° trimestre",IF(MONTH(H434)&lt;7,"2° trimestre",IF(MONTH(H434)&lt;10,"3°trimestre","4° trimestre")))</f>
        <v>2° trimestre</v>
      </c>
      <c r="O434" s="19" t="s">
        <v>1962</v>
      </c>
      <c r="P434" s="19" t="s">
        <v>1970</v>
      </c>
      <c r="Q434" s="8">
        <f>+I434</f>
        <v>1398.34</v>
      </c>
      <c r="R434" s="19" t="s">
        <v>1965</v>
      </c>
    </row>
    <row r="435" spans="1:18" x14ac:dyDescent="0.2">
      <c r="A435" s="1" t="s">
        <v>359</v>
      </c>
      <c r="B435" s="1" t="s">
        <v>480</v>
      </c>
      <c r="C435" s="1" t="s">
        <v>10</v>
      </c>
      <c r="D435" s="7">
        <v>928.04</v>
      </c>
      <c r="E435" s="3">
        <v>45838</v>
      </c>
      <c r="F435" s="3">
        <v>45838</v>
      </c>
      <c r="G435" s="7">
        <v>928.04</v>
      </c>
      <c r="H435" s="3">
        <f>+F435</f>
        <v>45838</v>
      </c>
      <c r="I435" s="11">
        <f>+G435</f>
        <v>928.04</v>
      </c>
      <c r="J435" s="17">
        <f>+F435-H435</f>
        <v>0</v>
      </c>
      <c r="K435" s="17">
        <f>+H435-F435</f>
        <v>0</v>
      </c>
      <c r="L435" s="11">
        <f>+K435*G435</f>
        <v>0</v>
      </c>
      <c r="M435" s="19">
        <f>YEAR(H435)</f>
        <v>2025</v>
      </c>
      <c r="N435" s="19" t="str">
        <f>IF(MONTH(H435)&lt;4,"1° trimestre",IF(MONTH(H435)&lt;7,"2° trimestre",IF(MONTH(H435)&lt;10,"3°trimestre","4° trimestre")))</f>
        <v>2° trimestre</v>
      </c>
      <c r="O435" s="19" t="s">
        <v>1962</v>
      </c>
      <c r="P435" s="19" t="s">
        <v>1970</v>
      </c>
      <c r="Q435" s="8">
        <f>+I435</f>
        <v>928.04</v>
      </c>
      <c r="R435" s="19" t="s">
        <v>1965</v>
      </c>
    </row>
    <row r="436" spans="1:18" x14ac:dyDescent="0.2">
      <c r="A436" s="1" t="s">
        <v>359</v>
      </c>
      <c r="B436" s="1" t="s">
        <v>481</v>
      </c>
      <c r="C436" s="1" t="s">
        <v>10</v>
      </c>
      <c r="D436" s="7">
        <v>994.4</v>
      </c>
      <c r="E436" s="3">
        <v>45838</v>
      </c>
      <c r="F436" s="3">
        <v>45838</v>
      </c>
      <c r="G436" s="7">
        <v>994.4</v>
      </c>
      <c r="H436" s="3">
        <f>+F436</f>
        <v>45838</v>
      </c>
      <c r="I436" s="11">
        <f>+G436</f>
        <v>994.4</v>
      </c>
      <c r="J436" s="17">
        <f>+F436-H436</f>
        <v>0</v>
      </c>
      <c r="K436" s="17">
        <f>+H436-F436</f>
        <v>0</v>
      </c>
      <c r="L436" s="11">
        <f>+K436*G436</f>
        <v>0</v>
      </c>
      <c r="M436" s="19">
        <f>YEAR(H436)</f>
        <v>2025</v>
      </c>
      <c r="N436" s="19" t="str">
        <f>IF(MONTH(H436)&lt;4,"1° trimestre",IF(MONTH(H436)&lt;7,"2° trimestre",IF(MONTH(H436)&lt;10,"3°trimestre","4° trimestre")))</f>
        <v>2° trimestre</v>
      </c>
      <c r="O436" s="19" t="s">
        <v>1962</v>
      </c>
      <c r="P436" s="19" t="s">
        <v>1970</v>
      </c>
      <c r="Q436" s="8">
        <f>+I436</f>
        <v>994.4</v>
      </c>
      <c r="R436" s="19" t="s">
        <v>1965</v>
      </c>
    </row>
    <row r="437" spans="1:18" x14ac:dyDescent="0.2">
      <c r="A437" s="1" t="s">
        <v>359</v>
      </c>
      <c r="B437" s="1" t="s">
        <v>482</v>
      </c>
      <c r="C437" s="1" t="s">
        <v>10</v>
      </c>
      <c r="D437" s="7">
        <v>772.99</v>
      </c>
      <c r="E437" s="3">
        <v>45838</v>
      </c>
      <c r="F437" s="3">
        <v>45838</v>
      </c>
      <c r="G437" s="7">
        <v>772.99</v>
      </c>
      <c r="H437" s="3">
        <f>+F437</f>
        <v>45838</v>
      </c>
      <c r="I437" s="11">
        <f>+G437</f>
        <v>772.99</v>
      </c>
      <c r="J437" s="17">
        <f>+F437-H437</f>
        <v>0</v>
      </c>
      <c r="K437" s="17">
        <f>+H437-F437</f>
        <v>0</v>
      </c>
      <c r="L437" s="11">
        <f>+K437*G437</f>
        <v>0</v>
      </c>
      <c r="M437" s="19">
        <f>YEAR(H437)</f>
        <v>2025</v>
      </c>
      <c r="N437" s="19" t="str">
        <f>IF(MONTH(H437)&lt;4,"1° trimestre",IF(MONTH(H437)&lt;7,"2° trimestre",IF(MONTH(H437)&lt;10,"3°trimestre","4° trimestre")))</f>
        <v>2° trimestre</v>
      </c>
      <c r="O437" s="19" t="s">
        <v>1962</v>
      </c>
      <c r="P437" s="19" t="s">
        <v>1970</v>
      </c>
      <c r="Q437" s="8">
        <f>+I437</f>
        <v>772.99</v>
      </c>
      <c r="R437" s="19" t="s">
        <v>1965</v>
      </c>
    </row>
    <row r="438" spans="1:18" x14ac:dyDescent="0.2">
      <c r="A438" s="1" t="s">
        <v>359</v>
      </c>
      <c r="B438" s="1" t="s">
        <v>483</v>
      </c>
      <c r="C438" s="1" t="s">
        <v>10</v>
      </c>
      <c r="D438" s="7">
        <v>80.8</v>
      </c>
      <c r="E438" s="3">
        <v>45838</v>
      </c>
      <c r="F438" s="3">
        <v>45838</v>
      </c>
      <c r="G438" s="7">
        <v>80.8</v>
      </c>
      <c r="H438" s="3">
        <f>+F438</f>
        <v>45838</v>
      </c>
      <c r="I438" s="11">
        <f>+G438</f>
        <v>80.8</v>
      </c>
      <c r="J438" s="17">
        <f>+F438-H438</f>
        <v>0</v>
      </c>
      <c r="K438" s="17">
        <f>+H438-F438</f>
        <v>0</v>
      </c>
      <c r="L438" s="11">
        <f>+K438*G438</f>
        <v>0</v>
      </c>
      <c r="M438" s="19">
        <f>YEAR(H438)</f>
        <v>2025</v>
      </c>
      <c r="N438" s="19" t="str">
        <f>IF(MONTH(H438)&lt;4,"1° trimestre",IF(MONTH(H438)&lt;7,"2° trimestre",IF(MONTH(H438)&lt;10,"3°trimestre","4° trimestre")))</f>
        <v>2° trimestre</v>
      </c>
      <c r="O438" s="19" t="s">
        <v>1962</v>
      </c>
      <c r="P438" s="19" t="s">
        <v>1970</v>
      </c>
      <c r="Q438" s="8">
        <f>+I438</f>
        <v>80.8</v>
      </c>
      <c r="R438" s="19" t="s">
        <v>1965</v>
      </c>
    </row>
    <row r="439" spans="1:18" x14ac:dyDescent="0.2">
      <c r="A439" s="1" t="s">
        <v>359</v>
      </c>
      <c r="B439" s="1" t="s">
        <v>484</v>
      </c>
      <c r="C439" s="1" t="s">
        <v>10</v>
      </c>
      <c r="D439" s="7">
        <v>58.41</v>
      </c>
      <c r="E439" s="3">
        <v>45838</v>
      </c>
      <c r="F439" s="3">
        <v>45838</v>
      </c>
      <c r="G439" s="7">
        <v>58.41</v>
      </c>
      <c r="H439" s="3">
        <f>+F439</f>
        <v>45838</v>
      </c>
      <c r="I439" s="11">
        <f>+G439</f>
        <v>58.41</v>
      </c>
      <c r="J439" s="17">
        <f>+F439-H439</f>
        <v>0</v>
      </c>
      <c r="K439" s="17">
        <f>+H439-F439</f>
        <v>0</v>
      </c>
      <c r="L439" s="11">
        <f>+K439*G439</f>
        <v>0</v>
      </c>
      <c r="M439" s="19">
        <f>YEAR(H439)</f>
        <v>2025</v>
      </c>
      <c r="N439" s="19" t="str">
        <f>IF(MONTH(H439)&lt;4,"1° trimestre",IF(MONTH(H439)&lt;7,"2° trimestre",IF(MONTH(H439)&lt;10,"3°trimestre","4° trimestre")))</f>
        <v>2° trimestre</v>
      </c>
      <c r="O439" s="19" t="s">
        <v>1962</v>
      </c>
      <c r="P439" s="19" t="s">
        <v>1970</v>
      </c>
      <c r="Q439" s="8">
        <f>+I439</f>
        <v>58.41</v>
      </c>
      <c r="R439" s="19" t="s">
        <v>1965</v>
      </c>
    </row>
    <row r="440" spans="1:18" x14ac:dyDescent="0.2">
      <c r="A440" s="1" t="s">
        <v>359</v>
      </c>
      <c r="B440" s="1" t="s">
        <v>485</v>
      </c>
      <c r="C440" s="1" t="s">
        <v>10</v>
      </c>
      <c r="D440" s="7">
        <v>397.5</v>
      </c>
      <c r="E440" s="3">
        <v>45838</v>
      </c>
      <c r="F440" s="3">
        <v>45838</v>
      </c>
      <c r="G440" s="7">
        <v>397.5</v>
      </c>
      <c r="H440" s="3">
        <f>+F440</f>
        <v>45838</v>
      </c>
      <c r="I440" s="11">
        <f>+G440</f>
        <v>397.5</v>
      </c>
      <c r="J440" s="17">
        <f>+F440-H440</f>
        <v>0</v>
      </c>
      <c r="K440" s="17">
        <f>+H440-F440</f>
        <v>0</v>
      </c>
      <c r="L440" s="11">
        <f>+K440*G440</f>
        <v>0</v>
      </c>
      <c r="M440" s="19">
        <f>YEAR(H440)</f>
        <v>2025</v>
      </c>
      <c r="N440" s="19" t="str">
        <f>IF(MONTH(H440)&lt;4,"1° trimestre",IF(MONTH(H440)&lt;7,"2° trimestre",IF(MONTH(H440)&lt;10,"3°trimestre","4° trimestre")))</f>
        <v>2° trimestre</v>
      </c>
      <c r="O440" s="19" t="s">
        <v>1962</v>
      </c>
      <c r="P440" s="19" t="s">
        <v>1970</v>
      </c>
      <c r="Q440" s="8">
        <f>+I440</f>
        <v>397.5</v>
      </c>
      <c r="R440" s="19" t="s">
        <v>1965</v>
      </c>
    </row>
    <row r="441" spans="1:18" x14ac:dyDescent="0.2">
      <c r="A441" s="1" t="s">
        <v>359</v>
      </c>
      <c r="B441" s="1" t="s">
        <v>486</v>
      </c>
      <c r="C441" s="1" t="s">
        <v>10</v>
      </c>
      <c r="D441" s="7">
        <v>252.09</v>
      </c>
      <c r="E441" s="3">
        <v>45838</v>
      </c>
      <c r="F441" s="3">
        <v>45838</v>
      </c>
      <c r="G441" s="7">
        <v>252.09</v>
      </c>
      <c r="H441" s="3">
        <f>+F441</f>
        <v>45838</v>
      </c>
      <c r="I441" s="11">
        <f>+G441</f>
        <v>252.09</v>
      </c>
      <c r="J441" s="17">
        <f>+F441-H441</f>
        <v>0</v>
      </c>
      <c r="K441" s="17">
        <f>+H441-F441</f>
        <v>0</v>
      </c>
      <c r="L441" s="11">
        <f>+K441*G441</f>
        <v>0</v>
      </c>
      <c r="M441" s="19">
        <f>YEAR(H441)</f>
        <v>2025</v>
      </c>
      <c r="N441" s="19" t="str">
        <f>IF(MONTH(H441)&lt;4,"1° trimestre",IF(MONTH(H441)&lt;7,"2° trimestre",IF(MONTH(H441)&lt;10,"3°trimestre","4° trimestre")))</f>
        <v>2° trimestre</v>
      </c>
      <c r="O441" s="19" t="s">
        <v>1962</v>
      </c>
      <c r="P441" s="19" t="s">
        <v>1970</v>
      </c>
      <c r="Q441" s="8">
        <f>+I441</f>
        <v>252.09</v>
      </c>
      <c r="R441" s="19" t="s">
        <v>1965</v>
      </c>
    </row>
    <row r="442" spans="1:18" x14ac:dyDescent="0.2">
      <c r="A442" s="1" t="s">
        <v>359</v>
      </c>
      <c r="B442" s="1" t="s">
        <v>487</v>
      </c>
      <c r="C442" s="1" t="s">
        <v>10</v>
      </c>
      <c r="D442" s="7">
        <v>192.46</v>
      </c>
      <c r="E442" s="3">
        <v>45838</v>
      </c>
      <c r="F442" s="3">
        <v>45838</v>
      </c>
      <c r="G442" s="7">
        <v>192.46</v>
      </c>
      <c r="H442" s="3">
        <f>+F442</f>
        <v>45838</v>
      </c>
      <c r="I442" s="11">
        <f>+G442</f>
        <v>192.46</v>
      </c>
      <c r="J442" s="17">
        <f>+F442-H442</f>
        <v>0</v>
      </c>
      <c r="K442" s="17">
        <f>+H442-F442</f>
        <v>0</v>
      </c>
      <c r="L442" s="11">
        <f>+K442*G442</f>
        <v>0</v>
      </c>
      <c r="M442" s="19">
        <f>YEAR(H442)</f>
        <v>2025</v>
      </c>
      <c r="N442" s="19" t="str">
        <f>IF(MONTH(H442)&lt;4,"1° trimestre",IF(MONTH(H442)&lt;7,"2° trimestre",IF(MONTH(H442)&lt;10,"3°trimestre","4° trimestre")))</f>
        <v>2° trimestre</v>
      </c>
      <c r="O442" s="19" t="s">
        <v>1962</v>
      </c>
      <c r="P442" s="19" t="s">
        <v>1970</v>
      </c>
      <c r="Q442" s="8">
        <f>+I442</f>
        <v>192.46</v>
      </c>
      <c r="R442" s="19" t="s">
        <v>1965</v>
      </c>
    </row>
    <row r="443" spans="1:18" x14ac:dyDescent="0.2">
      <c r="A443" s="1" t="s">
        <v>359</v>
      </c>
      <c r="B443" s="1" t="s">
        <v>488</v>
      </c>
      <c r="C443" s="1" t="s">
        <v>10</v>
      </c>
      <c r="D443" s="7">
        <v>41.16</v>
      </c>
      <c r="E443" s="3">
        <v>45838</v>
      </c>
      <c r="F443" s="3">
        <v>45838</v>
      </c>
      <c r="G443" s="7">
        <v>41.16</v>
      </c>
      <c r="H443" s="3">
        <f>+F443</f>
        <v>45838</v>
      </c>
      <c r="I443" s="11">
        <f>+G443</f>
        <v>41.16</v>
      </c>
      <c r="J443" s="17">
        <f>+F443-H443</f>
        <v>0</v>
      </c>
      <c r="K443" s="17">
        <f>+H443-F443</f>
        <v>0</v>
      </c>
      <c r="L443" s="11">
        <f>+K443*G443</f>
        <v>0</v>
      </c>
      <c r="M443" s="19">
        <f>YEAR(H443)</f>
        <v>2025</v>
      </c>
      <c r="N443" s="19" t="str">
        <f>IF(MONTH(H443)&lt;4,"1° trimestre",IF(MONTH(H443)&lt;7,"2° trimestre",IF(MONTH(H443)&lt;10,"3°trimestre","4° trimestre")))</f>
        <v>2° trimestre</v>
      </c>
      <c r="O443" s="19" t="s">
        <v>1962</v>
      </c>
      <c r="P443" s="19" t="s">
        <v>1970</v>
      </c>
      <c r="Q443" s="8">
        <f>+I443</f>
        <v>41.16</v>
      </c>
      <c r="R443" s="19" t="s">
        <v>1965</v>
      </c>
    </row>
    <row r="444" spans="1:18" x14ac:dyDescent="0.2">
      <c r="A444" s="1" t="s">
        <v>359</v>
      </c>
      <c r="B444" s="1" t="s">
        <v>489</v>
      </c>
      <c r="C444" s="1" t="s">
        <v>10</v>
      </c>
      <c r="D444" s="7">
        <v>40.4</v>
      </c>
      <c r="E444" s="3">
        <v>45838</v>
      </c>
      <c r="F444" s="3">
        <v>45838</v>
      </c>
      <c r="G444" s="7">
        <v>40.4</v>
      </c>
      <c r="H444" s="3">
        <f>+F444</f>
        <v>45838</v>
      </c>
      <c r="I444" s="11">
        <f>+G444</f>
        <v>40.4</v>
      </c>
      <c r="J444" s="17">
        <f>+F444-H444</f>
        <v>0</v>
      </c>
      <c r="K444" s="17">
        <f>+H444-F444</f>
        <v>0</v>
      </c>
      <c r="L444" s="11">
        <f>+K444*G444</f>
        <v>0</v>
      </c>
      <c r="M444" s="19">
        <f>YEAR(H444)</f>
        <v>2025</v>
      </c>
      <c r="N444" s="19" t="str">
        <f>IF(MONTH(H444)&lt;4,"1° trimestre",IF(MONTH(H444)&lt;7,"2° trimestre",IF(MONTH(H444)&lt;10,"3°trimestre","4° trimestre")))</f>
        <v>2° trimestre</v>
      </c>
      <c r="O444" s="19" t="s">
        <v>1962</v>
      </c>
      <c r="P444" s="19" t="s">
        <v>1970</v>
      </c>
      <c r="Q444" s="8">
        <f>+I444</f>
        <v>40.4</v>
      </c>
      <c r="R444" s="19" t="s">
        <v>1965</v>
      </c>
    </row>
    <row r="445" spans="1:18" x14ac:dyDescent="0.2">
      <c r="A445" s="1" t="s">
        <v>359</v>
      </c>
      <c r="B445" s="1" t="s">
        <v>490</v>
      </c>
      <c r="C445" s="1" t="s">
        <v>10</v>
      </c>
      <c r="D445" s="7">
        <v>16.91</v>
      </c>
      <c r="E445" s="3">
        <v>45838</v>
      </c>
      <c r="F445" s="3">
        <v>45838</v>
      </c>
      <c r="G445" s="7">
        <v>16.91</v>
      </c>
      <c r="H445" s="3">
        <f>+F445</f>
        <v>45838</v>
      </c>
      <c r="I445" s="11">
        <f>+G445</f>
        <v>16.91</v>
      </c>
      <c r="J445" s="17">
        <f>+F445-H445</f>
        <v>0</v>
      </c>
      <c r="K445" s="17">
        <f>+H445-F445</f>
        <v>0</v>
      </c>
      <c r="L445" s="11">
        <f>+K445*G445</f>
        <v>0</v>
      </c>
      <c r="M445" s="19">
        <f>YEAR(H445)</f>
        <v>2025</v>
      </c>
      <c r="N445" s="19" t="str">
        <f>IF(MONTH(H445)&lt;4,"1° trimestre",IF(MONTH(H445)&lt;7,"2° trimestre",IF(MONTH(H445)&lt;10,"3°trimestre","4° trimestre")))</f>
        <v>2° trimestre</v>
      </c>
      <c r="O445" s="19" t="s">
        <v>1962</v>
      </c>
      <c r="P445" s="19" t="s">
        <v>1970</v>
      </c>
      <c r="Q445" s="8">
        <f>+I445</f>
        <v>16.91</v>
      </c>
      <c r="R445" s="19" t="s">
        <v>1965</v>
      </c>
    </row>
    <row r="446" spans="1:18" x14ac:dyDescent="0.2">
      <c r="A446" s="1" t="s">
        <v>359</v>
      </c>
      <c r="B446" s="1" t="s">
        <v>491</v>
      </c>
      <c r="C446" s="1" t="s">
        <v>10</v>
      </c>
      <c r="D446" s="7">
        <v>90.4</v>
      </c>
      <c r="E446" s="3">
        <v>45838</v>
      </c>
      <c r="F446" s="3">
        <v>45838</v>
      </c>
      <c r="G446" s="7">
        <v>90.4</v>
      </c>
      <c r="H446" s="3">
        <f>+F446</f>
        <v>45838</v>
      </c>
      <c r="I446" s="11">
        <f>+G446</f>
        <v>90.4</v>
      </c>
      <c r="J446" s="17">
        <f>+F446-H446</f>
        <v>0</v>
      </c>
      <c r="K446" s="17">
        <f>+H446-F446</f>
        <v>0</v>
      </c>
      <c r="L446" s="11">
        <f>+K446*G446</f>
        <v>0</v>
      </c>
      <c r="M446" s="19">
        <f>YEAR(H446)</f>
        <v>2025</v>
      </c>
      <c r="N446" s="19" t="str">
        <f>IF(MONTH(H446)&lt;4,"1° trimestre",IF(MONTH(H446)&lt;7,"2° trimestre",IF(MONTH(H446)&lt;10,"3°trimestre","4° trimestre")))</f>
        <v>2° trimestre</v>
      </c>
      <c r="O446" s="19" t="s">
        <v>1962</v>
      </c>
      <c r="P446" s="19" t="s">
        <v>1970</v>
      </c>
      <c r="Q446" s="8">
        <f>+I446</f>
        <v>90.4</v>
      </c>
      <c r="R446" s="19" t="s">
        <v>1965</v>
      </c>
    </row>
    <row r="447" spans="1:18" x14ac:dyDescent="0.2">
      <c r="A447" s="1" t="s">
        <v>359</v>
      </c>
      <c r="B447" s="1" t="s">
        <v>492</v>
      </c>
      <c r="C447" s="1" t="s">
        <v>10</v>
      </c>
      <c r="D447" s="7">
        <v>16.100000000000001</v>
      </c>
      <c r="E447" s="3">
        <v>45838</v>
      </c>
      <c r="F447" s="3">
        <v>45838</v>
      </c>
      <c r="G447" s="7">
        <v>16.100000000000001</v>
      </c>
      <c r="H447" s="3">
        <f>+F447</f>
        <v>45838</v>
      </c>
      <c r="I447" s="11">
        <f>+G447</f>
        <v>16.100000000000001</v>
      </c>
      <c r="J447" s="17">
        <f>+F447-H447</f>
        <v>0</v>
      </c>
      <c r="K447" s="17">
        <f>+H447-F447</f>
        <v>0</v>
      </c>
      <c r="L447" s="11">
        <f>+K447*G447</f>
        <v>0</v>
      </c>
      <c r="M447" s="19">
        <f>YEAR(H447)</f>
        <v>2025</v>
      </c>
      <c r="N447" s="19" t="str">
        <f>IF(MONTH(H447)&lt;4,"1° trimestre",IF(MONTH(H447)&lt;7,"2° trimestre",IF(MONTH(H447)&lt;10,"3°trimestre","4° trimestre")))</f>
        <v>2° trimestre</v>
      </c>
      <c r="O447" s="19" t="s">
        <v>1962</v>
      </c>
      <c r="P447" s="19" t="s">
        <v>1970</v>
      </c>
      <c r="Q447" s="8">
        <f>+I447</f>
        <v>16.100000000000001</v>
      </c>
      <c r="R447" s="19" t="s">
        <v>1965</v>
      </c>
    </row>
    <row r="448" spans="1:18" x14ac:dyDescent="0.2">
      <c r="A448" s="1" t="s">
        <v>359</v>
      </c>
      <c r="B448" s="1" t="s">
        <v>493</v>
      </c>
      <c r="C448" s="1" t="s">
        <v>10</v>
      </c>
      <c r="D448" s="7">
        <v>9070.98</v>
      </c>
      <c r="E448" s="3">
        <v>45838</v>
      </c>
      <c r="F448" s="3">
        <v>45838</v>
      </c>
      <c r="G448" s="7">
        <v>9070.98</v>
      </c>
      <c r="H448" s="3">
        <f>+F448</f>
        <v>45838</v>
      </c>
      <c r="I448" s="11">
        <f>+G448</f>
        <v>9070.98</v>
      </c>
      <c r="J448" s="17">
        <f>+F448-H448</f>
        <v>0</v>
      </c>
      <c r="K448" s="17">
        <f>+H448-F448</f>
        <v>0</v>
      </c>
      <c r="L448" s="11">
        <f>+K448*G448</f>
        <v>0</v>
      </c>
      <c r="M448" s="19">
        <f>YEAR(H448)</f>
        <v>2025</v>
      </c>
      <c r="N448" s="19" t="str">
        <f>IF(MONTH(H448)&lt;4,"1° trimestre",IF(MONTH(H448)&lt;7,"2° trimestre",IF(MONTH(H448)&lt;10,"3°trimestre","4° trimestre")))</f>
        <v>2° trimestre</v>
      </c>
      <c r="O448" s="19" t="s">
        <v>1962</v>
      </c>
      <c r="P448" s="19" t="s">
        <v>1970</v>
      </c>
      <c r="Q448" s="8">
        <f>+I448</f>
        <v>9070.98</v>
      </c>
      <c r="R448" s="19" t="s">
        <v>1965</v>
      </c>
    </row>
    <row r="449" spans="1:18" x14ac:dyDescent="0.2">
      <c r="A449" s="1" t="s">
        <v>359</v>
      </c>
      <c r="B449" s="1" t="s">
        <v>494</v>
      </c>
      <c r="C449" s="1" t="s">
        <v>10</v>
      </c>
      <c r="D449" s="7">
        <v>5870.23</v>
      </c>
      <c r="E449" s="3">
        <v>45838</v>
      </c>
      <c r="F449" s="3">
        <v>45838</v>
      </c>
      <c r="G449" s="7">
        <v>5870.23</v>
      </c>
      <c r="H449" s="3">
        <f>+F449</f>
        <v>45838</v>
      </c>
      <c r="I449" s="11">
        <f>+G449</f>
        <v>5870.23</v>
      </c>
      <c r="J449" s="17">
        <f>+F449-H449</f>
        <v>0</v>
      </c>
      <c r="K449" s="17">
        <f>+H449-F449</f>
        <v>0</v>
      </c>
      <c r="L449" s="11">
        <f>+K449*G449</f>
        <v>0</v>
      </c>
      <c r="M449" s="19">
        <f>YEAR(H449)</f>
        <v>2025</v>
      </c>
      <c r="N449" s="19" t="str">
        <f>IF(MONTH(H449)&lt;4,"1° trimestre",IF(MONTH(H449)&lt;7,"2° trimestre",IF(MONTH(H449)&lt;10,"3°trimestre","4° trimestre")))</f>
        <v>2° trimestre</v>
      </c>
      <c r="O449" s="19" t="s">
        <v>1962</v>
      </c>
      <c r="P449" s="19" t="s">
        <v>1970</v>
      </c>
      <c r="Q449" s="8">
        <f>+I449</f>
        <v>5870.23</v>
      </c>
      <c r="R449" s="19" t="s">
        <v>1965</v>
      </c>
    </row>
    <row r="450" spans="1:18" x14ac:dyDescent="0.2">
      <c r="A450" s="1" t="s">
        <v>359</v>
      </c>
      <c r="B450" s="1" t="s">
        <v>495</v>
      </c>
      <c r="C450" s="1" t="s">
        <v>10</v>
      </c>
      <c r="D450" s="7">
        <v>1971.11</v>
      </c>
      <c r="E450" s="3">
        <v>45838</v>
      </c>
      <c r="F450" s="3">
        <v>45838</v>
      </c>
      <c r="G450" s="7">
        <v>1971.11</v>
      </c>
      <c r="H450" s="3">
        <f>+F450</f>
        <v>45838</v>
      </c>
      <c r="I450" s="11">
        <f>+G450</f>
        <v>1971.11</v>
      </c>
      <c r="J450" s="17">
        <f>+F450-H450</f>
        <v>0</v>
      </c>
      <c r="K450" s="17">
        <f>+H450-F450</f>
        <v>0</v>
      </c>
      <c r="L450" s="11">
        <f>+K450*G450</f>
        <v>0</v>
      </c>
      <c r="M450" s="19">
        <f>YEAR(H450)</f>
        <v>2025</v>
      </c>
      <c r="N450" s="19" t="str">
        <f>IF(MONTH(H450)&lt;4,"1° trimestre",IF(MONTH(H450)&lt;7,"2° trimestre",IF(MONTH(H450)&lt;10,"3°trimestre","4° trimestre")))</f>
        <v>2° trimestre</v>
      </c>
      <c r="O450" s="19" t="s">
        <v>1962</v>
      </c>
      <c r="P450" s="19" t="s">
        <v>1970</v>
      </c>
      <c r="Q450" s="8">
        <f>+I450</f>
        <v>1971.11</v>
      </c>
      <c r="R450" s="19" t="s">
        <v>1965</v>
      </c>
    </row>
    <row r="451" spans="1:18" x14ac:dyDescent="0.2">
      <c r="A451" s="1" t="s">
        <v>359</v>
      </c>
      <c r="B451" s="1" t="s">
        <v>496</v>
      </c>
      <c r="C451" s="1" t="s">
        <v>10</v>
      </c>
      <c r="D451" s="7">
        <v>1146.24</v>
      </c>
      <c r="E451" s="3">
        <v>45838</v>
      </c>
      <c r="F451" s="3">
        <v>45838</v>
      </c>
      <c r="G451" s="7">
        <v>1146.24</v>
      </c>
      <c r="H451" s="3">
        <f>+F451</f>
        <v>45838</v>
      </c>
      <c r="I451" s="11">
        <f>+G451</f>
        <v>1146.24</v>
      </c>
      <c r="J451" s="17">
        <f>+F451-H451</f>
        <v>0</v>
      </c>
      <c r="K451" s="17">
        <f>+H451-F451</f>
        <v>0</v>
      </c>
      <c r="L451" s="11">
        <f>+K451*G451</f>
        <v>0</v>
      </c>
      <c r="M451" s="19">
        <f>YEAR(H451)</f>
        <v>2025</v>
      </c>
      <c r="N451" s="19" t="str">
        <f>IF(MONTH(H451)&lt;4,"1° trimestre",IF(MONTH(H451)&lt;7,"2° trimestre",IF(MONTH(H451)&lt;10,"3°trimestre","4° trimestre")))</f>
        <v>2° trimestre</v>
      </c>
      <c r="O451" s="19" t="s">
        <v>1962</v>
      </c>
      <c r="P451" s="19" t="s">
        <v>1970</v>
      </c>
      <c r="Q451" s="8">
        <f>+I451</f>
        <v>1146.24</v>
      </c>
      <c r="R451" s="19" t="s">
        <v>1965</v>
      </c>
    </row>
    <row r="452" spans="1:18" x14ac:dyDescent="0.2">
      <c r="A452" s="1" t="s">
        <v>359</v>
      </c>
      <c r="B452" s="1" t="s">
        <v>497</v>
      </c>
      <c r="C452" s="1" t="s">
        <v>10</v>
      </c>
      <c r="D452" s="7">
        <v>1276.72</v>
      </c>
      <c r="E452" s="3">
        <v>45838</v>
      </c>
      <c r="F452" s="3">
        <v>45838</v>
      </c>
      <c r="G452" s="7">
        <v>1276.72</v>
      </c>
      <c r="H452" s="3">
        <f>+F452</f>
        <v>45838</v>
      </c>
      <c r="I452" s="11">
        <f>+G452</f>
        <v>1276.72</v>
      </c>
      <c r="J452" s="17">
        <f>+F452-H452</f>
        <v>0</v>
      </c>
      <c r="K452" s="17">
        <f>+H452-F452</f>
        <v>0</v>
      </c>
      <c r="L452" s="11">
        <f>+K452*G452</f>
        <v>0</v>
      </c>
      <c r="M452" s="19">
        <f>YEAR(H452)</f>
        <v>2025</v>
      </c>
      <c r="N452" s="19" t="str">
        <f>IF(MONTH(H452)&lt;4,"1° trimestre",IF(MONTH(H452)&lt;7,"2° trimestre",IF(MONTH(H452)&lt;10,"3°trimestre","4° trimestre")))</f>
        <v>2° trimestre</v>
      </c>
      <c r="O452" s="19" t="s">
        <v>1962</v>
      </c>
      <c r="P452" s="19" t="s">
        <v>1970</v>
      </c>
      <c r="Q452" s="8">
        <f>+I452</f>
        <v>1276.72</v>
      </c>
      <c r="R452" s="19" t="s">
        <v>1965</v>
      </c>
    </row>
    <row r="453" spans="1:18" x14ac:dyDescent="0.2">
      <c r="A453" s="1" t="s">
        <v>359</v>
      </c>
      <c r="B453" s="1" t="s">
        <v>498</v>
      </c>
      <c r="C453" s="1" t="s">
        <v>10</v>
      </c>
      <c r="D453" s="7">
        <v>664.34</v>
      </c>
      <c r="E453" s="3">
        <v>45838</v>
      </c>
      <c r="F453" s="3">
        <v>45838</v>
      </c>
      <c r="G453" s="7">
        <v>664.34</v>
      </c>
      <c r="H453" s="3">
        <f>+F453</f>
        <v>45838</v>
      </c>
      <c r="I453" s="11">
        <f>+G453</f>
        <v>664.34</v>
      </c>
      <c r="J453" s="17">
        <f>+F453-H453</f>
        <v>0</v>
      </c>
      <c r="K453" s="17">
        <f>+H453-F453</f>
        <v>0</v>
      </c>
      <c r="L453" s="11">
        <f>+K453*G453</f>
        <v>0</v>
      </c>
      <c r="M453" s="19">
        <f>YEAR(H453)</f>
        <v>2025</v>
      </c>
      <c r="N453" s="19" t="str">
        <f>IF(MONTH(H453)&lt;4,"1° trimestre",IF(MONTH(H453)&lt;7,"2° trimestre",IF(MONTH(H453)&lt;10,"3°trimestre","4° trimestre")))</f>
        <v>2° trimestre</v>
      </c>
      <c r="O453" s="19" t="s">
        <v>1962</v>
      </c>
      <c r="P453" s="19" t="s">
        <v>1970</v>
      </c>
      <c r="Q453" s="8">
        <f>+I453</f>
        <v>664.34</v>
      </c>
      <c r="R453" s="19" t="s">
        <v>1965</v>
      </c>
    </row>
    <row r="454" spans="1:18" x14ac:dyDescent="0.2">
      <c r="A454" s="1" t="s">
        <v>359</v>
      </c>
      <c r="B454" s="1" t="s">
        <v>499</v>
      </c>
      <c r="C454" s="1" t="s">
        <v>10</v>
      </c>
      <c r="D454" s="7">
        <v>1531.53</v>
      </c>
      <c r="E454" s="3">
        <v>45838</v>
      </c>
      <c r="F454" s="3">
        <v>45838</v>
      </c>
      <c r="G454" s="7">
        <v>1531.53</v>
      </c>
      <c r="H454" s="3">
        <f>+F454</f>
        <v>45838</v>
      </c>
      <c r="I454" s="11">
        <f>+G454</f>
        <v>1531.53</v>
      </c>
      <c r="J454" s="17">
        <f>+F454-H454</f>
        <v>0</v>
      </c>
      <c r="K454" s="17">
        <f>+H454-F454</f>
        <v>0</v>
      </c>
      <c r="L454" s="11">
        <f>+K454*G454</f>
        <v>0</v>
      </c>
      <c r="M454" s="19">
        <f>YEAR(H454)</f>
        <v>2025</v>
      </c>
      <c r="N454" s="19" t="str">
        <f>IF(MONTH(H454)&lt;4,"1° trimestre",IF(MONTH(H454)&lt;7,"2° trimestre",IF(MONTH(H454)&lt;10,"3°trimestre","4° trimestre")))</f>
        <v>2° trimestre</v>
      </c>
      <c r="O454" s="19" t="s">
        <v>1962</v>
      </c>
      <c r="P454" s="19" t="s">
        <v>1970</v>
      </c>
      <c r="Q454" s="8">
        <f>+I454</f>
        <v>1531.53</v>
      </c>
      <c r="R454" s="19" t="s">
        <v>1965</v>
      </c>
    </row>
    <row r="455" spans="1:18" x14ac:dyDescent="0.2">
      <c r="A455" s="1" t="s">
        <v>359</v>
      </c>
      <c r="B455" s="1" t="s">
        <v>500</v>
      </c>
      <c r="C455" s="1" t="s">
        <v>10</v>
      </c>
      <c r="D455" s="7">
        <v>782.45</v>
      </c>
      <c r="E455" s="3">
        <v>45838</v>
      </c>
      <c r="F455" s="3">
        <v>45838</v>
      </c>
      <c r="G455" s="7">
        <v>782.45</v>
      </c>
      <c r="H455" s="3">
        <f>+F455</f>
        <v>45838</v>
      </c>
      <c r="I455" s="11">
        <f>+G455</f>
        <v>782.45</v>
      </c>
      <c r="J455" s="17">
        <f>+F455-H455</f>
        <v>0</v>
      </c>
      <c r="K455" s="17">
        <f>+H455-F455</f>
        <v>0</v>
      </c>
      <c r="L455" s="11">
        <f>+K455*G455</f>
        <v>0</v>
      </c>
      <c r="M455" s="19">
        <f>YEAR(H455)</f>
        <v>2025</v>
      </c>
      <c r="N455" s="19" t="str">
        <f>IF(MONTH(H455)&lt;4,"1° trimestre",IF(MONTH(H455)&lt;7,"2° trimestre",IF(MONTH(H455)&lt;10,"3°trimestre","4° trimestre")))</f>
        <v>2° trimestre</v>
      </c>
      <c r="O455" s="19" t="s">
        <v>1962</v>
      </c>
      <c r="P455" s="19" t="s">
        <v>1970</v>
      </c>
      <c r="Q455" s="8">
        <f>+I455</f>
        <v>782.45</v>
      </c>
      <c r="R455" s="19" t="s">
        <v>1965</v>
      </c>
    </row>
    <row r="456" spans="1:18" x14ac:dyDescent="0.2">
      <c r="A456" s="1" t="s">
        <v>643</v>
      </c>
      <c r="B456" s="1" t="s">
        <v>644</v>
      </c>
      <c r="C456" s="1" t="s">
        <v>28</v>
      </c>
      <c r="D456" s="7">
        <v>166.43</v>
      </c>
      <c r="E456" s="3">
        <v>45800</v>
      </c>
      <c r="F456" s="3">
        <v>45861</v>
      </c>
      <c r="G456" s="7">
        <v>136.41999999999999</v>
      </c>
      <c r="H456" s="3">
        <v>45825</v>
      </c>
      <c r="I456" s="11">
        <v>136.41999999999999</v>
      </c>
      <c r="J456" s="17">
        <f>+F456-H456</f>
        <v>36</v>
      </c>
      <c r="K456" s="17">
        <f>+H456-F456</f>
        <v>-36</v>
      </c>
      <c r="L456" s="11">
        <f>+K456*G456</f>
        <v>-4911.12</v>
      </c>
      <c r="M456" s="19">
        <f>YEAR(H456)</f>
        <v>2025</v>
      </c>
      <c r="N456" s="19" t="str">
        <f>IF(MONTH(H456)&lt;4,"1° trimestre",IF(MONTH(H456)&lt;7,"2° trimestre",IF(MONTH(H456)&lt;10,"3°trimestre","4° trimestre")))</f>
        <v>2° trimestre</v>
      </c>
      <c r="O456" s="19" t="s">
        <v>1962</v>
      </c>
      <c r="P456" s="19" t="s">
        <v>1970</v>
      </c>
      <c r="Q456" s="8">
        <f>+I456</f>
        <v>136.41999999999999</v>
      </c>
      <c r="R456" s="19" t="s">
        <v>1965</v>
      </c>
    </row>
    <row r="457" spans="1:18" x14ac:dyDescent="0.2">
      <c r="A457" s="1" t="s">
        <v>643</v>
      </c>
      <c r="B457" s="1" t="s">
        <v>645</v>
      </c>
      <c r="C457" s="1" t="s">
        <v>28</v>
      </c>
      <c r="D457" s="7">
        <v>166.43</v>
      </c>
      <c r="E457" s="3">
        <v>45824</v>
      </c>
      <c r="F457" s="3">
        <v>45885</v>
      </c>
      <c r="G457" s="7">
        <v>136.41999999999999</v>
      </c>
      <c r="H457" s="3">
        <v>45825</v>
      </c>
      <c r="I457" s="11">
        <v>136.41999999999999</v>
      </c>
      <c r="J457" s="17">
        <f>+F457-H457</f>
        <v>60</v>
      </c>
      <c r="K457" s="17">
        <f>+H457-F457</f>
        <v>-60</v>
      </c>
      <c r="L457" s="11">
        <f>+K457*G457</f>
        <v>-8185.1999999999989</v>
      </c>
      <c r="M457" s="19">
        <f>YEAR(H457)</f>
        <v>2025</v>
      </c>
      <c r="N457" s="19" t="str">
        <f>IF(MONTH(H457)&lt;4,"1° trimestre",IF(MONTH(H457)&lt;7,"2° trimestre",IF(MONTH(H457)&lt;10,"3°trimestre","4° trimestre")))</f>
        <v>2° trimestre</v>
      </c>
      <c r="O457" s="19" t="s">
        <v>1962</v>
      </c>
      <c r="P457" s="19" t="s">
        <v>1970</v>
      </c>
      <c r="Q457" s="8">
        <f>+I457</f>
        <v>136.41999999999999</v>
      </c>
      <c r="R457" s="19" t="s">
        <v>1965</v>
      </c>
    </row>
    <row r="458" spans="1:18" x14ac:dyDescent="0.2">
      <c r="A458" s="1" t="s">
        <v>648</v>
      </c>
      <c r="B458" s="1" t="s">
        <v>652</v>
      </c>
      <c r="C458" s="1" t="s">
        <v>28</v>
      </c>
      <c r="D458" s="7">
        <v>390.4</v>
      </c>
      <c r="E458" s="3">
        <v>45747</v>
      </c>
      <c r="F458" s="3">
        <v>45777</v>
      </c>
      <c r="G458" s="7">
        <v>320</v>
      </c>
      <c r="H458" s="3">
        <v>45762</v>
      </c>
      <c r="I458" s="11">
        <v>320</v>
      </c>
      <c r="J458" s="17">
        <f>+F458-H458</f>
        <v>15</v>
      </c>
      <c r="K458" s="17">
        <f>+H458-F458</f>
        <v>-15</v>
      </c>
      <c r="L458" s="11">
        <f>+K458*G458</f>
        <v>-4800</v>
      </c>
      <c r="M458" s="19">
        <f>YEAR(H458)</f>
        <v>2025</v>
      </c>
      <c r="N458" s="19" t="str">
        <f>IF(MONTH(H458)&lt;4,"1° trimestre",IF(MONTH(H458)&lt;7,"2° trimestre",IF(MONTH(H458)&lt;10,"3°trimestre","4° trimestre")))</f>
        <v>2° trimestre</v>
      </c>
      <c r="O458" s="19" t="s">
        <v>1962</v>
      </c>
      <c r="P458" s="19" t="s">
        <v>1970</v>
      </c>
      <c r="Q458" s="8">
        <f>+I458</f>
        <v>320</v>
      </c>
      <c r="R458" s="19" t="s">
        <v>1965</v>
      </c>
    </row>
    <row r="459" spans="1:18" x14ac:dyDescent="0.2">
      <c r="A459" s="1" t="s">
        <v>648</v>
      </c>
      <c r="B459" s="1" t="s">
        <v>653</v>
      </c>
      <c r="C459" s="1" t="s">
        <v>28</v>
      </c>
      <c r="D459" s="7">
        <v>97.6</v>
      </c>
      <c r="E459" s="3">
        <v>45777</v>
      </c>
      <c r="F459" s="3">
        <v>45807</v>
      </c>
      <c r="G459" s="7">
        <v>80</v>
      </c>
      <c r="H459" s="3">
        <v>45791</v>
      </c>
      <c r="I459" s="11">
        <v>80</v>
      </c>
      <c r="J459" s="17">
        <f>+F459-H459</f>
        <v>16</v>
      </c>
      <c r="K459" s="17">
        <f>+H459-F459</f>
        <v>-16</v>
      </c>
      <c r="L459" s="11">
        <f>+K459*G459</f>
        <v>-1280</v>
      </c>
      <c r="M459" s="19">
        <f>YEAR(H459)</f>
        <v>2025</v>
      </c>
      <c r="N459" s="19" t="str">
        <f>IF(MONTH(H459)&lt;4,"1° trimestre",IF(MONTH(H459)&lt;7,"2° trimestre",IF(MONTH(H459)&lt;10,"3°trimestre","4° trimestre")))</f>
        <v>2° trimestre</v>
      </c>
      <c r="O459" s="19" t="s">
        <v>1962</v>
      </c>
      <c r="P459" s="19" t="s">
        <v>1970</v>
      </c>
      <c r="Q459" s="8">
        <f>+I459</f>
        <v>80</v>
      </c>
      <c r="R459" s="19" t="s">
        <v>1965</v>
      </c>
    </row>
    <row r="460" spans="1:18" x14ac:dyDescent="0.2">
      <c r="A460" s="1" t="s">
        <v>648</v>
      </c>
      <c r="B460" s="1" t="s">
        <v>654</v>
      </c>
      <c r="C460" s="1" t="s">
        <v>28</v>
      </c>
      <c r="D460" s="7">
        <v>195.2</v>
      </c>
      <c r="E460" s="3">
        <v>45808</v>
      </c>
      <c r="F460" s="3">
        <v>45838</v>
      </c>
      <c r="G460" s="7">
        <v>160</v>
      </c>
      <c r="H460" s="3">
        <v>45825</v>
      </c>
      <c r="I460" s="11">
        <v>160</v>
      </c>
      <c r="J460" s="17">
        <f>+F460-H460</f>
        <v>13</v>
      </c>
      <c r="K460" s="17">
        <f>+H460-F460</f>
        <v>-13</v>
      </c>
      <c r="L460" s="11">
        <f>+K460*G460</f>
        <v>-2080</v>
      </c>
      <c r="M460" s="19">
        <f>YEAR(H460)</f>
        <v>2025</v>
      </c>
      <c r="N460" s="19" t="str">
        <f>IF(MONTH(H460)&lt;4,"1° trimestre",IF(MONTH(H460)&lt;7,"2° trimestre",IF(MONTH(H460)&lt;10,"3°trimestre","4° trimestre")))</f>
        <v>2° trimestre</v>
      </c>
      <c r="O460" s="19" t="s">
        <v>1962</v>
      </c>
      <c r="P460" s="19" t="s">
        <v>1970</v>
      </c>
      <c r="Q460" s="8">
        <f>+I460</f>
        <v>160</v>
      </c>
      <c r="R460" s="19" t="s">
        <v>1965</v>
      </c>
    </row>
    <row r="461" spans="1:18" x14ac:dyDescent="0.2">
      <c r="A461" s="1" t="s">
        <v>661</v>
      </c>
      <c r="B461" s="1" t="s">
        <v>664</v>
      </c>
      <c r="C461" s="1" t="s">
        <v>28</v>
      </c>
      <c r="D461" s="7">
        <v>366</v>
      </c>
      <c r="E461" s="3">
        <v>45748</v>
      </c>
      <c r="F461" s="3">
        <v>45778</v>
      </c>
      <c r="G461" s="7">
        <v>300</v>
      </c>
      <c r="H461" s="3">
        <v>45769</v>
      </c>
      <c r="I461" s="11">
        <v>300</v>
      </c>
      <c r="J461" s="17">
        <f>+F461-H461</f>
        <v>9</v>
      </c>
      <c r="K461" s="17">
        <f>+H461-F461</f>
        <v>-9</v>
      </c>
      <c r="L461" s="11">
        <f>+K461*G461</f>
        <v>-2700</v>
      </c>
      <c r="M461" s="19">
        <f>YEAR(H461)</f>
        <v>2025</v>
      </c>
      <c r="N461" s="19" t="str">
        <f>IF(MONTH(H461)&lt;4,"1° trimestre",IF(MONTH(H461)&lt;7,"2° trimestre",IF(MONTH(H461)&lt;10,"3°trimestre","4° trimestre")))</f>
        <v>2° trimestre</v>
      </c>
      <c r="O461" s="19" t="s">
        <v>1962</v>
      </c>
      <c r="P461" s="19" t="s">
        <v>1970</v>
      </c>
      <c r="Q461" s="8">
        <f>+I461</f>
        <v>300</v>
      </c>
      <c r="R461" s="19" t="s">
        <v>1965</v>
      </c>
    </row>
    <row r="462" spans="1:18" x14ac:dyDescent="0.2">
      <c r="A462" s="1" t="s">
        <v>661</v>
      </c>
      <c r="B462" s="1" t="s">
        <v>665</v>
      </c>
      <c r="C462" s="1" t="s">
        <v>28</v>
      </c>
      <c r="D462" s="7">
        <v>915</v>
      </c>
      <c r="E462" s="3">
        <v>45748</v>
      </c>
      <c r="F462" s="3">
        <v>45778</v>
      </c>
      <c r="G462" s="7">
        <v>750</v>
      </c>
      <c r="H462" s="3">
        <v>45825</v>
      </c>
      <c r="I462" s="11">
        <v>750</v>
      </c>
      <c r="J462" s="17">
        <f>+F462-H462</f>
        <v>-47</v>
      </c>
      <c r="K462" s="17">
        <f>+H462-F462</f>
        <v>47</v>
      </c>
      <c r="L462" s="11">
        <f>+K462*G462</f>
        <v>35250</v>
      </c>
      <c r="M462" s="19">
        <f>YEAR(H462)</f>
        <v>2025</v>
      </c>
      <c r="N462" s="19" t="str">
        <f>IF(MONTH(H462)&lt;4,"1° trimestre",IF(MONTH(H462)&lt;7,"2° trimestre",IF(MONTH(H462)&lt;10,"3°trimestre","4° trimestre")))</f>
        <v>2° trimestre</v>
      </c>
      <c r="O462" s="19" t="s">
        <v>1962</v>
      </c>
      <c r="P462" s="19" t="s">
        <v>1970</v>
      </c>
      <c r="Q462" s="8">
        <f>+I462</f>
        <v>750</v>
      </c>
      <c r="R462" s="19" t="s">
        <v>1965</v>
      </c>
    </row>
    <row r="463" spans="1:18" x14ac:dyDescent="0.2">
      <c r="A463" s="1" t="s">
        <v>661</v>
      </c>
      <c r="B463" s="1" t="s">
        <v>666</v>
      </c>
      <c r="C463" s="1" t="s">
        <v>28</v>
      </c>
      <c r="D463" s="7">
        <v>366</v>
      </c>
      <c r="E463" s="3">
        <v>45779</v>
      </c>
      <c r="F463" s="3">
        <v>45810</v>
      </c>
      <c r="G463" s="7">
        <v>300</v>
      </c>
      <c r="H463" s="3">
        <v>45784</v>
      </c>
      <c r="I463" s="11">
        <v>300</v>
      </c>
      <c r="J463" s="17">
        <f>+F463-H463</f>
        <v>26</v>
      </c>
      <c r="K463" s="17">
        <f>+H463-F463</f>
        <v>-26</v>
      </c>
      <c r="L463" s="11">
        <f>+K463*G463</f>
        <v>-7800</v>
      </c>
      <c r="M463" s="19">
        <f>YEAR(H463)</f>
        <v>2025</v>
      </c>
      <c r="N463" s="19" t="str">
        <f>IF(MONTH(H463)&lt;4,"1° trimestre",IF(MONTH(H463)&lt;7,"2° trimestre",IF(MONTH(H463)&lt;10,"3°trimestre","4° trimestre")))</f>
        <v>2° trimestre</v>
      </c>
      <c r="O463" s="19" t="s">
        <v>1962</v>
      </c>
      <c r="P463" s="19" t="s">
        <v>1970</v>
      </c>
      <c r="Q463" s="8">
        <f>+I463</f>
        <v>300</v>
      </c>
      <c r="R463" s="19" t="s">
        <v>1965</v>
      </c>
    </row>
    <row r="464" spans="1:18" x14ac:dyDescent="0.2">
      <c r="A464" s="1" t="s">
        <v>661</v>
      </c>
      <c r="B464" s="1" t="s">
        <v>667</v>
      </c>
      <c r="C464" s="1" t="s">
        <v>28</v>
      </c>
      <c r="D464" s="7">
        <v>366</v>
      </c>
      <c r="E464" s="3">
        <v>45811</v>
      </c>
      <c r="F464" s="3">
        <v>45841</v>
      </c>
      <c r="G464" s="7">
        <v>300</v>
      </c>
      <c r="H464" s="3">
        <v>45825</v>
      </c>
      <c r="I464" s="11">
        <v>300</v>
      </c>
      <c r="J464" s="17">
        <f>+F464-H464</f>
        <v>16</v>
      </c>
      <c r="K464" s="17">
        <f>+H464-F464</f>
        <v>-16</v>
      </c>
      <c r="L464" s="11">
        <f>+K464*G464</f>
        <v>-4800</v>
      </c>
      <c r="M464" s="19">
        <f>YEAR(H464)</f>
        <v>2025</v>
      </c>
      <c r="N464" s="19" t="str">
        <f>IF(MONTH(H464)&lt;4,"1° trimestre",IF(MONTH(H464)&lt;7,"2° trimestre",IF(MONTH(H464)&lt;10,"3°trimestre","4° trimestre")))</f>
        <v>2° trimestre</v>
      </c>
      <c r="O464" s="19" t="s">
        <v>1962</v>
      </c>
      <c r="P464" s="19" t="s">
        <v>1970</v>
      </c>
      <c r="Q464" s="8">
        <f>+I464</f>
        <v>300</v>
      </c>
      <c r="R464" s="19" t="s">
        <v>1965</v>
      </c>
    </row>
    <row r="465" spans="1:18" x14ac:dyDescent="0.2">
      <c r="A465" s="1" t="s">
        <v>675</v>
      </c>
      <c r="B465" s="1" t="s">
        <v>682</v>
      </c>
      <c r="C465" s="1" t="s">
        <v>28</v>
      </c>
      <c r="D465" s="7">
        <v>106.35</v>
      </c>
      <c r="E465" s="3">
        <v>45755</v>
      </c>
      <c r="F465" s="3">
        <v>45777</v>
      </c>
      <c r="G465" s="7">
        <v>87.17</v>
      </c>
      <c r="H465" s="3">
        <v>45769</v>
      </c>
      <c r="I465" s="11">
        <v>87.17</v>
      </c>
      <c r="J465" s="17">
        <f>+F465-H465</f>
        <v>8</v>
      </c>
      <c r="K465" s="17">
        <f>+H465-F465</f>
        <v>-8</v>
      </c>
      <c r="L465" s="11">
        <f>+K465*G465</f>
        <v>-697.36</v>
      </c>
      <c r="M465" s="19">
        <f>YEAR(H465)</f>
        <v>2025</v>
      </c>
      <c r="N465" s="19" t="str">
        <f>IF(MONTH(H465)&lt;4,"1° trimestre",IF(MONTH(H465)&lt;7,"2° trimestre",IF(MONTH(H465)&lt;10,"3°trimestre","4° trimestre")))</f>
        <v>2° trimestre</v>
      </c>
      <c r="O465" s="19" t="s">
        <v>1962</v>
      </c>
      <c r="P465" s="19" t="s">
        <v>1970</v>
      </c>
      <c r="Q465" s="8">
        <f>+I465</f>
        <v>87.17</v>
      </c>
      <c r="R465" s="19" t="s">
        <v>1965</v>
      </c>
    </row>
    <row r="466" spans="1:18" x14ac:dyDescent="0.2">
      <c r="A466" s="1" t="s">
        <v>675</v>
      </c>
      <c r="B466" s="1" t="s">
        <v>683</v>
      </c>
      <c r="C466" s="1" t="s">
        <v>28</v>
      </c>
      <c r="D466" s="7">
        <v>74.69</v>
      </c>
      <c r="E466" s="3">
        <v>45758</v>
      </c>
      <c r="F466" s="3">
        <v>45777</v>
      </c>
      <c r="G466" s="7">
        <v>63.06</v>
      </c>
      <c r="H466" s="3">
        <v>45769</v>
      </c>
      <c r="I466" s="11">
        <v>63.06</v>
      </c>
      <c r="J466" s="17">
        <f>+F466-H466</f>
        <v>8</v>
      </c>
      <c r="K466" s="17">
        <f>+H466-F466</f>
        <v>-8</v>
      </c>
      <c r="L466" s="11">
        <f>+K466*G466</f>
        <v>-504.48</v>
      </c>
      <c r="M466" s="19">
        <f>YEAR(H466)</f>
        <v>2025</v>
      </c>
      <c r="N466" s="19" t="str">
        <f>IF(MONTH(H466)&lt;4,"1° trimestre",IF(MONTH(H466)&lt;7,"2° trimestre",IF(MONTH(H466)&lt;10,"3°trimestre","4° trimestre")))</f>
        <v>2° trimestre</v>
      </c>
      <c r="O466" s="19" t="s">
        <v>1962</v>
      </c>
      <c r="P466" s="19" t="s">
        <v>1970</v>
      </c>
      <c r="Q466" s="8">
        <f>+I466</f>
        <v>63.06</v>
      </c>
      <c r="R466" s="19" t="s">
        <v>1965</v>
      </c>
    </row>
    <row r="467" spans="1:18" x14ac:dyDescent="0.2">
      <c r="A467" s="1" t="s">
        <v>675</v>
      </c>
      <c r="B467" s="1" t="s">
        <v>684</v>
      </c>
      <c r="C467" s="1" t="s">
        <v>28</v>
      </c>
      <c r="D467" s="7">
        <v>88.71</v>
      </c>
      <c r="E467" s="3">
        <v>45786</v>
      </c>
      <c r="F467" s="3">
        <v>45808</v>
      </c>
      <c r="G467" s="7">
        <v>72.709999999999994</v>
      </c>
      <c r="H467" s="3">
        <v>45791</v>
      </c>
      <c r="I467" s="11">
        <v>72.709999999999994</v>
      </c>
      <c r="J467" s="17">
        <f>+F467-H467</f>
        <v>17</v>
      </c>
      <c r="K467" s="17">
        <f>+H467-F467</f>
        <v>-17</v>
      </c>
      <c r="L467" s="11">
        <f>+K467*G467</f>
        <v>-1236.07</v>
      </c>
      <c r="M467" s="19">
        <f>YEAR(H467)</f>
        <v>2025</v>
      </c>
      <c r="N467" s="19" t="str">
        <f>IF(MONTH(H467)&lt;4,"1° trimestre",IF(MONTH(H467)&lt;7,"2° trimestre",IF(MONTH(H467)&lt;10,"3°trimestre","4° trimestre")))</f>
        <v>2° trimestre</v>
      </c>
      <c r="O467" s="19" t="s">
        <v>1962</v>
      </c>
      <c r="P467" s="19" t="s">
        <v>1970</v>
      </c>
      <c r="Q467" s="8">
        <f>+I467</f>
        <v>72.709999999999994</v>
      </c>
      <c r="R467" s="19" t="s">
        <v>1965</v>
      </c>
    </row>
    <row r="468" spans="1:18" x14ac:dyDescent="0.2">
      <c r="A468" s="1" t="s">
        <v>675</v>
      </c>
      <c r="B468" s="1" t="s">
        <v>685</v>
      </c>
      <c r="C468" s="1" t="s">
        <v>28</v>
      </c>
      <c r="D468" s="7">
        <v>96.05</v>
      </c>
      <c r="E468" s="3">
        <v>45818</v>
      </c>
      <c r="F468" s="3">
        <v>45838</v>
      </c>
      <c r="G468" s="7">
        <v>78.73</v>
      </c>
      <c r="H468" s="3">
        <v>45825</v>
      </c>
      <c r="I468" s="11">
        <v>78.73</v>
      </c>
      <c r="J468" s="17">
        <f>+F468-H468</f>
        <v>13</v>
      </c>
      <c r="K468" s="17">
        <f>+H468-F468</f>
        <v>-13</v>
      </c>
      <c r="L468" s="11">
        <f>+K468*G468</f>
        <v>-1023.49</v>
      </c>
      <c r="M468" s="19">
        <f>YEAR(H468)</f>
        <v>2025</v>
      </c>
      <c r="N468" s="19" t="str">
        <f>IF(MONTH(H468)&lt;4,"1° trimestre",IF(MONTH(H468)&lt;7,"2° trimestre",IF(MONTH(H468)&lt;10,"3°trimestre","4° trimestre")))</f>
        <v>2° trimestre</v>
      </c>
      <c r="O468" s="19" t="s">
        <v>1962</v>
      </c>
      <c r="P468" s="19" t="s">
        <v>1970</v>
      </c>
      <c r="Q468" s="8">
        <f>+I468</f>
        <v>78.73</v>
      </c>
      <c r="R468" s="19" t="s">
        <v>1965</v>
      </c>
    </row>
    <row r="469" spans="1:18" x14ac:dyDescent="0.2">
      <c r="A469" s="1" t="s">
        <v>692</v>
      </c>
      <c r="B469" s="1" t="s">
        <v>697</v>
      </c>
      <c r="C469" s="1" t="s">
        <v>28</v>
      </c>
      <c r="D469" s="7">
        <v>324.76</v>
      </c>
      <c r="E469" s="3">
        <v>45762</v>
      </c>
      <c r="F469" s="3">
        <v>45792</v>
      </c>
      <c r="G469" s="7">
        <v>266.2</v>
      </c>
      <c r="H469" s="3">
        <v>45782</v>
      </c>
      <c r="I469" s="11">
        <v>266.2</v>
      </c>
      <c r="J469" s="17">
        <f>+F469-H469</f>
        <v>10</v>
      </c>
      <c r="K469" s="17">
        <f>+H469-F469</f>
        <v>-10</v>
      </c>
      <c r="L469" s="11">
        <f>+K469*G469</f>
        <v>-2662</v>
      </c>
      <c r="M469" s="19">
        <f>YEAR(H469)</f>
        <v>2025</v>
      </c>
      <c r="N469" s="19" t="str">
        <f>IF(MONTH(H469)&lt;4,"1° trimestre",IF(MONTH(H469)&lt;7,"2° trimestre",IF(MONTH(H469)&lt;10,"3°trimestre","4° trimestre")))</f>
        <v>2° trimestre</v>
      </c>
      <c r="O469" s="19" t="s">
        <v>1962</v>
      </c>
      <c r="P469" s="19" t="s">
        <v>1970</v>
      </c>
      <c r="Q469" s="8">
        <f>+I469</f>
        <v>266.2</v>
      </c>
      <c r="R469" s="19" t="s">
        <v>1965</v>
      </c>
    </row>
    <row r="470" spans="1:18" x14ac:dyDescent="0.2">
      <c r="A470" s="1" t="s">
        <v>692</v>
      </c>
      <c r="B470" s="1" t="s">
        <v>698</v>
      </c>
      <c r="C470" s="1" t="s">
        <v>28</v>
      </c>
      <c r="D470" s="7">
        <v>169.95</v>
      </c>
      <c r="E470" s="3">
        <v>45791</v>
      </c>
      <c r="F470" s="3">
        <v>45821</v>
      </c>
      <c r="G470" s="7">
        <v>139.30000000000001</v>
      </c>
      <c r="H470" s="3">
        <v>45798</v>
      </c>
      <c r="I470" s="11">
        <v>139.30000000000001</v>
      </c>
      <c r="J470" s="17">
        <f>+F470-H470</f>
        <v>23</v>
      </c>
      <c r="K470" s="17">
        <f>+H470-F470</f>
        <v>-23</v>
      </c>
      <c r="L470" s="11">
        <f>+K470*G470</f>
        <v>-3203.9</v>
      </c>
      <c r="M470" s="19">
        <f>YEAR(H470)</f>
        <v>2025</v>
      </c>
      <c r="N470" s="19" t="str">
        <f>IF(MONTH(H470)&lt;4,"1° trimestre",IF(MONTH(H470)&lt;7,"2° trimestre",IF(MONTH(H470)&lt;10,"3°trimestre","4° trimestre")))</f>
        <v>2° trimestre</v>
      </c>
      <c r="O470" s="19" t="s">
        <v>1962</v>
      </c>
      <c r="P470" s="19" t="s">
        <v>1970</v>
      </c>
      <c r="Q470" s="8">
        <f>+I470</f>
        <v>139.30000000000001</v>
      </c>
      <c r="R470" s="19" t="s">
        <v>1965</v>
      </c>
    </row>
    <row r="471" spans="1:18" x14ac:dyDescent="0.2">
      <c r="A471" s="1" t="s">
        <v>708</v>
      </c>
      <c r="B471" s="1" t="s">
        <v>710</v>
      </c>
      <c r="C471" s="1" t="s">
        <v>28</v>
      </c>
      <c r="D471" s="7">
        <v>819.5</v>
      </c>
      <c r="E471" s="3">
        <v>45761</v>
      </c>
      <c r="F471" s="3">
        <v>45791</v>
      </c>
      <c r="G471" s="7">
        <v>671.72</v>
      </c>
      <c r="H471" s="3">
        <v>45782</v>
      </c>
      <c r="I471" s="11">
        <v>671.72</v>
      </c>
      <c r="J471" s="17">
        <f>+F471-H471</f>
        <v>9</v>
      </c>
      <c r="K471" s="17">
        <f>+H471-F471</f>
        <v>-9</v>
      </c>
      <c r="L471" s="11">
        <f>+K471*G471</f>
        <v>-6045.4800000000005</v>
      </c>
      <c r="M471" s="19">
        <f>YEAR(H471)</f>
        <v>2025</v>
      </c>
      <c r="N471" s="19" t="str">
        <f>IF(MONTH(H471)&lt;4,"1° trimestre",IF(MONTH(H471)&lt;7,"2° trimestre",IF(MONTH(H471)&lt;10,"3°trimestre","4° trimestre")))</f>
        <v>2° trimestre</v>
      </c>
      <c r="O471" s="19" t="s">
        <v>1962</v>
      </c>
      <c r="P471" s="19" t="s">
        <v>1970</v>
      </c>
      <c r="Q471" s="8">
        <f>+I471</f>
        <v>671.72</v>
      </c>
      <c r="R471" s="19" t="s">
        <v>1965</v>
      </c>
    </row>
    <row r="472" spans="1:18" x14ac:dyDescent="0.2">
      <c r="A472" s="1" t="s">
        <v>708</v>
      </c>
      <c r="B472" s="1" t="s">
        <v>711</v>
      </c>
      <c r="C472" s="1" t="s">
        <v>28</v>
      </c>
      <c r="D472" s="7">
        <v>488</v>
      </c>
      <c r="E472" s="3">
        <v>45805</v>
      </c>
      <c r="F472" s="3">
        <v>45835</v>
      </c>
      <c r="G472" s="7">
        <v>400</v>
      </c>
      <c r="H472" s="3">
        <v>45825</v>
      </c>
      <c r="I472" s="11">
        <v>400</v>
      </c>
      <c r="J472" s="17">
        <f>+F472-H472</f>
        <v>10</v>
      </c>
      <c r="K472" s="17">
        <f>+H472-F472</f>
        <v>-10</v>
      </c>
      <c r="L472" s="11">
        <f>+K472*G472</f>
        <v>-4000</v>
      </c>
      <c r="M472" s="19">
        <f>YEAR(H472)</f>
        <v>2025</v>
      </c>
      <c r="N472" s="19" t="str">
        <f>IF(MONTH(H472)&lt;4,"1° trimestre",IF(MONTH(H472)&lt;7,"2° trimestre",IF(MONTH(H472)&lt;10,"3°trimestre","4° trimestre")))</f>
        <v>2° trimestre</v>
      </c>
      <c r="O472" s="19" t="s">
        <v>1962</v>
      </c>
      <c r="P472" s="19" t="s">
        <v>1970</v>
      </c>
      <c r="Q472" s="8">
        <f>+I472</f>
        <v>400</v>
      </c>
      <c r="R472" s="19" t="s">
        <v>1965</v>
      </c>
    </row>
    <row r="473" spans="1:18" x14ac:dyDescent="0.2">
      <c r="A473" s="1" t="s">
        <v>715</v>
      </c>
      <c r="B473" s="1" t="s">
        <v>716</v>
      </c>
      <c r="C473" s="1" t="s">
        <v>10</v>
      </c>
      <c r="D473" s="7">
        <v>5252</v>
      </c>
      <c r="E473" s="3">
        <v>45811</v>
      </c>
      <c r="F473" s="3">
        <v>45841</v>
      </c>
      <c r="G473" s="7">
        <v>5252</v>
      </c>
      <c r="H473" s="3">
        <v>45812</v>
      </c>
      <c r="I473" s="11">
        <v>5252</v>
      </c>
      <c r="J473" s="17">
        <f>+F473-H473</f>
        <v>29</v>
      </c>
      <c r="K473" s="17">
        <f>+H473-F473</f>
        <v>-29</v>
      </c>
      <c r="L473" s="11">
        <f>+K473*G473</f>
        <v>-152308</v>
      </c>
      <c r="M473" s="19">
        <f>YEAR(H473)</f>
        <v>2025</v>
      </c>
      <c r="N473" s="19" t="str">
        <f>IF(MONTH(H473)&lt;4,"1° trimestre",IF(MONTH(H473)&lt;7,"2° trimestre",IF(MONTH(H473)&lt;10,"3°trimestre","4° trimestre")))</f>
        <v>2° trimestre</v>
      </c>
      <c r="O473" s="19" t="s">
        <v>1962</v>
      </c>
      <c r="P473" s="19" t="s">
        <v>1969</v>
      </c>
      <c r="Q473" s="8">
        <f>+I473</f>
        <v>5252</v>
      </c>
      <c r="R473" s="19" t="s">
        <v>1964</v>
      </c>
    </row>
    <row r="474" spans="1:18" x14ac:dyDescent="0.2">
      <c r="A474" s="1" t="s">
        <v>718</v>
      </c>
      <c r="B474" s="1" t="s">
        <v>720</v>
      </c>
      <c r="C474" s="1" t="s">
        <v>28</v>
      </c>
      <c r="D474" s="7">
        <v>11016.6</v>
      </c>
      <c r="E474" s="3">
        <v>45817</v>
      </c>
      <c r="F474" s="3">
        <v>45847</v>
      </c>
      <c r="G474" s="7">
        <v>9030</v>
      </c>
      <c r="H474" s="3">
        <v>45828</v>
      </c>
      <c r="I474" s="11">
        <v>9030</v>
      </c>
      <c r="J474" s="17">
        <f>+F474-H474</f>
        <v>19</v>
      </c>
      <c r="K474" s="17">
        <f>+H474-F474</f>
        <v>-19</v>
      </c>
      <c r="L474" s="11">
        <f>+K474*G474</f>
        <v>-171570</v>
      </c>
      <c r="M474" s="19">
        <f>YEAR(H474)</f>
        <v>2025</v>
      </c>
      <c r="N474" s="19" t="str">
        <f>IF(MONTH(H474)&lt;4,"1° trimestre",IF(MONTH(H474)&lt;7,"2° trimestre",IF(MONTH(H474)&lt;10,"3°trimestre","4° trimestre")))</f>
        <v>2° trimestre</v>
      </c>
      <c r="O474" s="19" t="s">
        <v>1962</v>
      </c>
      <c r="P474" s="19" t="s">
        <v>1970</v>
      </c>
      <c r="Q474" s="8">
        <f>+I474</f>
        <v>9030</v>
      </c>
      <c r="R474" s="19" t="s">
        <v>1965</v>
      </c>
    </row>
    <row r="475" spans="1:18" x14ac:dyDescent="0.2">
      <c r="A475" s="1" t="s">
        <v>721</v>
      </c>
      <c r="B475" s="1" t="s">
        <v>727</v>
      </c>
      <c r="C475" s="1" t="s">
        <v>28</v>
      </c>
      <c r="D475" s="7">
        <v>476.45</v>
      </c>
      <c r="E475" s="3">
        <v>45724</v>
      </c>
      <c r="F475" s="3">
        <v>45744</v>
      </c>
      <c r="G475" s="7">
        <v>390.85</v>
      </c>
      <c r="H475" s="3">
        <v>45755</v>
      </c>
      <c r="I475" s="11">
        <v>390.85</v>
      </c>
      <c r="J475" s="17">
        <f>+F475-H475</f>
        <v>-11</v>
      </c>
      <c r="K475" s="17">
        <f>+H475-F475</f>
        <v>11</v>
      </c>
      <c r="L475" s="11">
        <f>+K475*G475</f>
        <v>4299.3500000000004</v>
      </c>
      <c r="M475" s="19">
        <f>YEAR(H475)</f>
        <v>2025</v>
      </c>
      <c r="N475" s="19" t="str">
        <f>IF(MONTH(H475)&lt;4,"1° trimestre",IF(MONTH(H475)&lt;7,"2° trimestre",IF(MONTH(H475)&lt;10,"3°trimestre","4° trimestre")))</f>
        <v>2° trimestre</v>
      </c>
      <c r="O475" s="19" t="s">
        <v>1962</v>
      </c>
      <c r="P475" s="19" t="s">
        <v>1970</v>
      </c>
      <c r="Q475" s="8">
        <f>+I475</f>
        <v>390.85</v>
      </c>
      <c r="R475" s="19" t="s">
        <v>1965</v>
      </c>
    </row>
    <row r="476" spans="1:18" x14ac:dyDescent="0.2">
      <c r="A476" s="1" t="s">
        <v>721</v>
      </c>
      <c r="B476" s="1" t="s">
        <v>728</v>
      </c>
      <c r="C476" s="1" t="s">
        <v>28</v>
      </c>
      <c r="D476" s="7">
        <v>1499.87</v>
      </c>
      <c r="E476" s="3">
        <v>45758</v>
      </c>
      <c r="F476" s="3">
        <v>45778</v>
      </c>
      <c r="G476" s="7">
        <v>1229.4000000000001</v>
      </c>
      <c r="H476" s="3">
        <v>45762</v>
      </c>
      <c r="I476" s="11">
        <v>1229.4000000000001</v>
      </c>
      <c r="J476" s="17">
        <f>+F476-H476</f>
        <v>16</v>
      </c>
      <c r="K476" s="17">
        <f>+H476-F476</f>
        <v>-16</v>
      </c>
      <c r="L476" s="11">
        <f>+K476*G476</f>
        <v>-19670.400000000001</v>
      </c>
      <c r="M476" s="19">
        <f>YEAR(H476)</f>
        <v>2025</v>
      </c>
      <c r="N476" s="19" t="str">
        <f>IF(MONTH(H476)&lt;4,"1° trimestre",IF(MONTH(H476)&lt;7,"2° trimestre",IF(MONTH(H476)&lt;10,"3°trimestre","4° trimestre")))</f>
        <v>2° trimestre</v>
      </c>
      <c r="O476" s="19" t="s">
        <v>1962</v>
      </c>
      <c r="P476" s="19" t="s">
        <v>1970</v>
      </c>
      <c r="Q476" s="8">
        <f>+I476</f>
        <v>1229.4000000000001</v>
      </c>
      <c r="R476" s="19" t="s">
        <v>1965</v>
      </c>
    </row>
    <row r="477" spans="1:18" x14ac:dyDescent="0.2">
      <c r="A477" s="1" t="s">
        <v>721</v>
      </c>
      <c r="B477" s="1" t="s">
        <v>729</v>
      </c>
      <c r="C477" s="1" t="s">
        <v>28</v>
      </c>
      <c r="D477" s="7">
        <v>191.11</v>
      </c>
      <c r="E477" s="3">
        <v>45759</v>
      </c>
      <c r="F477" s="3">
        <v>45779</v>
      </c>
      <c r="G477" s="7">
        <v>156.65</v>
      </c>
      <c r="H477" s="3">
        <v>45769</v>
      </c>
      <c r="I477" s="11">
        <v>156.65</v>
      </c>
      <c r="J477" s="17">
        <f>+F477-H477</f>
        <v>10</v>
      </c>
      <c r="K477" s="17">
        <f>+H477-F477</f>
        <v>-10</v>
      </c>
      <c r="L477" s="11">
        <f>+K477*G477</f>
        <v>-1566.5</v>
      </c>
      <c r="M477" s="19">
        <f>YEAR(H477)</f>
        <v>2025</v>
      </c>
      <c r="N477" s="19" t="str">
        <f>IF(MONTH(H477)&lt;4,"1° trimestre",IF(MONTH(H477)&lt;7,"2° trimestre",IF(MONTH(H477)&lt;10,"3°trimestre","4° trimestre")))</f>
        <v>2° trimestre</v>
      </c>
      <c r="O477" s="19" t="s">
        <v>1962</v>
      </c>
      <c r="P477" s="19" t="s">
        <v>1970</v>
      </c>
      <c r="Q477" s="8">
        <f>+I477</f>
        <v>156.65</v>
      </c>
      <c r="R477" s="19" t="s">
        <v>1965</v>
      </c>
    </row>
    <row r="478" spans="1:18" x14ac:dyDescent="0.2">
      <c r="A478" s="1" t="s">
        <v>721</v>
      </c>
      <c r="B478" s="1" t="s">
        <v>730</v>
      </c>
      <c r="C478" s="1" t="s">
        <v>28</v>
      </c>
      <c r="D478" s="7">
        <v>1256.6500000000001</v>
      </c>
      <c r="E478" s="3">
        <v>45786</v>
      </c>
      <c r="F478" s="3">
        <v>45806</v>
      </c>
      <c r="G478" s="7">
        <v>1030.04</v>
      </c>
      <c r="H478" s="3">
        <v>45791</v>
      </c>
      <c r="I478" s="11">
        <v>1030.04</v>
      </c>
      <c r="J478" s="17">
        <f>+F478-H478</f>
        <v>15</v>
      </c>
      <c r="K478" s="17">
        <f>+H478-F478</f>
        <v>-15</v>
      </c>
      <c r="L478" s="11">
        <f>+K478*G478</f>
        <v>-15450.599999999999</v>
      </c>
      <c r="M478" s="19">
        <f>YEAR(H478)</f>
        <v>2025</v>
      </c>
      <c r="N478" s="19" t="str">
        <f>IF(MONTH(H478)&lt;4,"1° trimestre",IF(MONTH(H478)&lt;7,"2° trimestre",IF(MONTH(H478)&lt;10,"3°trimestre","4° trimestre")))</f>
        <v>2° trimestre</v>
      </c>
      <c r="O478" s="19" t="s">
        <v>1962</v>
      </c>
      <c r="P478" s="19" t="s">
        <v>1970</v>
      </c>
      <c r="Q478" s="8">
        <f>+I478</f>
        <v>1030.04</v>
      </c>
      <c r="R478" s="19" t="s">
        <v>1965</v>
      </c>
    </row>
    <row r="479" spans="1:18" x14ac:dyDescent="0.2">
      <c r="A479" s="1" t="s">
        <v>721</v>
      </c>
      <c r="B479" s="1" t="s">
        <v>731</v>
      </c>
      <c r="C479" s="1" t="s">
        <v>28</v>
      </c>
      <c r="D479" s="7">
        <v>185.55</v>
      </c>
      <c r="E479" s="3">
        <v>45787</v>
      </c>
      <c r="F479" s="3">
        <v>45807</v>
      </c>
      <c r="G479" s="7">
        <v>152.09</v>
      </c>
      <c r="H479" s="3">
        <v>45791</v>
      </c>
      <c r="I479" s="11">
        <v>152.09</v>
      </c>
      <c r="J479" s="17">
        <f>+F479-H479</f>
        <v>16</v>
      </c>
      <c r="K479" s="17">
        <f>+H479-F479</f>
        <v>-16</v>
      </c>
      <c r="L479" s="11">
        <f>+K479*G479</f>
        <v>-2433.44</v>
      </c>
      <c r="M479" s="19">
        <f>YEAR(H479)</f>
        <v>2025</v>
      </c>
      <c r="N479" s="19" t="str">
        <f>IF(MONTH(H479)&lt;4,"1° trimestre",IF(MONTH(H479)&lt;7,"2° trimestre",IF(MONTH(H479)&lt;10,"3°trimestre","4° trimestre")))</f>
        <v>2° trimestre</v>
      </c>
      <c r="O479" s="19" t="s">
        <v>1962</v>
      </c>
      <c r="P479" s="19" t="s">
        <v>1970</v>
      </c>
      <c r="Q479" s="8">
        <f>+I479</f>
        <v>152.09</v>
      </c>
      <c r="R479" s="19" t="s">
        <v>1965</v>
      </c>
    </row>
    <row r="480" spans="1:18" x14ac:dyDescent="0.2">
      <c r="A480" s="1" t="s">
        <v>721</v>
      </c>
      <c r="B480" s="1" t="s">
        <v>732</v>
      </c>
      <c r="C480" s="1" t="s">
        <v>28</v>
      </c>
      <c r="D480" s="7">
        <v>1324.63</v>
      </c>
      <c r="E480" s="3">
        <v>45816</v>
      </c>
      <c r="F480" s="3">
        <v>45836</v>
      </c>
      <c r="G480" s="7">
        <v>1085.76</v>
      </c>
      <c r="H480" s="3">
        <v>45825</v>
      </c>
      <c r="I480" s="11">
        <v>1085.76</v>
      </c>
      <c r="J480" s="17">
        <f>+F480-H480</f>
        <v>11</v>
      </c>
      <c r="K480" s="17">
        <f>+H480-F480</f>
        <v>-11</v>
      </c>
      <c r="L480" s="11">
        <f>+K480*G480</f>
        <v>-11943.36</v>
      </c>
      <c r="M480" s="19">
        <f>YEAR(H480)</f>
        <v>2025</v>
      </c>
      <c r="N480" s="19" t="str">
        <f>IF(MONTH(H480)&lt;4,"1° trimestre",IF(MONTH(H480)&lt;7,"2° trimestre",IF(MONTH(H480)&lt;10,"3°trimestre","4° trimestre")))</f>
        <v>2° trimestre</v>
      </c>
      <c r="O480" s="19" t="s">
        <v>1962</v>
      </c>
      <c r="P480" s="19" t="s">
        <v>1970</v>
      </c>
      <c r="Q480" s="8">
        <f>+I480</f>
        <v>1085.76</v>
      </c>
      <c r="R480" s="19" t="s">
        <v>1965</v>
      </c>
    </row>
    <row r="481" spans="1:18" x14ac:dyDescent="0.2">
      <c r="A481" s="1" t="s">
        <v>721</v>
      </c>
      <c r="B481" s="1" t="s">
        <v>733</v>
      </c>
      <c r="C481" s="1" t="s">
        <v>28</v>
      </c>
      <c r="D481" s="7">
        <v>112.91</v>
      </c>
      <c r="E481" s="3">
        <v>45820</v>
      </c>
      <c r="F481" s="3">
        <v>45840</v>
      </c>
      <c r="G481" s="7">
        <v>96.36</v>
      </c>
      <c r="H481" s="3">
        <v>45825</v>
      </c>
      <c r="I481" s="11">
        <v>96.36</v>
      </c>
      <c r="J481" s="17">
        <f>+F481-H481</f>
        <v>15</v>
      </c>
      <c r="K481" s="17">
        <f>+H481-F481</f>
        <v>-15</v>
      </c>
      <c r="L481" s="11">
        <f>+K481*G481</f>
        <v>-1445.4</v>
      </c>
      <c r="M481" s="19">
        <f>YEAR(H481)</f>
        <v>2025</v>
      </c>
      <c r="N481" s="19" t="str">
        <f>IF(MONTH(H481)&lt;4,"1° trimestre",IF(MONTH(H481)&lt;7,"2° trimestre",IF(MONTH(H481)&lt;10,"3°trimestre","4° trimestre")))</f>
        <v>2° trimestre</v>
      </c>
      <c r="O481" s="19" t="s">
        <v>1962</v>
      </c>
      <c r="P481" s="19" t="s">
        <v>1970</v>
      </c>
      <c r="Q481" s="8">
        <f>+I481</f>
        <v>96.36</v>
      </c>
      <c r="R481" s="19" t="s">
        <v>1965</v>
      </c>
    </row>
    <row r="482" spans="1:18" x14ac:dyDescent="0.2">
      <c r="A482" s="1" t="s">
        <v>743</v>
      </c>
      <c r="B482" s="1" t="s">
        <v>802</v>
      </c>
      <c r="C482" s="1" t="s">
        <v>28</v>
      </c>
      <c r="D482" s="7">
        <v>117.63</v>
      </c>
      <c r="E482" s="3">
        <v>45716</v>
      </c>
      <c r="F482" s="3">
        <v>45744</v>
      </c>
      <c r="G482" s="7">
        <v>96.42</v>
      </c>
      <c r="H482" s="3">
        <v>45755</v>
      </c>
      <c r="I482" s="11">
        <v>96.42</v>
      </c>
      <c r="J482" s="17">
        <f>+F482-H482</f>
        <v>-11</v>
      </c>
      <c r="K482" s="17">
        <f>+H482-F482</f>
        <v>11</v>
      </c>
      <c r="L482" s="11">
        <f>+K482*G482</f>
        <v>1060.6200000000001</v>
      </c>
      <c r="M482" s="19">
        <f>YEAR(H482)</f>
        <v>2025</v>
      </c>
      <c r="N482" s="19" t="str">
        <f>IF(MONTH(H482)&lt;4,"1° trimestre",IF(MONTH(H482)&lt;7,"2° trimestre",IF(MONTH(H482)&lt;10,"3°trimestre","4° trimestre")))</f>
        <v>2° trimestre</v>
      </c>
      <c r="O482" s="19" t="s">
        <v>1962</v>
      </c>
      <c r="P482" s="19" t="s">
        <v>1970</v>
      </c>
      <c r="Q482" s="8">
        <f>+I482</f>
        <v>96.42</v>
      </c>
      <c r="R482" s="19" t="s">
        <v>1965</v>
      </c>
    </row>
    <row r="483" spans="1:18" x14ac:dyDescent="0.2">
      <c r="A483" s="1" t="s">
        <v>743</v>
      </c>
      <c r="B483" s="1" t="s">
        <v>803</v>
      </c>
      <c r="C483" s="1" t="s">
        <v>28</v>
      </c>
      <c r="D483" s="7">
        <v>49.81</v>
      </c>
      <c r="E483" s="3">
        <v>45716</v>
      </c>
      <c r="F483" s="3">
        <v>45744</v>
      </c>
      <c r="G483" s="7">
        <v>40.83</v>
      </c>
      <c r="H483" s="3">
        <v>45755</v>
      </c>
      <c r="I483" s="11">
        <v>40.83</v>
      </c>
      <c r="J483" s="17">
        <f>+F483-H483</f>
        <v>-11</v>
      </c>
      <c r="K483" s="17">
        <f>+H483-F483</f>
        <v>11</v>
      </c>
      <c r="L483" s="11">
        <f>+K483*G483</f>
        <v>449.13</v>
      </c>
      <c r="M483" s="19">
        <f>YEAR(H483)</f>
        <v>2025</v>
      </c>
      <c r="N483" s="19" t="str">
        <f>IF(MONTH(H483)&lt;4,"1° trimestre",IF(MONTH(H483)&lt;7,"2° trimestre",IF(MONTH(H483)&lt;10,"3°trimestre","4° trimestre")))</f>
        <v>2° trimestre</v>
      </c>
      <c r="O483" s="19" t="s">
        <v>1962</v>
      </c>
      <c r="P483" s="19" t="s">
        <v>1970</v>
      </c>
      <c r="Q483" s="8">
        <f>+I483</f>
        <v>40.83</v>
      </c>
      <c r="R483" s="19" t="s">
        <v>1965</v>
      </c>
    </row>
    <row r="484" spans="1:18" x14ac:dyDescent="0.2">
      <c r="A484" s="1" t="s">
        <v>743</v>
      </c>
      <c r="B484" s="1" t="s">
        <v>804</v>
      </c>
      <c r="C484" s="1" t="s">
        <v>28</v>
      </c>
      <c r="D484" s="7">
        <v>3326.77</v>
      </c>
      <c r="E484" s="3">
        <v>45716</v>
      </c>
      <c r="F484" s="3">
        <v>45744</v>
      </c>
      <c r="G484" s="7">
        <v>2726.86</v>
      </c>
      <c r="H484" s="3">
        <v>45755</v>
      </c>
      <c r="I484" s="11">
        <v>2726.86</v>
      </c>
      <c r="J484" s="17">
        <f>+F484-H484</f>
        <v>-11</v>
      </c>
      <c r="K484" s="17">
        <f>+H484-F484</f>
        <v>11</v>
      </c>
      <c r="L484" s="11">
        <f>+K484*G484</f>
        <v>29995.460000000003</v>
      </c>
      <c r="M484" s="19">
        <f>YEAR(H484)</f>
        <v>2025</v>
      </c>
      <c r="N484" s="19" t="str">
        <f>IF(MONTH(H484)&lt;4,"1° trimestre",IF(MONTH(H484)&lt;7,"2° trimestre",IF(MONTH(H484)&lt;10,"3°trimestre","4° trimestre")))</f>
        <v>2° trimestre</v>
      </c>
      <c r="O484" s="19" t="s">
        <v>1962</v>
      </c>
      <c r="P484" s="19" t="s">
        <v>1970</v>
      </c>
      <c r="Q484" s="8">
        <f>+I484</f>
        <v>2726.86</v>
      </c>
      <c r="R484" s="19" t="s">
        <v>1965</v>
      </c>
    </row>
    <row r="485" spans="1:18" x14ac:dyDescent="0.2">
      <c r="A485" s="1" t="s">
        <v>743</v>
      </c>
      <c r="B485" s="1" t="s">
        <v>805</v>
      </c>
      <c r="C485" s="1" t="s">
        <v>28</v>
      </c>
      <c r="D485" s="7">
        <v>129.19999999999999</v>
      </c>
      <c r="E485" s="3">
        <v>45716</v>
      </c>
      <c r="F485" s="3">
        <v>45744</v>
      </c>
      <c r="G485" s="7">
        <v>105.9</v>
      </c>
      <c r="H485" s="3">
        <v>45755</v>
      </c>
      <c r="I485" s="11">
        <v>105.9</v>
      </c>
      <c r="J485" s="17">
        <f>+F485-H485</f>
        <v>-11</v>
      </c>
      <c r="K485" s="17">
        <f>+H485-F485</f>
        <v>11</v>
      </c>
      <c r="L485" s="11">
        <f>+K485*G485</f>
        <v>1164.9000000000001</v>
      </c>
      <c r="M485" s="19">
        <f>YEAR(H485)</f>
        <v>2025</v>
      </c>
      <c r="N485" s="19" t="str">
        <f>IF(MONTH(H485)&lt;4,"1° trimestre",IF(MONTH(H485)&lt;7,"2° trimestre",IF(MONTH(H485)&lt;10,"3°trimestre","4° trimestre")))</f>
        <v>2° trimestre</v>
      </c>
      <c r="O485" s="19" t="s">
        <v>1962</v>
      </c>
      <c r="P485" s="19" t="s">
        <v>1970</v>
      </c>
      <c r="Q485" s="8">
        <f>+I485</f>
        <v>105.9</v>
      </c>
      <c r="R485" s="19" t="s">
        <v>1965</v>
      </c>
    </row>
    <row r="486" spans="1:18" x14ac:dyDescent="0.2">
      <c r="A486" s="1" t="s">
        <v>743</v>
      </c>
      <c r="B486" s="1" t="s">
        <v>806</v>
      </c>
      <c r="C486" s="1" t="s">
        <v>28</v>
      </c>
      <c r="D486" s="7">
        <v>1052.25</v>
      </c>
      <c r="E486" s="3">
        <v>45716</v>
      </c>
      <c r="F486" s="3">
        <v>45744</v>
      </c>
      <c r="G486" s="7">
        <v>862.5</v>
      </c>
      <c r="H486" s="3">
        <v>45755</v>
      </c>
      <c r="I486" s="11">
        <v>862.5</v>
      </c>
      <c r="J486" s="17">
        <f>+F486-H486</f>
        <v>-11</v>
      </c>
      <c r="K486" s="17">
        <f>+H486-F486</f>
        <v>11</v>
      </c>
      <c r="L486" s="11">
        <f>+K486*G486</f>
        <v>9487.5</v>
      </c>
      <c r="M486" s="19">
        <f>YEAR(H486)</f>
        <v>2025</v>
      </c>
      <c r="N486" s="19" t="str">
        <f>IF(MONTH(H486)&lt;4,"1° trimestre",IF(MONTH(H486)&lt;7,"2° trimestre",IF(MONTH(H486)&lt;10,"3°trimestre","4° trimestre")))</f>
        <v>2° trimestre</v>
      </c>
      <c r="O486" s="19" t="s">
        <v>1962</v>
      </c>
      <c r="P486" s="19" t="s">
        <v>1970</v>
      </c>
      <c r="Q486" s="8">
        <f>+I486</f>
        <v>862.5</v>
      </c>
      <c r="R486" s="19" t="s">
        <v>1965</v>
      </c>
    </row>
    <row r="487" spans="1:18" x14ac:dyDescent="0.2">
      <c r="A487" s="1" t="s">
        <v>743</v>
      </c>
      <c r="B487" s="1" t="s">
        <v>807</v>
      </c>
      <c r="C487" s="1" t="s">
        <v>28</v>
      </c>
      <c r="D487" s="7">
        <v>46.46</v>
      </c>
      <c r="E487" s="3">
        <v>45716</v>
      </c>
      <c r="F487" s="3">
        <v>45744</v>
      </c>
      <c r="G487" s="7">
        <v>38.08</v>
      </c>
      <c r="H487" s="3">
        <v>45755</v>
      </c>
      <c r="I487" s="11">
        <v>38.08</v>
      </c>
      <c r="J487" s="17">
        <f>+F487-H487</f>
        <v>-11</v>
      </c>
      <c r="K487" s="17">
        <f>+H487-F487</f>
        <v>11</v>
      </c>
      <c r="L487" s="11">
        <f>+K487*G487</f>
        <v>418.88</v>
      </c>
      <c r="M487" s="19">
        <f>YEAR(H487)</f>
        <v>2025</v>
      </c>
      <c r="N487" s="19" t="str">
        <f>IF(MONTH(H487)&lt;4,"1° trimestre",IF(MONTH(H487)&lt;7,"2° trimestre",IF(MONTH(H487)&lt;10,"3°trimestre","4° trimestre")))</f>
        <v>2° trimestre</v>
      </c>
      <c r="O487" s="19" t="s">
        <v>1962</v>
      </c>
      <c r="P487" s="19" t="s">
        <v>1970</v>
      </c>
      <c r="Q487" s="8">
        <f>+I487</f>
        <v>38.08</v>
      </c>
      <c r="R487" s="19" t="s">
        <v>1965</v>
      </c>
    </row>
    <row r="488" spans="1:18" x14ac:dyDescent="0.2">
      <c r="A488" s="1" t="s">
        <v>743</v>
      </c>
      <c r="B488" s="1" t="s">
        <v>808</v>
      </c>
      <c r="C488" s="1" t="s">
        <v>28</v>
      </c>
      <c r="D488" s="7">
        <v>33.83</v>
      </c>
      <c r="E488" s="3">
        <v>45716</v>
      </c>
      <c r="F488" s="3">
        <v>45744</v>
      </c>
      <c r="G488" s="7">
        <v>27.73</v>
      </c>
      <c r="H488" s="3">
        <v>45755</v>
      </c>
      <c r="I488" s="11">
        <v>27.73</v>
      </c>
      <c r="J488" s="17">
        <f>+F488-H488</f>
        <v>-11</v>
      </c>
      <c r="K488" s="17">
        <f>+H488-F488</f>
        <v>11</v>
      </c>
      <c r="L488" s="11">
        <f>+K488*G488</f>
        <v>305.03000000000003</v>
      </c>
      <c r="M488" s="19">
        <f>YEAR(H488)</f>
        <v>2025</v>
      </c>
      <c r="N488" s="19" t="str">
        <f>IF(MONTH(H488)&lt;4,"1° trimestre",IF(MONTH(H488)&lt;7,"2° trimestre",IF(MONTH(H488)&lt;10,"3°trimestre","4° trimestre")))</f>
        <v>2° trimestre</v>
      </c>
      <c r="O488" s="19" t="s">
        <v>1962</v>
      </c>
      <c r="P488" s="19" t="s">
        <v>1970</v>
      </c>
      <c r="Q488" s="8">
        <f>+I488</f>
        <v>27.73</v>
      </c>
      <c r="R488" s="19" t="s">
        <v>1965</v>
      </c>
    </row>
    <row r="489" spans="1:18" x14ac:dyDescent="0.2">
      <c r="A489" s="1" t="s">
        <v>743</v>
      </c>
      <c r="B489" s="1" t="s">
        <v>809</v>
      </c>
      <c r="C489" s="1" t="s">
        <v>28</v>
      </c>
      <c r="D489" s="7">
        <v>18.510000000000002</v>
      </c>
      <c r="E489" s="3">
        <v>45716</v>
      </c>
      <c r="F489" s="3">
        <v>45744</v>
      </c>
      <c r="G489" s="7">
        <v>15.17</v>
      </c>
      <c r="H489" s="3">
        <v>45755</v>
      </c>
      <c r="I489" s="11">
        <v>15.17</v>
      </c>
      <c r="J489" s="17">
        <f>+F489-H489</f>
        <v>-11</v>
      </c>
      <c r="K489" s="17">
        <f>+H489-F489</f>
        <v>11</v>
      </c>
      <c r="L489" s="11">
        <f>+K489*G489</f>
        <v>166.87</v>
      </c>
      <c r="M489" s="19">
        <f>YEAR(H489)</f>
        <v>2025</v>
      </c>
      <c r="N489" s="19" t="str">
        <f>IF(MONTH(H489)&lt;4,"1° trimestre",IF(MONTH(H489)&lt;7,"2° trimestre",IF(MONTH(H489)&lt;10,"3°trimestre","4° trimestre")))</f>
        <v>2° trimestre</v>
      </c>
      <c r="O489" s="19" t="s">
        <v>1962</v>
      </c>
      <c r="P489" s="19" t="s">
        <v>1970</v>
      </c>
      <c r="Q489" s="8">
        <f>+I489</f>
        <v>15.17</v>
      </c>
      <c r="R489" s="19" t="s">
        <v>1965</v>
      </c>
    </row>
    <row r="490" spans="1:18" x14ac:dyDescent="0.2">
      <c r="A490" s="1" t="s">
        <v>743</v>
      </c>
      <c r="B490" s="1" t="s">
        <v>810</v>
      </c>
      <c r="C490" s="1" t="s">
        <v>28</v>
      </c>
      <c r="D490" s="7">
        <v>374.44</v>
      </c>
      <c r="E490" s="3">
        <v>45716</v>
      </c>
      <c r="F490" s="3">
        <v>45744</v>
      </c>
      <c r="G490" s="7">
        <v>306.92</v>
      </c>
      <c r="H490" s="3">
        <v>45755</v>
      </c>
      <c r="I490" s="11">
        <v>306.92</v>
      </c>
      <c r="J490" s="17">
        <f>+F490-H490</f>
        <v>-11</v>
      </c>
      <c r="K490" s="17">
        <f>+H490-F490</f>
        <v>11</v>
      </c>
      <c r="L490" s="11">
        <f>+K490*G490</f>
        <v>3376.1200000000003</v>
      </c>
      <c r="M490" s="19">
        <f>YEAR(H490)</f>
        <v>2025</v>
      </c>
      <c r="N490" s="19" t="str">
        <f>IF(MONTH(H490)&lt;4,"1° trimestre",IF(MONTH(H490)&lt;7,"2° trimestre",IF(MONTH(H490)&lt;10,"3°trimestre","4° trimestre")))</f>
        <v>2° trimestre</v>
      </c>
      <c r="O490" s="19" t="s">
        <v>1962</v>
      </c>
      <c r="P490" s="19" t="s">
        <v>1970</v>
      </c>
      <c r="Q490" s="8">
        <f>+I490</f>
        <v>306.92</v>
      </c>
      <c r="R490" s="19" t="s">
        <v>1965</v>
      </c>
    </row>
    <row r="491" spans="1:18" x14ac:dyDescent="0.2">
      <c r="A491" s="1" t="s">
        <v>743</v>
      </c>
      <c r="B491" s="1" t="s">
        <v>811</v>
      </c>
      <c r="C491" s="1" t="s">
        <v>28</v>
      </c>
      <c r="D491" s="7">
        <v>30.71</v>
      </c>
      <c r="E491" s="3">
        <v>45716</v>
      </c>
      <c r="F491" s="3">
        <v>45744</v>
      </c>
      <c r="G491" s="7">
        <v>25.17</v>
      </c>
      <c r="H491" s="3">
        <v>45755</v>
      </c>
      <c r="I491" s="11">
        <v>25.17</v>
      </c>
      <c r="J491" s="17">
        <f>+F491-H491</f>
        <v>-11</v>
      </c>
      <c r="K491" s="17">
        <f>+H491-F491</f>
        <v>11</v>
      </c>
      <c r="L491" s="11">
        <f>+K491*G491</f>
        <v>276.87</v>
      </c>
      <c r="M491" s="19">
        <f>YEAR(H491)</f>
        <v>2025</v>
      </c>
      <c r="N491" s="19" t="str">
        <f>IF(MONTH(H491)&lt;4,"1° trimestre",IF(MONTH(H491)&lt;7,"2° trimestre",IF(MONTH(H491)&lt;10,"3°trimestre","4° trimestre")))</f>
        <v>2° trimestre</v>
      </c>
      <c r="O491" s="19" t="s">
        <v>1962</v>
      </c>
      <c r="P491" s="19" t="s">
        <v>1970</v>
      </c>
      <c r="Q491" s="8">
        <f>+I491</f>
        <v>25.17</v>
      </c>
      <c r="R491" s="19" t="s">
        <v>1965</v>
      </c>
    </row>
    <row r="492" spans="1:18" x14ac:dyDescent="0.2">
      <c r="A492" s="1" t="s">
        <v>743</v>
      </c>
      <c r="B492" s="1" t="s">
        <v>812</v>
      </c>
      <c r="C492" s="1" t="s">
        <v>28</v>
      </c>
      <c r="D492" s="7">
        <v>401.05</v>
      </c>
      <c r="E492" s="3">
        <v>45716</v>
      </c>
      <c r="F492" s="3">
        <v>45744</v>
      </c>
      <c r="G492" s="7">
        <v>328.73</v>
      </c>
      <c r="H492" s="3">
        <v>45755</v>
      </c>
      <c r="I492" s="11">
        <v>328.73</v>
      </c>
      <c r="J492" s="17">
        <f>+F492-H492</f>
        <v>-11</v>
      </c>
      <c r="K492" s="17">
        <f>+H492-F492</f>
        <v>11</v>
      </c>
      <c r="L492" s="11">
        <f>+K492*G492</f>
        <v>3616.03</v>
      </c>
      <c r="M492" s="19">
        <f>YEAR(H492)</f>
        <v>2025</v>
      </c>
      <c r="N492" s="19" t="str">
        <f>IF(MONTH(H492)&lt;4,"1° trimestre",IF(MONTH(H492)&lt;7,"2° trimestre",IF(MONTH(H492)&lt;10,"3°trimestre","4° trimestre")))</f>
        <v>2° trimestre</v>
      </c>
      <c r="O492" s="19" t="s">
        <v>1962</v>
      </c>
      <c r="P492" s="19" t="s">
        <v>1970</v>
      </c>
      <c r="Q492" s="8">
        <f>+I492</f>
        <v>328.73</v>
      </c>
      <c r="R492" s="19" t="s">
        <v>1965</v>
      </c>
    </row>
    <row r="493" spans="1:18" x14ac:dyDescent="0.2">
      <c r="A493" s="1" t="s">
        <v>743</v>
      </c>
      <c r="B493" s="1" t="s">
        <v>813</v>
      </c>
      <c r="C493" s="1" t="s">
        <v>28</v>
      </c>
      <c r="D493" s="7">
        <v>1380.97</v>
      </c>
      <c r="E493" s="3">
        <v>45716</v>
      </c>
      <c r="F493" s="3">
        <v>45744</v>
      </c>
      <c r="G493" s="7">
        <v>1131.94</v>
      </c>
      <c r="H493" s="3">
        <v>45755</v>
      </c>
      <c r="I493" s="11">
        <v>1131.94</v>
      </c>
      <c r="J493" s="17">
        <f>+F493-H493</f>
        <v>-11</v>
      </c>
      <c r="K493" s="17">
        <f>+H493-F493</f>
        <v>11</v>
      </c>
      <c r="L493" s="11">
        <f>+K493*G493</f>
        <v>12451.34</v>
      </c>
      <c r="M493" s="19">
        <f>YEAR(H493)</f>
        <v>2025</v>
      </c>
      <c r="N493" s="19" t="str">
        <f>IF(MONTH(H493)&lt;4,"1° trimestre",IF(MONTH(H493)&lt;7,"2° trimestre",IF(MONTH(H493)&lt;10,"3°trimestre","4° trimestre")))</f>
        <v>2° trimestre</v>
      </c>
      <c r="O493" s="19" t="s">
        <v>1962</v>
      </c>
      <c r="P493" s="19" t="s">
        <v>1970</v>
      </c>
      <c r="Q493" s="8">
        <f>+I493</f>
        <v>1131.94</v>
      </c>
      <c r="R493" s="19" t="s">
        <v>1965</v>
      </c>
    </row>
    <row r="494" spans="1:18" x14ac:dyDescent="0.2">
      <c r="A494" s="1" t="s">
        <v>743</v>
      </c>
      <c r="B494" s="1" t="s">
        <v>814</v>
      </c>
      <c r="C494" s="1" t="s">
        <v>28</v>
      </c>
      <c r="D494" s="7">
        <v>1680.55</v>
      </c>
      <c r="E494" s="3">
        <v>45716</v>
      </c>
      <c r="F494" s="3">
        <v>45744</v>
      </c>
      <c r="G494" s="7">
        <v>1377.5</v>
      </c>
      <c r="H494" s="3">
        <v>45755</v>
      </c>
      <c r="I494" s="11">
        <v>1377.5</v>
      </c>
      <c r="J494" s="17">
        <f>+F494-H494</f>
        <v>-11</v>
      </c>
      <c r="K494" s="17">
        <f>+H494-F494</f>
        <v>11</v>
      </c>
      <c r="L494" s="11">
        <f>+K494*G494</f>
        <v>15152.5</v>
      </c>
      <c r="M494" s="19">
        <f>YEAR(H494)</f>
        <v>2025</v>
      </c>
      <c r="N494" s="19" t="str">
        <f>IF(MONTH(H494)&lt;4,"1° trimestre",IF(MONTH(H494)&lt;7,"2° trimestre",IF(MONTH(H494)&lt;10,"3°trimestre","4° trimestre")))</f>
        <v>2° trimestre</v>
      </c>
      <c r="O494" s="19" t="s">
        <v>1962</v>
      </c>
      <c r="P494" s="19" t="s">
        <v>1970</v>
      </c>
      <c r="Q494" s="8">
        <f>+I494</f>
        <v>1377.5</v>
      </c>
      <c r="R494" s="19" t="s">
        <v>1965</v>
      </c>
    </row>
    <row r="495" spans="1:18" x14ac:dyDescent="0.2">
      <c r="A495" s="1" t="s">
        <v>743</v>
      </c>
      <c r="B495" s="1" t="s">
        <v>815</v>
      </c>
      <c r="C495" s="1" t="s">
        <v>28</v>
      </c>
      <c r="D495" s="7">
        <v>11552.85</v>
      </c>
      <c r="E495" s="3">
        <v>45716</v>
      </c>
      <c r="F495" s="3">
        <v>45744</v>
      </c>
      <c r="G495" s="7">
        <v>9469.5499999999993</v>
      </c>
      <c r="H495" s="3">
        <v>45755</v>
      </c>
      <c r="I495" s="11">
        <v>9469.5499999999993</v>
      </c>
      <c r="J495" s="17">
        <f>+F495-H495</f>
        <v>-11</v>
      </c>
      <c r="K495" s="17">
        <f>+H495-F495</f>
        <v>11</v>
      </c>
      <c r="L495" s="11">
        <f>+K495*G495</f>
        <v>104165.04999999999</v>
      </c>
      <c r="M495" s="19">
        <f>YEAR(H495)</f>
        <v>2025</v>
      </c>
      <c r="N495" s="19" t="str">
        <f>IF(MONTH(H495)&lt;4,"1° trimestre",IF(MONTH(H495)&lt;7,"2° trimestre",IF(MONTH(H495)&lt;10,"3°trimestre","4° trimestre")))</f>
        <v>2° trimestre</v>
      </c>
      <c r="O495" s="19" t="s">
        <v>1962</v>
      </c>
      <c r="P495" s="19" t="s">
        <v>1970</v>
      </c>
      <c r="Q495" s="8">
        <f>+I495</f>
        <v>9469.5499999999993</v>
      </c>
      <c r="R495" s="19" t="s">
        <v>1965</v>
      </c>
    </row>
    <row r="496" spans="1:18" x14ac:dyDescent="0.2">
      <c r="A496" s="1" t="s">
        <v>743</v>
      </c>
      <c r="B496" s="1" t="s">
        <v>816</v>
      </c>
      <c r="C496" s="1" t="s">
        <v>28</v>
      </c>
      <c r="D496" s="7">
        <v>4652.8599999999997</v>
      </c>
      <c r="E496" s="3">
        <v>45716</v>
      </c>
      <c r="F496" s="3">
        <v>45744</v>
      </c>
      <c r="G496" s="7">
        <v>3813.82</v>
      </c>
      <c r="H496" s="3">
        <v>45755</v>
      </c>
      <c r="I496" s="11">
        <v>3813.82</v>
      </c>
      <c r="J496" s="17">
        <f>+F496-H496</f>
        <v>-11</v>
      </c>
      <c r="K496" s="17">
        <f>+H496-F496</f>
        <v>11</v>
      </c>
      <c r="L496" s="11">
        <f>+K496*G496</f>
        <v>41952.020000000004</v>
      </c>
      <c r="M496" s="19">
        <f>YEAR(H496)</f>
        <v>2025</v>
      </c>
      <c r="N496" s="19" t="str">
        <f>IF(MONTH(H496)&lt;4,"1° trimestre",IF(MONTH(H496)&lt;7,"2° trimestre",IF(MONTH(H496)&lt;10,"3°trimestre","4° trimestre")))</f>
        <v>2° trimestre</v>
      </c>
      <c r="O496" s="19" t="s">
        <v>1962</v>
      </c>
      <c r="P496" s="19" t="s">
        <v>1970</v>
      </c>
      <c r="Q496" s="8">
        <f>+I496</f>
        <v>3813.82</v>
      </c>
      <c r="R496" s="19" t="s">
        <v>1965</v>
      </c>
    </row>
    <row r="497" spans="1:18" x14ac:dyDescent="0.2">
      <c r="A497" s="1" t="s">
        <v>743</v>
      </c>
      <c r="B497" s="1" t="s">
        <v>817</v>
      </c>
      <c r="C497" s="1" t="s">
        <v>28</v>
      </c>
      <c r="D497" s="7">
        <v>10.32</v>
      </c>
      <c r="E497" s="3">
        <v>45716</v>
      </c>
      <c r="F497" s="3">
        <v>45744</v>
      </c>
      <c r="G497" s="7">
        <v>8.4600000000000009</v>
      </c>
      <c r="H497" s="3">
        <v>45755</v>
      </c>
      <c r="I497" s="11">
        <v>8.4600000000000009</v>
      </c>
      <c r="J497" s="17">
        <f>+F497-H497</f>
        <v>-11</v>
      </c>
      <c r="K497" s="17">
        <f>+H497-F497</f>
        <v>11</v>
      </c>
      <c r="L497" s="11">
        <f>+K497*G497</f>
        <v>93.06</v>
      </c>
      <c r="M497" s="19">
        <f>YEAR(H497)</f>
        <v>2025</v>
      </c>
      <c r="N497" s="19" t="str">
        <f>IF(MONTH(H497)&lt;4,"1° trimestre",IF(MONTH(H497)&lt;7,"2° trimestre",IF(MONTH(H497)&lt;10,"3°trimestre","4° trimestre")))</f>
        <v>2° trimestre</v>
      </c>
      <c r="O497" s="19" t="s">
        <v>1962</v>
      </c>
      <c r="P497" s="19" t="s">
        <v>1970</v>
      </c>
      <c r="Q497" s="8">
        <f>+I497</f>
        <v>8.4600000000000009</v>
      </c>
      <c r="R497" s="19" t="s">
        <v>1965</v>
      </c>
    </row>
    <row r="498" spans="1:18" x14ac:dyDescent="0.2">
      <c r="A498" s="1" t="s">
        <v>743</v>
      </c>
      <c r="B498" s="1" t="s">
        <v>818</v>
      </c>
      <c r="C498" s="1" t="s">
        <v>28</v>
      </c>
      <c r="D498" s="7">
        <v>93.46</v>
      </c>
      <c r="E498" s="3">
        <v>45716</v>
      </c>
      <c r="F498" s="3">
        <v>45744</v>
      </c>
      <c r="G498" s="7">
        <v>76.61</v>
      </c>
      <c r="H498" s="3">
        <v>45755</v>
      </c>
      <c r="I498" s="11">
        <v>76.61</v>
      </c>
      <c r="J498" s="17">
        <f>+F498-H498</f>
        <v>-11</v>
      </c>
      <c r="K498" s="17">
        <f>+H498-F498</f>
        <v>11</v>
      </c>
      <c r="L498" s="11">
        <f>+K498*G498</f>
        <v>842.71</v>
      </c>
      <c r="M498" s="19">
        <f>YEAR(H498)</f>
        <v>2025</v>
      </c>
      <c r="N498" s="19" t="str">
        <f>IF(MONTH(H498)&lt;4,"1° trimestre",IF(MONTH(H498)&lt;7,"2° trimestre",IF(MONTH(H498)&lt;10,"3°trimestre","4° trimestre")))</f>
        <v>2° trimestre</v>
      </c>
      <c r="O498" s="19" t="s">
        <v>1962</v>
      </c>
      <c r="P498" s="19" t="s">
        <v>1970</v>
      </c>
      <c r="Q498" s="8">
        <f>+I498</f>
        <v>76.61</v>
      </c>
      <c r="R498" s="19" t="s">
        <v>1965</v>
      </c>
    </row>
    <row r="499" spans="1:18" x14ac:dyDescent="0.2">
      <c r="A499" s="1" t="s">
        <v>743</v>
      </c>
      <c r="B499" s="1" t="s">
        <v>819</v>
      </c>
      <c r="C499" s="1" t="s">
        <v>28</v>
      </c>
      <c r="D499" s="7">
        <v>1.21</v>
      </c>
      <c r="E499" s="3">
        <v>45716</v>
      </c>
      <c r="F499" s="3">
        <v>45744</v>
      </c>
      <c r="G499" s="7">
        <v>0.99</v>
      </c>
      <c r="H499" s="3">
        <v>45755</v>
      </c>
      <c r="I499" s="11">
        <v>0.99</v>
      </c>
      <c r="J499" s="17">
        <f>+F499-H499</f>
        <v>-11</v>
      </c>
      <c r="K499" s="17">
        <f>+H499-F499</f>
        <v>11</v>
      </c>
      <c r="L499" s="11">
        <f>+K499*G499</f>
        <v>10.89</v>
      </c>
      <c r="M499" s="19">
        <f>YEAR(H499)</f>
        <v>2025</v>
      </c>
      <c r="N499" s="19" t="str">
        <f>IF(MONTH(H499)&lt;4,"1° trimestre",IF(MONTH(H499)&lt;7,"2° trimestre",IF(MONTH(H499)&lt;10,"3°trimestre","4° trimestre")))</f>
        <v>2° trimestre</v>
      </c>
      <c r="O499" s="19" t="s">
        <v>1962</v>
      </c>
      <c r="P499" s="19" t="s">
        <v>1970</v>
      </c>
      <c r="Q499" s="8">
        <f>+I499</f>
        <v>0.99</v>
      </c>
      <c r="R499" s="19" t="s">
        <v>1965</v>
      </c>
    </row>
    <row r="500" spans="1:18" x14ac:dyDescent="0.2">
      <c r="A500" s="1" t="s">
        <v>743</v>
      </c>
      <c r="B500" s="1" t="s">
        <v>820</v>
      </c>
      <c r="C500" s="1" t="s">
        <v>28</v>
      </c>
      <c r="D500" s="7">
        <v>15.77</v>
      </c>
      <c r="E500" s="3">
        <v>45716</v>
      </c>
      <c r="F500" s="3">
        <v>45744</v>
      </c>
      <c r="G500" s="7">
        <v>12.93</v>
      </c>
      <c r="H500" s="3">
        <v>45755</v>
      </c>
      <c r="I500" s="11">
        <v>12.93</v>
      </c>
      <c r="J500" s="17">
        <f>+F500-H500</f>
        <v>-11</v>
      </c>
      <c r="K500" s="17">
        <f>+H500-F500</f>
        <v>11</v>
      </c>
      <c r="L500" s="11">
        <f>+K500*G500</f>
        <v>142.22999999999999</v>
      </c>
      <c r="M500" s="19">
        <f>YEAR(H500)</f>
        <v>2025</v>
      </c>
      <c r="N500" s="19" t="str">
        <f>IF(MONTH(H500)&lt;4,"1° trimestre",IF(MONTH(H500)&lt;7,"2° trimestre",IF(MONTH(H500)&lt;10,"3°trimestre","4° trimestre")))</f>
        <v>2° trimestre</v>
      </c>
      <c r="O500" s="19" t="s">
        <v>1962</v>
      </c>
      <c r="P500" s="19" t="s">
        <v>1970</v>
      </c>
      <c r="Q500" s="8">
        <f>+I500</f>
        <v>12.93</v>
      </c>
      <c r="R500" s="19" t="s">
        <v>1965</v>
      </c>
    </row>
    <row r="501" spans="1:18" x14ac:dyDescent="0.2">
      <c r="A501" s="1" t="s">
        <v>743</v>
      </c>
      <c r="B501" s="1" t="s">
        <v>821</v>
      </c>
      <c r="C501" s="1" t="s">
        <v>28</v>
      </c>
      <c r="D501" s="7">
        <v>13.96</v>
      </c>
      <c r="E501" s="3">
        <v>45716</v>
      </c>
      <c r="F501" s="3">
        <v>45744</v>
      </c>
      <c r="G501" s="7">
        <v>11.44</v>
      </c>
      <c r="H501" s="3">
        <v>45755</v>
      </c>
      <c r="I501" s="11">
        <v>11.44</v>
      </c>
      <c r="J501" s="17">
        <f>+F501-H501</f>
        <v>-11</v>
      </c>
      <c r="K501" s="17">
        <f>+H501-F501</f>
        <v>11</v>
      </c>
      <c r="L501" s="11">
        <f>+K501*G501</f>
        <v>125.83999999999999</v>
      </c>
      <c r="M501" s="19">
        <f>YEAR(H501)</f>
        <v>2025</v>
      </c>
      <c r="N501" s="19" t="str">
        <f>IF(MONTH(H501)&lt;4,"1° trimestre",IF(MONTH(H501)&lt;7,"2° trimestre",IF(MONTH(H501)&lt;10,"3°trimestre","4° trimestre")))</f>
        <v>2° trimestre</v>
      </c>
      <c r="O501" s="19" t="s">
        <v>1962</v>
      </c>
      <c r="P501" s="19" t="s">
        <v>1970</v>
      </c>
      <c r="Q501" s="8">
        <f>+I501</f>
        <v>11.44</v>
      </c>
      <c r="R501" s="19" t="s">
        <v>1965</v>
      </c>
    </row>
    <row r="502" spans="1:18" x14ac:dyDescent="0.2">
      <c r="A502" s="1" t="s">
        <v>743</v>
      </c>
      <c r="B502" s="1" t="s">
        <v>822</v>
      </c>
      <c r="C502" s="1" t="s">
        <v>28</v>
      </c>
      <c r="D502" s="7">
        <v>47.95</v>
      </c>
      <c r="E502" s="3">
        <v>45716</v>
      </c>
      <c r="F502" s="3">
        <v>45744</v>
      </c>
      <c r="G502" s="7">
        <v>39.299999999999997</v>
      </c>
      <c r="H502" s="3">
        <v>45755</v>
      </c>
      <c r="I502" s="11">
        <v>39.299999999999997</v>
      </c>
      <c r="J502" s="17">
        <f>+F502-H502</f>
        <v>-11</v>
      </c>
      <c r="K502" s="17">
        <f>+H502-F502</f>
        <v>11</v>
      </c>
      <c r="L502" s="11">
        <f>+K502*G502</f>
        <v>432.29999999999995</v>
      </c>
      <c r="M502" s="19">
        <f>YEAR(H502)</f>
        <v>2025</v>
      </c>
      <c r="N502" s="19" t="str">
        <f>IF(MONTH(H502)&lt;4,"1° trimestre",IF(MONTH(H502)&lt;7,"2° trimestre",IF(MONTH(H502)&lt;10,"3°trimestre","4° trimestre")))</f>
        <v>2° trimestre</v>
      </c>
      <c r="O502" s="19" t="s">
        <v>1962</v>
      </c>
      <c r="P502" s="19" t="s">
        <v>1970</v>
      </c>
      <c r="Q502" s="8">
        <f>+I502</f>
        <v>39.299999999999997</v>
      </c>
      <c r="R502" s="19" t="s">
        <v>1965</v>
      </c>
    </row>
    <row r="503" spans="1:18" x14ac:dyDescent="0.2">
      <c r="A503" s="1" t="s">
        <v>743</v>
      </c>
      <c r="B503" s="1" t="s">
        <v>823</v>
      </c>
      <c r="C503" s="1" t="s">
        <v>28</v>
      </c>
      <c r="D503" s="7">
        <v>16.43</v>
      </c>
      <c r="E503" s="3">
        <v>45716</v>
      </c>
      <c r="F503" s="3">
        <v>45744</v>
      </c>
      <c r="G503" s="7">
        <v>13.47</v>
      </c>
      <c r="H503" s="3">
        <v>45755</v>
      </c>
      <c r="I503" s="11">
        <v>13.47</v>
      </c>
      <c r="J503" s="17">
        <f>+F503-H503</f>
        <v>-11</v>
      </c>
      <c r="K503" s="17">
        <f>+H503-F503</f>
        <v>11</v>
      </c>
      <c r="L503" s="11">
        <f>+K503*G503</f>
        <v>148.17000000000002</v>
      </c>
      <c r="M503" s="19">
        <f>YEAR(H503)</f>
        <v>2025</v>
      </c>
      <c r="N503" s="19" t="str">
        <f>IF(MONTH(H503)&lt;4,"1° trimestre",IF(MONTH(H503)&lt;7,"2° trimestre",IF(MONTH(H503)&lt;10,"3°trimestre","4° trimestre")))</f>
        <v>2° trimestre</v>
      </c>
      <c r="O503" s="19" t="s">
        <v>1962</v>
      </c>
      <c r="P503" s="19" t="s">
        <v>1970</v>
      </c>
      <c r="Q503" s="8">
        <f>+I503</f>
        <v>13.47</v>
      </c>
      <c r="R503" s="19" t="s">
        <v>1965</v>
      </c>
    </row>
    <row r="504" spans="1:18" x14ac:dyDescent="0.2">
      <c r="A504" s="1" t="s">
        <v>743</v>
      </c>
      <c r="B504" s="1" t="s">
        <v>824</v>
      </c>
      <c r="C504" s="1" t="s">
        <v>28</v>
      </c>
      <c r="D504" s="7">
        <v>116.53</v>
      </c>
      <c r="E504" s="3">
        <v>45716</v>
      </c>
      <c r="F504" s="3">
        <v>45744</v>
      </c>
      <c r="G504" s="7">
        <v>95.52</v>
      </c>
      <c r="H504" s="3">
        <v>45755</v>
      </c>
      <c r="I504" s="11">
        <v>95.52</v>
      </c>
      <c r="J504" s="17">
        <f>+F504-H504</f>
        <v>-11</v>
      </c>
      <c r="K504" s="17">
        <f>+H504-F504</f>
        <v>11</v>
      </c>
      <c r="L504" s="11">
        <f>+K504*G504</f>
        <v>1050.72</v>
      </c>
      <c r="M504" s="19">
        <f>YEAR(H504)</f>
        <v>2025</v>
      </c>
      <c r="N504" s="19" t="str">
        <f>IF(MONTH(H504)&lt;4,"1° trimestre",IF(MONTH(H504)&lt;7,"2° trimestre",IF(MONTH(H504)&lt;10,"3°trimestre","4° trimestre")))</f>
        <v>2° trimestre</v>
      </c>
      <c r="O504" s="19" t="s">
        <v>1962</v>
      </c>
      <c r="P504" s="19" t="s">
        <v>1970</v>
      </c>
      <c r="Q504" s="8">
        <f>+I504</f>
        <v>95.52</v>
      </c>
      <c r="R504" s="19" t="s">
        <v>1965</v>
      </c>
    </row>
    <row r="505" spans="1:18" x14ac:dyDescent="0.2">
      <c r="A505" s="1" t="s">
        <v>743</v>
      </c>
      <c r="B505" s="1" t="s">
        <v>825</v>
      </c>
      <c r="C505" s="1" t="s">
        <v>28</v>
      </c>
      <c r="D505" s="7">
        <v>25.49</v>
      </c>
      <c r="E505" s="3">
        <v>45716</v>
      </c>
      <c r="F505" s="3">
        <v>45744</v>
      </c>
      <c r="G505" s="7">
        <v>20.89</v>
      </c>
      <c r="H505" s="3">
        <v>45755</v>
      </c>
      <c r="I505" s="11">
        <v>20.89</v>
      </c>
      <c r="J505" s="17">
        <f>+F505-H505</f>
        <v>-11</v>
      </c>
      <c r="K505" s="17">
        <f>+H505-F505</f>
        <v>11</v>
      </c>
      <c r="L505" s="11">
        <f>+K505*G505</f>
        <v>229.79000000000002</v>
      </c>
      <c r="M505" s="19">
        <f>YEAR(H505)</f>
        <v>2025</v>
      </c>
      <c r="N505" s="19" t="str">
        <f>IF(MONTH(H505)&lt;4,"1° trimestre",IF(MONTH(H505)&lt;7,"2° trimestre",IF(MONTH(H505)&lt;10,"3°trimestre","4° trimestre")))</f>
        <v>2° trimestre</v>
      </c>
      <c r="O505" s="19" t="s">
        <v>1962</v>
      </c>
      <c r="P505" s="19" t="s">
        <v>1970</v>
      </c>
      <c r="Q505" s="8">
        <f>+I505</f>
        <v>20.89</v>
      </c>
      <c r="R505" s="19" t="s">
        <v>1965</v>
      </c>
    </row>
    <row r="506" spans="1:18" x14ac:dyDescent="0.2">
      <c r="A506" s="1" t="s">
        <v>743</v>
      </c>
      <c r="B506" s="1" t="s">
        <v>826</v>
      </c>
      <c r="C506" s="1" t="s">
        <v>28</v>
      </c>
      <c r="D506" s="7">
        <v>1199.94</v>
      </c>
      <c r="E506" s="3">
        <v>45716</v>
      </c>
      <c r="F506" s="3">
        <v>45744</v>
      </c>
      <c r="G506" s="7">
        <v>983.56</v>
      </c>
      <c r="H506" s="3">
        <v>45755</v>
      </c>
      <c r="I506" s="11">
        <v>983.56</v>
      </c>
      <c r="J506" s="17">
        <f>+F506-H506</f>
        <v>-11</v>
      </c>
      <c r="K506" s="17">
        <f>+H506-F506</f>
        <v>11</v>
      </c>
      <c r="L506" s="11">
        <f>+K506*G506</f>
        <v>10819.16</v>
      </c>
      <c r="M506" s="19">
        <f>YEAR(H506)</f>
        <v>2025</v>
      </c>
      <c r="N506" s="19" t="str">
        <f>IF(MONTH(H506)&lt;4,"1° trimestre",IF(MONTH(H506)&lt;7,"2° trimestre",IF(MONTH(H506)&lt;10,"3°trimestre","4° trimestre")))</f>
        <v>2° trimestre</v>
      </c>
      <c r="O506" s="19" t="s">
        <v>1962</v>
      </c>
      <c r="P506" s="19" t="s">
        <v>1970</v>
      </c>
      <c r="Q506" s="8">
        <f>+I506</f>
        <v>983.56</v>
      </c>
      <c r="R506" s="19" t="s">
        <v>1965</v>
      </c>
    </row>
    <row r="507" spans="1:18" x14ac:dyDescent="0.2">
      <c r="A507" s="1" t="s">
        <v>743</v>
      </c>
      <c r="B507" s="1" t="s">
        <v>827</v>
      </c>
      <c r="C507" s="1" t="s">
        <v>28</v>
      </c>
      <c r="D507" s="7">
        <v>166.91</v>
      </c>
      <c r="E507" s="3">
        <v>45716</v>
      </c>
      <c r="F507" s="3">
        <v>45744</v>
      </c>
      <c r="G507" s="7">
        <v>136.81</v>
      </c>
      <c r="H507" s="3">
        <v>45755</v>
      </c>
      <c r="I507" s="11">
        <v>136.81</v>
      </c>
      <c r="J507" s="17">
        <f>+F507-H507</f>
        <v>-11</v>
      </c>
      <c r="K507" s="17">
        <f>+H507-F507</f>
        <v>11</v>
      </c>
      <c r="L507" s="11">
        <f>+K507*G507</f>
        <v>1504.91</v>
      </c>
      <c r="M507" s="19">
        <f>YEAR(H507)</f>
        <v>2025</v>
      </c>
      <c r="N507" s="19" t="str">
        <f>IF(MONTH(H507)&lt;4,"1° trimestre",IF(MONTH(H507)&lt;7,"2° trimestre",IF(MONTH(H507)&lt;10,"3°trimestre","4° trimestre")))</f>
        <v>2° trimestre</v>
      </c>
      <c r="O507" s="19" t="s">
        <v>1962</v>
      </c>
      <c r="P507" s="19" t="s">
        <v>1970</v>
      </c>
      <c r="Q507" s="8">
        <f>+I507</f>
        <v>136.81</v>
      </c>
      <c r="R507" s="19" t="s">
        <v>1965</v>
      </c>
    </row>
    <row r="508" spans="1:18" x14ac:dyDescent="0.2">
      <c r="A508" s="1" t="s">
        <v>743</v>
      </c>
      <c r="B508" s="1" t="s">
        <v>828</v>
      </c>
      <c r="C508" s="1" t="s">
        <v>28</v>
      </c>
      <c r="D508" s="7">
        <v>49.17</v>
      </c>
      <c r="E508" s="3">
        <v>45716</v>
      </c>
      <c r="F508" s="3">
        <v>45744</v>
      </c>
      <c r="G508" s="7">
        <v>40.299999999999997</v>
      </c>
      <c r="H508" s="3">
        <v>45755</v>
      </c>
      <c r="I508" s="11">
        <v>40.299999999999997</v>
      </c>
      <c r="J508" s="17">
        <f>+F508-H508</f>
        <v>-11</v>
      </c>
      <c r="K508" s="17">
        <f>+H508-F508</f>
        <v>11</v>
      </c>
      <c r="L508" s="11">
        <f>+K508*G508</f>
        <v>443.29999999999995</v>
      </c>
      <c r="M508" s="19">
        <f>YEAR(H508)</f>
        <v>2025</v>
      </c>
      <c r="N508" s="19" t="str">
        <f>IF(MONTH(H508)&lt;4,"1° trimestre",IF(MONTH(H508)&lt;7,"2° trimestre",IF(MONTH(H508)&lt;10,"3°trimestre","4° trimestre")))</f>
        <v>2° trimestre</v>
      </c>
      <c r="O508" s="19" t="s">
        <v>1962</v>
      </c>
      <c r="P508" s="19" t="s">
        <v>1970</v>
      </c>
      <c r="Q508" s="8">
        <f>+I508</f>
        <v>40.299999999999997</v>
      </c>
      <c r="R508" s="19" t="s">
        <v>1965</v>
      </c>
    </row>
    <row r="509" spans="1:18" x14ac:dyDescent="0.2">
      <c r="A509" s="1" t="s">
        <v>743</v>
      </c>
      <c r="B509" s="1" t="s">
        <v>829</v>
      </c>
      <c r="C509" s="1" t="s">
        <v>28</v>
      </c>
      <c r="D509" s="7">
        <v>33.26</v>
      </c>
      <c r="E509" s="3">
        <v>45716</v>
      </c>
      <c r="F509" s="3">
        <v>45744</v>
      </c>
      <c r="G509" s="7">
        <v>27.26</v>
      </c>
      <c r="H509" s="3">
        <v>45755</v>
      </c>
      <c r="I509" s="11">
        <v>27.26</v>
      </c>
      <c r="J509" s="17">
        <f>+F509-H509</f>
        <v>-11</v>
      </c>
      <c r="K509" s="17">
        <f>+H509-F509</f>
        <v>11</v>
      </c>
      <c r="L509" s="11">
        <f>+K509*G509</f>
        <v>299.86</v>
      </c>
      <c r="M509" s="19">
        <f>YEAR(H509)</f>
        <v>2025</v>
      </c>
      <c r="N509" s="19" t="str">
        <f>IF(MONTH(H509)&lt;4,"1° trimestre",IF(MONTH(H509)&lt;7,"2° trimestre",IF(MONTH(H509)&lt;10,"3°trimestre","4° trimestre")))</f>
        <v>2° trimestre</v>
      </c>
      <c r="O509" s="19" t="s">
        <v>1962</v>
      </c>
      <c r="P509" s="19" t="s">
        <v>1970</v>
      </c>
      <c r="Q509" s="8">
        <f>+I509</f>
        <v>27.26</v>
      </c>
      <c r="R509" s="19" t="s">
        <v>1965</v>
      </c>
    </row>
    <row r="510" spans="1:18" x14ac:dyDescent="0.2">
      <c r="A510" s="1" t="s">
        <v>743</v>
      </c>
      <c r="B510" s="1" t="s">
        <v>830</v>
      </c>
      <c r="C510" s="1" t="s">
        <v>28</v>
      </c>
      <c r="D510" s="7">
        <v>8.14</v>
      </c>
      <c r="E510" s="3">
        <v>45716</v>
      </c>
      <c r="F510" s="3">
        <v>45744</v>
      </c>
      <c r="G510" s="7">
        <v>6.67</v>
      </c>
      <c r="H510" s="3">
        <v>45755</v>
      </c>
      <c r="I510" s="11">
        <v>6.67</v>
      </c>
      <c r="J510" s="17">
        <f>+F510-H510</f>
        <v>-11</v>
      </c>
      <c r="K510" s="17">
        <f>+H510-F510</f>
        <v>11</v>
      </c>
      <c r="L510" s="11">
        <f>+K510*G510</f>
        <v>73.37</v>
      </c>
      <c r="M510" s="19">
        <f>YEAR(H510)</f>
        <v>2025</v>
      </c>
      <c r="N510" s="19" t="str">
        <f>IF(MONTH(H510)&lt;4,"1° trimestre",IF(MONTH(H510)&lt;7,"2° trimestre",IF(MONTH(H510)&lt;10,"3°trimestre","4° trimestre")))</f>
        <v>2° trimestre</v>
      </c>
      <c r="O510" s="19" t="s">
        <v>1962</v>
      </c>
      <c r="P510" s="19" t="s">
        <v>1970</v>
      </c>
      <c r="Q510" s="8">
        <f>+I510</f>
        <v>6.67</v>
      </c>
      <c r="R510" s="19" t="s">
        <v>1965</v>
      </c>
    </row>
    <row r="511" spans="1:18" x14ac:dyDescent="0.2">
      <c r="A511" s="1" t="s">
        <v>743</v>
      </c>
      <c r="B511" s="1" t="s">
        <v>831</v>
      </c>
      <c r="C511" s="1" t="s">
        <v>28</v>
      </c>
      <c r="D511" s="7">
        <v>278.33999999999997</v>
      </c>
      <c r="E511" s="3">
        <v>45716</v>
      </c>
      <c r="F511" s="3">
        <v>45744</v>
      </c>
      <c r="G511" s="7">
        <v>228.15</v>
      </c>
      <c r="H511" s="3">
        <v>45755</v>
      </c>
      <c r="I511" s="11">
        <v>228.15</v>
      </c>
      <c r="J511" s="17">
        <f>+F511-H511</f>
        <v>-11</v>
      </c>
      <c r="K511" s="17">
        <f>+H511-F511</f>
        <v>11</v>
      </c>
      <c r="L511" s="11">
        <f>+K511*G511</f>
        <v>2509.65</v>
      </c>
      <c r="M511" s="19">
        <f>YEAR(H511)</f>
        <v>2025</v>
      </c>
      <c r="N511" s="19" t="str">
        <f>IF(MONTH(H511)&lt;4,"1° trimestre",IF(MONTH(H511)&lt;7,"2° trimestre",IF(MONTH(H511)&lt;10,"3°trimestre","4° trimestre")))</f>
        <v>2° trimestre</v>
      </c>
      <c r="O511" s="19" t="s">
        <v>1962</v>
      </c>
      <c r="P511" s="19" t="s">
        <v>1970</v>
      </c>
      <c r="Q511" s="8">
        <f>+I511</f>
        <v>228.15</v>
      </c>
      <c r="R511" s="19" t="s">
        <v>1965</v>
      </c>
    </row>
    <row r="512" spans="1:18" x14ac:dyDescent="0.2">
      <c r="A512" s="1" t="s">
        <v>743</v>
      </c>
      <c r="B512" s="1" t="s">
        <v>832</v>
      </c>
      <c r="C512" s="1" t="s">
        <v>28</v>
      </c>
      <c r="D512" s="7">
        <v>3.76</v>
      </c>
      <c r="E512" s="3">
        <v>45716</v>
      </c>
      <c r="F512" s="3">
        <v>45744</v>
      </c>
      <c r="G512" s="7">
        <v>3.08</v>
      </c>
      <c r="H512" s="3">
        <v>45755</v>
      </c>
      <c r="I512" s="11">
        <v>3.08</v>
      </c>
      <c r="J512" s="17">
        <f>+F512-H512</f>
        <v>-11</v>
      </c>
      <c r="K512" s="17">
        <f>+H512-F512</f>
        <v>11</v>
      </c>
      <c r="L512" s="11">
        <f>+K512*G512</f>
        <v>33.880000000000003</v>
      </c>
      <c r="M512" s="19">
        <f>YEAR(H512)</f>
        <v>2025</v>
      </c>
      <c r="N512" s="19" t="str">
        <f>IF(MONTH(H512)&lt;4,"1° trimestre",IF(MONTH(H512)&lt;7,"2° trimestre",IF(MONTH(H512)&lt;10,"3°trimestre","4° trimestre")))</f>
        <v>2° trimestre</v>
      </c>
      <c r="O512" s="19" t="s">
        <v>1962</v>
      </c>
      <c r="P512" s="19" t="s">
        <v>1970</v>
      </c>
      <c r="Q512" s="8">
        <f>+I512</f>
        <v>3.08</v>
      </c>
      <c r="R512" s="19" t="s">
        <v>1965</v>
      </c>
    </row>
    <row r="513" spans="1:18" x14ac:dyDescent="0.2">
      <c r="A513" s="1" t="s">
        <v>743</v>
      </c>
      <c r="B513" s="1" t="s">
        <v>833</v>
      </c>
      <c r="C513" s="1" t="s">
        <v>28</v>
      </c>
      <c r="D513" s="7">
        <v>1.82</v>
      </c>
      <c r="E513" s="3">
        <v>45716</v>
      </c>
      <c r="F513" s="3">
        <v>45744</v>
      </c>
      <c r="G513" s="7">
        <v>1.49</v>
      </c>
      <c r="H513" s="3">
        <v>45755</v>
      </c>
      <c r="I513" s="11">
        <v>1.49</v>
      </c>
      <c r="J513" s="17">
        <f>+F513-H513</f>
        <v>-11</v>
      </c>
      <c r="K513" s="17">
        <f>+H513-F513</f>
        <v>11</v>
      </c>
      <c r="L513" s="11">
        <f>+K513*G513</f>
        <v>16.39</v>
      </c>
      <c r="M513" s="19">
        <f>YEAR(H513)</f>
        <v>2025</v>
      </c>
      <c r="N513" s="19" t="str">
        <f>IF(MONTH(H513)&lt;4,"1° trimestre",IF(MONTH(H513)&lt;7,"2° trimestre",IF(MONTH(H513)&lt;10,"3°trimestre","4° trimestre")))</f>
        <v>2° trimestre</v>
      </c>
      <c r="O513" s="19" t="s">
        <v>1962</v>
      </c>
      <c r="P513" s="19" t="s">
        <v>1970</v>
      </c>
      <c r="Q513" s="8">
        <f>+I513</f>
        <v>1.49</v>
      </c>
      <c r="R513" s="19" t="s">
        <v>1965</v>
      </c>
    </row>
    <row r="514" spans="1:18" x14ac:dyDescent="0.2">
      <c r="A514" s="1" t="s">
        <v>743</v>
      </c>
      <c r="B514" s="1" t="s">
        <v>834</v>
      </c>
      <c r="C514" s="1" t="s">
        <v>28</v>
      </c>
      <c r="D514" s="7">
        <v>6.8</v>
      </c>
      <c r="E514" s="3">
        <v>45716</v>
      </c>
      <c r="F514" s="3">
        <v>45744</v>
      </c>
      <c r="G514" s="7">
        <v>5.57</v>
      </c>
      <c r="H514" s="3">
        <v>45755</v>
      </c>
      <c r="I514" s="11">
        <v>5.57</v>
      </c>
      <c r="J514" s="17">
        <f>+F514-H514</f>
        <v>-11</v>
      </c>
      <c r="K514" s="17">
        <f>+H514-F514</f>
        <v>11</v>
      </c>
      <c r="L514" s="11">
        <f>+K514*G514</f>
        <v>61.27</v>
      </c>
      <c r="M514" s="19">
        <f>YEAR(H514)</f>
        <v>2025</v>
      </c>
      <c r="N514" s="19" t="str">
        <f>IF(MONTH(H514)&lt;4,"1° trimestre",IF(MONTH(H514)&lt;7,"2° trimestre",IF(MONTH(H514)&lt;10,"3°trimestre","4° trimestre")))</f>
        <v>2° trimestre</v>
      </c>
      <c r="O514" s="19" t="s">
        <v>1962</v>
      </c>
      <c r="P514" s="19" t="s">
        <v>1970</v>
      </c>
      <c r="Q514" s="8">
        <f>+I514</f>
        <v>5.57</v>
      </c>
      <c r="R514" s="19" t="s">
        <v>1965</v>
      </c>
    </row>
    <row r="515" spans="1:18" x14ac:dyDescent="0.2">
      <c r="A515" s="1" t="s">
        <v>743</v>
      </c>
      <c r="B515" s="1" t="s">
        <v>835</v>
      </c>
      <c r="C515" s="1" t="s">
        <v>28</v>
      </c>
      <c r="D515" s="7">
        <v>0.49</v>
      </c>
      <c r="E515" s="3">
        <v>45716</v>
      </c>
      <c r="F515" s="3">
        <v>45744</v>
      </c>
      <c r="G515" s="7">
        <v>0.4</v>
      </c>
      <c r="H515" s="3">
        <v>45755</v>
      </c>
      <c r="I515" s="11">
        <v>0.4</v>
      </c>
      <c r="J515" s="17">
        <f>+F515-H515</f>
        <v>-11</v>
      </c>
      <c r="K515" s="17">
        <f>+H515-F515</f>
        <v>11</v>
      </c>
      <c r="L515" s="11">
        <f>+K515*G515</f>
        <v>4.4000000000000004</v>
      </c>
      <c r="M515" s="19">
        <f>YEAR(H515)</f>
        <v>2025</v>
      </c>
      <c r="N515" s="19" t="str">
        <f>IF(MONTH(H515)&lt;4,"1° trimestre",IF(MONTH(H515)&lt;7,"2° trimestre",IF(MONTH(H515)&lt;10,"3°trimestre","4° trimestre")))</f>
        <v>2° trimestre</v>
      </c>
      <c r="O515" s="19" t="s">
        <v>1962</v>
      </c>
      <c r="P515" s="19" t="s">
        <v>1970</v>
      </c>
      <c r="Q515" s="8">
        <f>+I515</f>
        <v>0.4</v>
      </c>
      <c r="R515" s="19" t="s">
        <v>1965</v>
      </c>
    </row>
    <row r="516" spans="1:18" x14ac:dyDescent="0.2">
      <c r="A516" s="1" t="s">
        <v>743</v>
      </c>
      <c r="B516" s="1" t="s">
        <v>836</v>
      </c>
      <c r="C516" s="1" t="s">
        <v>28</v>
      </c>
      <c r="D516" s="7">
        <v>7.16</v>
      </c>
      <c r="E516" s="3">
        <v>45716</v>
      </c>
      <c r="F516" s="3">
        <v>45744</v>
      </c>
      <c r="G516" s="7">
        <v>5.87</v>
      </c>
      <c r="H516" s="3">
        <v>45755</v>
      </c>
      <c r="I516" s="11">
        <v>5.87</v>
      </c>
      <c r="J516" s="17">
        <f>+F516-H516</f>
        <v>-11</v>
      </c>
      <c r="K516" s="17">
        <f>+H516-F516</f>
        <v>11</v>
      </c>
      <c r="L516" s="11">
        <f>+K516*G516</f>
        <v>64.570000000000007</v>
      </c>
      <c r="M516" s="19">
        <f>YEAR(H516)</f>
        <v>2025</v>
      </c>
      <c r="N516" s="19" t="str">
        <f>IF(MONTH(H516)&lt;4,"1° trimestre",IF(MONTH(H516)&lt;7,"2° trimestre",IF(MONTH(H516)&lt;10,"3°trimestre","4° trimestre")))</f>
        <v>2° trimestre</v>
      </c>
      <c r="O516" s="19" t="s">
        <v>1962</v>
      </c>
      <c r="P516" s="19" t="s">
        <v>1970</v>
      </c>
      <c r="Q516" s="8">
        <f>+I516</f>
        <v>5.87</v>
      </c>
      <c r="R516" s="19" t="s">
        <v>1965</v>
      </c>
    </row>
    <row r="517" spans="1:18" x14ac:dyDescent="0.2">
      <c r="A517" s="1" t="s">
        <v>743</v>
      </c>
      <c r="B517" s="1" t="s">
        <v>837</v>
      </c>
      <c r="C517" s="1" t="s">
        <v>28</v>
      </c>
      <c r="D517" s="7">
        <v>129.41</v>
      </c>
      <c r="E517" s="3">
        <v>45716</v>
      </c>
      <c r="F517" s="3">
        <v>45744</v>
      </c>
      <c r="G517" s="7">
        <v>106.07</v>
      </c>
      <c r="H517" s="3">
        <v>45755</v>
      </c>
      <c r="I517" s="11">
        <v>106.07</v>
      </c>
      <c r="J517" s="17">
        <f>+F517-H517</f>
        <v>-11</v>
      </c>
      <c r="K517" s="17">
        <f>+H517-F517</f>
        <v>11</v>
      </c>
      <c r="L517" s="11">
        <f>+K517*G517</f>
        <v>1166.77</v>
      </c>
      <c r="M517" s="19">
        <f>YEAR(H517)</f>
        <v>2025</v>
      </c>
      <c r="N517" s="19" t="str">
        <f>IF(MONTH(H517)&lt;4,"1° trimestre",IF(MONTH(H517)&lt;7,"2° trimestre",IF(MONTH(H517)&lt;10,"3°trimestre","4° trimestre")))</f>
        <v>2° trimestre</v>
      </c>
      <c r="O517" s="19" t="s">
        <v>1962</v>
      </c>
      <c r="P517" s="19" t="s">
        <v>1970</v>
      </c>
      <c r="Q517" s="8">
        <f>+I517</f>
        <v>106.07</v>
      </c>
      <c r="R517" s="19" t="s">
        <v>1965</v>
      </c>
    </row>
    <row r="518" spans="1:18" x14ac:dyDescent="0.2">
      <c r="A518" s="1" t="s">
        <v>743</v>
      </c>
      <c r="B518" s="1" t="s">
        <v>838</v>
      </c>
      <c r="C518" s="1" t="s">
        <v>28</v>
      </c>
      <c r="D518" s="7">
        <v>6.31</v>
      </c>
      <c r="E518" s="3">
        <v>45716</v>
      </c>
      <c r="F518" s="3">
        <v>45744</v>
      </c>
      <c r="G518" s="7">
        <v>5.17</v>
      </c>
      <c r="H518" s="3">
        <v>45755</v>
      </c>
      <c r="I518" s="11">
        <v>5.17</v>
      </c>
      <c r="J518" s="17">
        <f>+F518-H518</f>
        <v>-11</v>
      </c>
      <c r="K518" s="17">
        <f>+H518-F518</f>
        <v>11</v>
      </c>
      <c r="L518" s="11">
        <f>+K518*G518</f>
        <v>56.87</v>
      </c>
      <c r="M518" s="19">
        <f>YEAR(H518)</f>
        <v>2025</v>
      </c>
      <c r="N518" s="19" t="str">
        <f>IF(MONTH(H518)&lt;4,"1° trimestre",IF(MONTH(H518)&lt;7,"2° trimestre",IF(MONTH(H518)&lt;10,"3°trimestre","4° trimestre")))</f>
        <v>2° trimestre</v>
      </c>
      <c r="O518" s="19" t="s">
        <v>1962</v>
      </c>
      <c r="P518" s="19" t="s">
        <v>1970</v>
      </c>
      <c r="Q518" s="8">
        <f>+I518</f>
        <v>5.17</v>
      </c>
      <c r="R518" s="19" t="s">
        <v>1965</v>
      </c>
    </row>
    <row r="519" spans="1:18" x14ac:dyDescent="0.2">
      <c r="A519" s="1" t="s">
        <v>743</v>
      </c>
      <c r="B519" s="1" t="s">
        <v>839</v>
      </c>
      <c r="C519" s="1" t="s">
        <v>28</v>
      </c>
      <c r="D519" s="7">
        <v>1.7</v>
      </c>
      <c r="E519" s="3">
        <v>45716</v>
      </c>
      <c r="F519" s="3">
        <v>45744</v>
      </c>
      <c r="G519" s="7">
        <v>1.39</v>
      </c>
      <c r="H519" s="3">
        <v>45755</v>
      </c>
      <c r="I519" s="11">
        <v>1.39</v>
      </c>
      <c r="J519" s="17">
        <f>+F519-H519</f>
        <v>-11</v>
      </c>
      <c r="K519" s="17">
        <f>+H519-F519</f>
        <v>11</v>
      </c>
      <c r="L519" s="11">
        <f>+K519*G519</f>
        <v>15.29</v>
      </c>
      <c r="M519" s="19">
        <f>YEAR(H519)</f>
        <v>2025</v>
      </c>
      <c r="N519" s="19" t="str">
        <f>IF(MONTH(H519)&lt;4,"1° trimestre",IF(MONTH(H519)&lt;7,"2° trimestre",IF(MONTH(H519)&lt;10,"3°trimestre","4° trimestre")))</f>
        <v>2° trimestre</v>
      </c>
      <c r="O519" s="19" t="s">
        <v>1962</v>
      </c>
      <c r="P519" s="19" t="s">
        <v>1970</v>
      </c>
      <c r="Q519" s="8">
        <f>+I519</f>
        <v>1.39</v>
      </c>
      <c r="R519" s="19" t="s">
        <v>1965</v>
      </c>
    </row>
    <row r="520" spans="1:18" x14ac:dyDescent="0.2">
      <c r="A520" s="1" t="s">
        <v>743</v>
      </c>
      <c r="B520" s="1" t="s">
        <v>840</v>
      </c>
      <c r="C520" s="1" t="s">
        <v>28</v>
      </c>
      <c r="D520" s="7">
        <v>4.49</v>
      </c>
      <c r="E520" s="3">
        <v>45716</v>
      </c>
      <c r="F520" s="3">
        <v>45744</v>
      </c>
      <c r="G520" s="7">
        <v>3.68</v>
      </c>
      <c r="H520" s="3">
        <v>45755</v>
      </c>
      <c r="I520" s="11">
        <v>3.68</v>
      </c>
      <c r="J520" s="17">
        <f>+F520-H520</f>
        <v>-11</v>
      </c>
      <c r="K520" s="17">
        <f>+H520-F520</f>
        <v>11</v>
      </c>
      <c r="L520" s="11">
        <f>+K520*G520</f>
        <v>40.480000000000004</v>
      </c>
      <c r="M520" s="19">
        <f>YEAR(H520)</f>
        <v>2025</v>
      </c>
      <c r="N520" s="19" t="str">
        <f>IF(MONTH(H520)&lt;4,"1° trimestre",IF(MONTH(H520)&lt;7,"2° trimestre",IF(MONTH(H520)&lt;10,"3°trimestre","4° trimestre")))</f>
        <v>2° trimestre</v>
      </c>
      <c r="O520" s="19" t="s">
        <v>1962</v>
      </c>
      <c r="P520" s="19" t="s">
        <v>1970</v>
      </c>
      <c r="Q520" s="8">
        <f>+I520</f>
        <v>3.68</v>
      </c>
      <c r="R520" s="19" t="s">
        <v>1965</v>
      </c>
    </row>
    <row r="521" spans="1:18" x14ac:dyDescent="0.2">
      <c r="A521" s="1" t="s">
        <v>743</v>
      </c>
      <c r="B521" s="1" t="s">
        <v>841</v>
      </c>
      <c r="C521" s="1" t="s">
        <v>28</v>
      </c>
      <c r="D521" s="7">
        <v>3.4</v>
      </c>
      <c r="E521" s="3">
        <v>45716</v>
      </c>
      <c r="F521" s="3">
        <v>45744</v>
      </c>
      <c r="G521" s="7">
        <v>2.79</v>
      </c>
      <c r="H521" s="3">
        <v>45755</v>
      </c>
      <c r="I521" s="11">
        <v>2.79</v>
      </c>
      <c r="J521" s="17">
        <f>+F521-H521</f>
        <v>-11</v>
      </c>
      <c r="K521" s="17">
        <f>+H521-F521</f>
        <v>11</v>
      </c>
      <c r="L521" s="11">
        <f>+K521*G521</f>
        <v>30.69</v>
      </c>
      <c r="M521" s="19">
        <f>YEAR(H521)</f>
        <v>2025</v>
      </c>
      <c r="N521" s="19" t="str">
        <f>IF(MONTH(H521)&lt;4,"1° trimestre",IF(MONTH(H521)&lt;7,"2° trimestre",IF(MONTH(H521)&lt;10,"3°trimestre","4° trimestre")))</f>
        <v>2° trimestre</v>
      </c>
      <c r="O521" s="19" t="s">
        <v>1962</v>
      </c>
      <c r="P521" s="19" t="s">
        <v>1970</v>
      </c>
      <c r="Q521" s="8">
        <f>+I521</f>
        <v>2.79</v>
      </c>
      <c r="R521" s="19" t="s">
        <v>1965</v>
      </c>
    </row>
    <row r="522" spans="1:18" x14ac:dyDescent="0.2">
      <c r="A522" s="1" t="s">
        <v>743</v>
      </c>
      <c r="B522" s="1" t="s">
        <v>842</v>
      </c>
      <c r="C522" s="1" t="s">
        <v>28</v>
      </c>
      <c r="D522" s="7">
        <v>3.53</v>
      </c>
      <c r="E522" s="3">
        <v>45716</v>
      </c>
      <c r="F522" s="3">
        <v>45744</v>
      </c>
      <c r="G522" s="7">
        <v>2.89</v>
      </c>
      <c r="H522" s="3">
        <v>45755</v>
      </c>
      <c r="I522" s="11">
        <v>2.89</v>
      </c>
      <c r="J522" s="17">
        <f>+F522-H522</f>
        <v>-11</v>
      </c>
      <c r="K522" s="17">
        <f>+H522-F522</f>
        <v>11</v>
      </c>
      <c r="L522" s="11">
        <f>+K522*G522</f>
        <v>31.790000000000003</v>
      </c>
      <c r="M522" s="19">
        <f>YEAR(H522)</f>
        <v>2025</v>
      </c>
      <c r="N522" s="19" t="str">
        <f>IF(MONTH(H522)&lt;4,"1° trimestre",IF(MONTH(H522)&lt;7,"2° trimestre",IF(MONTH(H522)&lt;10,"3°trimestre","4° trimestre")))</f>
        <v>2° trimestre</v>
      </c>
      <c r="O522" s="19" t="s">
        <v>1962</v>
      </c>
      <c r="P522" s="19" t="s">
        <v>1970</v>
      </c>
      <c r="Q522" s="8">
        <f>+I522</f>
        <v>2.89</v>
      </c>
      <c r="R522" s="19" t="s">
        <v>1965</v>
      </c>
    </row>
    <row r="523" spans="1:18" x14ac:dyDescent="0.2">
      <c r="A523" s="1" t="s">
        <v>743</v>
      </c>
      <c r="B523" s="1" t="s">
        <v>843</v>
      </c>
      <c r="C523" s="1" t="s">
        <v>28</v>
      </c>
      <c r="D523" s="7">
        <v>92.62</v>
      </c>
      <c r="E523" s="3">
        <v>45716</v>
      </c>
      <c r="F523" s="3">
        <v>45744</v>
      </c>
      <c r="G523" s="7">
        <v>75.92</v>
      </c>
      <c r="H523" s="3">
        <v>45755</v>
      </c>
      <c r="I523" s="11">
        <v>75.92</v>
      </c>
      <c r="J523" s="17">
        <f>+F523-H523</f>
        <v>-11</v>
      </c>
      <c r="K523" s="17">
        <f>+H523-F523</f>
        <v>11</v>
      </c>
      <c r="L523" s="11">
        <f>+K523*G523</f>
        <v>835.12</v>
      </c>
      <c r="M523" s="19">
        <f>YEAR(H523)</f>
        <v>2025</v>
      </c>
      <c r="N523" s="19" t="str">
        <f>IF(MONTH(H523)&lt;4,"1° trimestre",IF(MONTH(H523)&lt;7,"2° trimestre",IF(MONTH(H523)&lt;10,"3°trimestre","4° trimestre")))</f>
        <v>2° trimestre</v>
      </c>
      <c r="O523" s="19" t="s">
        <v>1962</v>
      </c>
      <c r="P523" s="19" t="s">
        <v>1970</v>
      </c>
      <c r="Q523" s="8">
        <f>+I523</f>
        <v>75.92</v>
      </c>
      <c r="R523" s="19" t="s">
        <v>1965</v>
      </c>
    </row>
    <row r="524" spans="1:18" x14ac:dyDescent="0.2">
      <c r="A524" s="1" t="s">
        <v>743</v>
      </c>
      <c r="B524" s="1" t="s">
        <v>844</v>
      </c>
      <c r="C524" s="1" t="s">
        <v>28</v>
      </c>
      <c r="D524" s="7">
        <v>3175.01</v>
      </c>
      <c r="E524" s="3">
        <v>45716</v>
      </c>
      <c r="F524" s="3">
        <v>45744</v>
      </c>
      <c r="G524" s="7">
        <v>2602.4699999999998</v>
      </c>
      <c r="H524" s="3">
        <v>45755</v>
      </c>
      <c r="I524" s="11">
        <v>2602.4699999999998</v>
      </c>
      <c r="J524" s="17">
        <f>+F524-H524</f>
        <v>-11</v>
      </c>
      <c r="K524" s="17">
        <f>+H524-F524</f>
        <v>11</v>
      </c>
      <c r="L524" s="11">
        <f>+K524*G524</f>
        <v>28627.17</v>
      </c>
      <c r="M524" s="19">
        <f>YEAR(H524)</f>
        <v>2025</v>
      </c>
      <c r="N524" s="19" t="str">
        <f>IF(MONTH(H524)&lt;4,"1° trimestre",IF(MONTH(H524)&lt;7,"2° trimestre",IF(MONTH(H524)&lt;10,"3°trimestre","4° trimestre")))</f>
        <v>2° trimestre</v>
      </c>
      <c r="O524" s="19" t="s">
        <v>1962</v>
      </c>
      <c r="P524" s="19" t="s">
        <v>1970</v>
      </c>
      <c r="Q524" s="8">
        <f>+I524</f>
        <v>2602.4699999999998</v>
      </c>
      <c r="R524" s="19" t="s">
        <v>1965</v>
      </c>
    </row>
    <row r="525" spans="1:18" x14ac:dyDescent="0.2">
      <c r="A525" s="1" t="s">
        <v>743</v>
      </c>
      <c r="B525" s="1" t="s">
        <v>845</v>
      </c>
      <c r="C525" s="1" t="s">
        <v>28</v>
      </c>
      <c r="D525" s="7">
        <v>57.62</v>
      </c>
      <c r="E525" s="3">
        <v>45716</v>
      </c>
      <c r="F525" s="3">
        <v>45744</v>
      </c>
      <c r="G525" s="7">
        <v>47.23</v>
      </c>
      <c r="H525" s="3">
        <v>45755</v>
      </c>
      <c r="I525" s="11">
        <v>47.23</v>
      </c>
      <c r="J525" s="17">
        <f>+F525-H525</f>
        <v>-11</v>
      </c>
      <c r="K525" s="17">
        <f>+H525-F525</f>
        <v>11</v>
      </c>
      <c r="L525" s="11">
        <f>+K525*G525</f>
        <v>519.53</v>
      </c>
      <c r="M525" s="19">
        <f>YEAR(H525)</f>
        <v>2025</v>
      </c>
      <c r="N525" s="19" t="str">
        <f>IF(MONTH(H525)&lt;4,"1° trimestre",IF(MONTH(H525)&lt;7,"2° trimestre",IF(MONTH(H525)&lt;10,"3°trimestre","4° trimestre")))</f>
        <v>2° trimestre</v>
      </c>
      <c r="O525" s="19" t="s">
        <v>1962</v>
      </c>
      <c r="P525" s="19" t="s">
        <v>1970</v>
      </c>
      <c r="Q525" s="8">
        <f>+I525</f>
        <v>47.23</v>
      </c>
      <c r="R525" s="19" t="s">
        <v>1965</v>
      </c>
    </row>
    <row r="526" spans="1:18" x14ac:dyDescent="0.2">
      <c r="A526" s="1" t="s">
        <v>743</v>
      </c>
      <c r="B526" s="1" t="s">
        <v>846</v>
      </c>
      <c r="C526" s="1" t="s">
        <v>28</v>
      </c>
      <c r="D526" s="7">
        <v>180.85</v>
      </c>
      <c r="E526" s="3">
        <v>45716</v>
      </c>
      <c r="F526" s="3">
        <v>45744</v>
      </c>
      <c r="G526" s="7">
        <v>148.24</v>
      </c>
      <c r="H526" s="3">
        <v>45755</v>
      </c>
      <c r="I526" s="11">
        <v>148.24</v>
      </c>
      <c r="J526" s="17">
        <f>+F526-H526</f>
        <v>-11</v>
      </c>
      <c r="K526" s="17">
        <f>+H526-F526</f>
        <v>11</v>
      </c>
      <c r="L526" s="11">
        <f>+K526*G526</f>
        <v>1630.64</v>
      </c>
      <c r="M526" s="19">
        <f>YEAR(H526)</f>
        <v>2025</v>
      </c>
      <c r="N526" s="19" t="str">
        <f>IF(MONTH(H526)&lt;4,"1° trimestre",IF(MONTH(H526)&lt;7,"2° trimestre",IF(MONTH(H526)&lt;10,"3°trimestre","4° trimestre")))</f>
        <v>2° trimestre</v>
      </c>
      <c r="O526" s="19" t="s">
        <v>1962</v>
      </c>
      <c r="P526" s="19" t="s">
        <v>1970</v>
      </c>
      <c r="Q526" s="8">
        <f>+I526</f>
        <v>148.24</v>
      </c>
      <c r="R526" s="19" t="s">
        <v>1965</v>
      </c>
    </row>
    <row r="527" spans="1:18" x14ac:dyDescent="0.2">
      <c r="A527" s="1" t="s">
        <v>743</v>
      </c>
      <c r="B527" s="1" t="s">
        <v>847</v>
      </c>
      <c r="C527" s="1" t="s">
        <v>28</v>
      </c>
      <c r="D527" s="7">
        <v>278.99</v>
      </c>
      <c r="E527" s="3">
        <v>45716</v>
      </c>
      <c r="F527" s="3">
        <v>45744</v>
      </c>
      <c r="G527" s="7">
        <v>228.68</v>
      </c>
      <c r="H527" s="3">
        <v>45755</v>
      </c>
      <c r="I527" s="11">
        <v>228.68</v>
      </c>
      <c r="J527" s="17">
        <f>+F527-H527</f>
        <v>-11</v>
      </c>
      <c r="K527" s="17">
        <f>+H527-F527</f>
        <v>11</v>
      </c>
      <c r="L527" s="11">
        <f>+K527*G527</f>
        <v>2515.48</v>
      </c>
      <c r="M527" s="19">
        <f>YEAR(H527)</f>
        <v>2025</v>
      </c>
      <c r="N527" s="19" t="str">
        <f>IF(MONTH(H527)&lt;4,"1° trimestre",IF(MONTH(H527)&lt;7,"2° trimestre",IF(MONTH(H527)&lt;10,"3°trimestre","4° trimestre")))</f>
        <v>2° trimestre</v>
      </c>
      <c r="O527" s="19" t="s">
        <v>1962</v>
      </c>
      <c r="P527" s="19" t="s">
        <v>1970</v>
      </c>
      <c r="Q527" s="8">
        <f>+I527</f>
        <v>228.68</v>
      </c>
      <c r="R527" s="19" t="s">
        <v>1965</v>
      </c>
    </row>
    <row r="528" spans="1:18" x14ac:dyDescent="0.2">
      <c r="A528" s="1" t="s">
        <v>743</v>
      </c>
      <c r="B528" s="1" t="s">
        <v>848</v>
      </c>
      <c r="C528" s="1" t="s">
        <v>28</v>
      </c>
      <c r="D528" s="7">
        <v>62.18</v>
      </c>
      <c r="E528" s="3">
        <v>45716</v>
      </c>
      <c r="F528" s="3">
        <v>45744</v>
      </c>
      <c r="G528" s="7">
        <v>50.97</v>
      </c>
      <c r="H528" s="3">
        <v>45755</v>
      </c>
      <c r="I528" s="11">
        <v>50.97</v>
      </c>
      <c r="J528" s="17">
        <f>+F528-H528</f>
        <v>-11</v>
      </c>
      <c r="K528" s="17">
        <f>+H528-F528</f>
        <v>11</v>
      </c>
      <c r="L528" s="11">
        <f>+K528*G528</f>
        <v>560.66999999999996</v>
      </c>
      <c r="M528" s="19">
        <f>YEAR(H528)</f>
        <v>2025</v>
      </c>
      <c r="N528" s="19" t="str">
        <f>IF(MONTH(H528)&lt;4,"1° trimestre",IF(MONTH(H528)&lt;7,"2° trimestre",IF(MONTH(H528)&lt;10,"3°trimestre","4° trimestre")))</f>
        <v>2° trimestre</v>
      </c>
      <c r="O528" s="19" t="s">
        <v>1962</v>
      </c>
      <c r="P528" s="19" t="s">
        <v>1970</v>
      </c>
      <c r="Q528" s="8">
        <f>+I528</f>
        <v>50.97</v>
      </c>
      <c r="R528" s="19" t="s">
        <v>1965</v>
      </c>
    </row>
    <row r="529" spans="1:18" x14ac:dyDescent="0.2">
      <c r="A529" s="1" t="s">
        <v>743</v>
      </c>
      <c r="B529" s="1" t="s">
        <v>849</v>
      </c>
      <c r="C529" s="1" t="s">
        <v>28</v>
      </c>
      <c r="D529" s="7">
        <v>32.53</v>
      </c>
      <c r="E529" s="3">
        <v>45716</v>
      </c>
      <c r="F529" s="3">
        <v>45744</v>
      </c>
      <c r="G529" s="7">
        <v>26.66</v>
      </c>
      <c r="H529" s="3">
        <v>45755</v>
      </c>
      <c r="I529" s="11">
        <v>26.66</v>
      </c>
      <c r="J529" s="17">
        <f>+F529-H529</f>
        <v>-11</v>
      </c>
      <c r="K529" s="17">
        <f>+H529-F529</f>
        <v>11</v>
      </c>
      <c r="L529" s="11">
        <f>+K529*G529</f>
        <v>293.26</v>
      </c>
      <c r="M529" s="19">
        <f>YEAR(H529)</f>
        <v>2025</v>
      </c>
      <c r="N529" s="19" t="str">
        <f>IF(MONTH(H529)&lt;4,"1° trimestre",IF(MONTH(H529)&lt;7,"2° trimestre",IF(MONTH(H529)&lt;10,"3°trimestre","4° trimestre")))</f>
        <v>2° trimestre</v>
      </c>
      <c r="O529" s="19" t="s">
        <v>1962</v>
      </c>
      <c r="P529" s="19" t="s">
        <v>1970</v>
      </c>
      <c r="Q529" s="8">
        <f>+I529</f>
        <v>26.66</v>
      </c>
      <c r="R529" s="19" t="s">
        <v>1965</v>
      </c>
    </row>
    <row r="530" spans="1:18" x14ac:dyDescent="0.2">
      <c r="A530" s="1" t="s">
        <v>743</v>
      </c>
      <c r="B530" s="1" t="s">
        <v>850</v>
      </c>
      <c r="C530" s="1" t="s">
        <v>28</v>
      </c>
      <c r="D530" s="7">
        <v>633.29</v>
      </c>
      <c r="E530" s="3">
        <v>45716</v>
      </c>
      <c r="F530" s="3">
        <v>45744</v>
      </c>
      <c r="G530" s="7">
        <v>519.09</v>
      </c>
      <c r="H530" s="3">
        <v>45755</v>
      </c>
      <c r="I530" s="11">
        <v>519.09</v>
      </c>
      <c r="J530" s="17">
        <f>+F530-H530</f>
        <v>-11</v>
      </c>
      <c r="K530" s="17">
        <f>+H530-F530</f>
        <v>11</v>
      </c>
      <c r="L530" s="11">
        <f>+K530*G530</f>
        <v>5709.9900000000007</v>
      </c>
      <c r="M530" s="19">
        <f>YEAR(H530)</f>
        <v>2025</v>
      </c>
      <c r="N530" s="19" t="str">
        <f>IF(MONTH(H530)&lt;4,"1° trimestre",IF(MONTH(H530)&lt;7,"2° trimestre",IF(MONTH(H530)&lt;10,"3°trimestre","4° trimestre")))</f>
        <v>2° trimestre</v>
      </c>
      <c r="O530" s="19" t="s">
        <v>1962</v>
      </c>
      <c r="P530" s="19" t="s">
        <v>1970</v>
      </c>
      <c r="Q530" s="8">
        <f>+I530</f>
        <v>519.09</v>
      </c>
      <c r="R530" s="19" t="s">
        <v>1965</v>
      </c>
    </row>
    <row r="531" spans="1:18" x14ac:dyDescent="0.2">
      <c r="A531" s="1" t="s">
        <v>743</v>
      </c>
      <c r="B531" s="1" t="s">
        <v>851</v>
      </c>
      <c r="C531" s="1" t="s">
        <v>28</v>
      </c>
      <c r="D531" s="7">
        <v>329.77</v>
      </c>
      <c r="E531" s="3">
        <v>45716</v>
      </c>
      <c r="F531" s="3">
        <v>45744</v>
      </c>
      <c r="G531" s="7">
        <v>270.3</v>
      </c>
      <c r="H531" s="3">
        <v>45755</v>
      </c>
      <c r="I531" s="11">
        <v>270.3</v>
      </c>
      <c r="J531" s="17">
        <f>+F531-H531</f>
        <v>-11</v>
      </c>
      <c r="K531" s="17">
        <f>+H531-F531</f>
        <v>11</v>
      </c>
      <c r="L531" s="11">
        <f>+K531*G531</f>
        <v>2973.3</v>
      </c>
      <c r="M531" s="19">
        <f>YEAR(H531)</f>
        <v>2025</v>
      </c>
      <c r="N531" s="19" t="str">
        <f>IF(MONTH(H531)&lt;4,"1° trimestre",IF(MONTH(H531)&lt;7,"2° trimestre",IF(MONTH(H531)&lt;10,"3°trimestre","4° trimestre")))</f>
        <v>2° trimestre</v>
      </c>
      <c r="O531" s="19" t="s">
        <v>1962</v>
      </c>
      <c r="P531" s="19" t="s">
        <v>1970</v>
      </c>
      <c r="Q531" s="8">
        <f>+I531</f>
        <v>270.3</v>
      </c>
      <c r="R531" s="19" t="s">
        <v>1965</v>
      </c>
    </row>
    <row r="532" spans="1:18" x14ac:dyDescent="0.2">
      <c r="A532" s="1" t="s">
        <v>743</v>
      </c>
      <c r="B532" s="1" t="s">
        <v>852</v>
      </c>
      <c r="C532" s="1" t="s">
        <v>28</v>
      </c>
      <c r="D532" s="7">
        <v>1105.7</v>
      </c>
      <c r="E532" s="3">
        <v>45716</v>
      </c>
      <c r="F532" s="3">
        <v>45744</v>
      </c>
      <c r="G532" s="7">
        <v>906.31</v>
      </c>
      <c r="H532" s="3">
        <v>45755</v>
      </c>
      <c r="I532" s="11">
        <v>906.31</v>
      </c>
      <c r="J532" s="17">
        <f>+F532-H532</f>
        <v>-11</v>
      </c>
      <c r="K532" s="17">
        <f>+H532-F532</f>
        <v>11</v>
      </c>
      <c r="L532" s="11">
        <f>+K532*G532</f>
        <v>9969.41</v>
      </c>
      <c r="M532" s="19">
        <f>YEAR(H532)</f>
        <v>2025</v>
      </c>
      <c r="N532" s="19" t="str">
        <f>IF(MONTH(H532)&lt;4,"1° trimestre",IF(MONTH(H532)&lt;7,"2° trimestre",IF(MONTH(H532)&lt;10,"3°trimestre","4° trimestre")))</f>
        <v>2° trimestre</v>
      </c>
      <c r="O532" s="19" t="s">
        <v>1962</v>
      </c>
      <c r="P532" s="19" t="s">
        <v>1970</v>
      </c>
      <c r="Q532" s="8">
        <f>+I532</f>
        <v>906.31</v>
      </c>
      <c r="R532" s="19" t="s">
        <v>1965</v>
      </c>
    </row>
    <row r="533" spans="1:18" x14ac:dyDescent="0.2">
      <c r="A533" s="1" t="s">
        <v>743</v>
      </c>
      <c r="B533" s="1" t="s">
        <v>853</v>
      </c>
      <c r="C533" s="1" t="s">
        <v>28</v>
      </c>
      <c r="D533" s="7">
        <v>184.28</v>
      </c>
      <c r="E533" s="3">
        <v>45716</v>
      </c>
      <c r="F533" s="3">
        <v>45744</v>
      </c>
      <c r="G533" s="7">
        <v>151.05000000000001</v>
      </c>
      <c r="H533" s="3">
        <v>45755</v>
      </c>
      <c r="I533" s="11">
        <v>151.05000000000001</v>
      </c>
      <c r="J533" s="17">
        <f>+F533-H533</f>
        <v>-11</v>
      </c>
      <c r="K533" s="17">
        <f>+H533-F533</f>
        <v>11</v>
      </c>
      <c r="L533" s="11">
        <f>+K533*G533</f>
        <v>1661.5500000000002</v>
      </c>
      <c r="M533" s="19">
        <f>YEAR(H533)</f>
        <v>2025</v>
      </c>
      <c r="N533" s="19" t="str">
        <f>IF(MONTH(H533)&lt;4,"1° trimestre",IF(MONTH(H533)&lt;7,"2° trimestre",IF(MONTH(H533)&lt;10,"3°trimestre","4° trimestre")))</f>
        <v>2° trimestre</v>
      </c>
      <c r="O533" s="19" t="s">
        <v>1962</v>
      </c>
      <c r="P533" s="19" t="s">
        <v>1970</v>
      </c>
      <c r="Q533" s="8">
        <f>+I533</f>
        <v>151.05000000000001</v>
      </c>
      <c r="R533" s="19" t="s">
        <v>1965</v>
      </c>
    </row>
    <row r="534" spans="1:18" x14ac:dyDescent="0.2">
      <c r="A534" s="1" t="s">
        <v>743</v>
      </c>
      <c r="B534" s="1" t="s">
        <v>854</v>
      </c>
      <c r="C534" s="1" t="s">
        <v>28</v>
      </c>
      <c r="D534" s="7">
        <v>261.87</v>
      </c>
      <c r="E534" s="3">
        <v>45716</v>
      </c>
      <c r="F534" s="3">
        <v>45744</v>
      </c>
      <c r="G534" s="7">
        <v>214.65</v>
      </c>
      <c r="H534" s="3">
        <v>45755</v>
      </c>
      <c r="I534" s="11">
        <v>214.65</v>
      </c>
      <c r="J534" s="17">
        <f>+F534-H534</f>
        <v>-11</v>
      </c>
      <c r="K534" s="17">
        <f>+H534-F534</f>
        <v>11</v>
      </c>
      <c r="L534" s="11">
        <f>+K534*G534</f>
        <v>2361.15</v>
      </c>
      <c r="M534" s="19">
        <f>YEAR(H534)</f>
        <v>2025</v>
      </c>
      <c r="N534" s="19" t="str">
        <f>IF(MONTH(H534)&lt;4,"1° trimestre",IF(MONTH(H534)&lt;7,"2° trimestre",IF(MONTH(H534)&lt;10,"3°trimestre","4° trimestre")))</f>
        <v>2° trimestre</v>
      </c>
      <c r="O534" s="19" t="s">
        <v>1962</v>
      </c>
      <c r="P534" s="19" t="s">
        <v>1970</v>
      </c>
      <c r="Q534" s="8">
        <f>+I534</f>
        <v>214.65</v>
      </c>
      <c r="R534" s="19" t="s">
        <v>1965</v>
      </c>
    </row>
    <row r="535" spans="1:18" x14ac:dyDescent="0.2">
      <c r="A535" s="1" t="s">
        <v>743</v>
      </c>
      <c r="B535" s="1" t="s">
        <v>855</v>
      </c>
      <c r="C535" s="1" t="s">
        <v>28</v>
      </c>
      <c r="D535" s="7">
        <v>478.11</v>
      </c>
      <c r="E535" s="3">
        <v>45716</v>
      </c>
      <c r="F535" s="3">
        <v>45744</v>
      </c>
      <c r="G535" s="7">
        <v>391.89</v>
      </c>
      <c r="H535" s="3">
        <v>45755</v>
      </c>
      <c r="I535" s="11">
        <v>391.89</v>
      </c>
      <c r="J535" s="17">
        <f>+F535-H535</f>
        <v>-11</v>
      </c>
      <c r="K535" s="17">
        <f>+H535-F535</f>
        <v>11</v>
      </c>
      <c r="L535" s="11">
        <f>+K535*G535</f>
        <v>4310.79</v>
      </c>
      <c r="M535" s="19">
        <f>YEAR(H535)</f>
        <v>2025</v>
      </c>
      <c r="N535" s="19" t="str">
        <f>IF(MONTH(H535)&lt;4,"1° trimestre",IF(MONTH(H535)&lt;7,"2° trimestre",IF(MONTH(H535)&lt;10,"3°trimestre","4° trimestre")))</f>
        <v>2° trimestre</v>
      </c>
      <c r="O535" s="19" t="s">
        <v>1962</v>
      </c>
      <c r="P535" s="19" t="s">
        <v>1970</v>
      </c>
      <c r="Q535" s="8">
        <f>+I535</f>
        <v>391.89</v>
      </c>
      <c r="R535" s="19" t="s">
        <v>1965</v>
      </c>
    </row>
    <row r="536" spans="1:18" x14ac:dyDescent="0.2">
      <c r="A536" s="1" t="s">
        <v>743</v>
      </c>
      <c r="B536" s="1" t="s">
        <v>856</v>
      </c>
      <c r="C536" s="1" t="s">
        <v>28</v>
      </c>
      <c r="D536" s="7">
        <v>990.54</v>
      </c>
      <c r="E536" s="3">
        <v>45716</v>
      </c>
      <c r="F536" s="3">
        <v>45744</v>
      </c>
      <c r="G536" s="7">
        <v>811.92</v>
      </c>
      <c r="H536" s="3">
        <v>45755</v>
      </c>
      <c r="I536" s="11">
        <v>811.92</v>
      </c>
      <c r="J536" s="17">
        <f>+F536-H536</f>
        <v>-11</v>
      </c>
      <c r="K536" s="17">
        <f>+H536-F536</f>
        <v>11</v>
      </c>
      <c r="L536" s="11">
        <f>+K536*G536</f>
        <v>8931.119999999999</v>
      </c>
      <c r="M536" s="19">
        <f>YEAR(H536)</f>
        <v>2025</v>
      </c>
      <c r="N536" s="19" t="str">
        <f>IF(MONTH(H536)&lt;4,"1° trimestre",IF(MONTH(H536)&lt;7,"2° trimestre",IF(MONTH(H536)&lt;10,"3°trimestre","4° trimestre")))</f>
        <v>2° trimestre</v>
      </c>
      <c r="O536" s="19" t="s">
        <v>1962</v>
      </c>
      <c r="P536" s="19" t="s">
        <v>1970</v>
      </c>
      <c r="Q536" s="8">
        <f>+I536</f>
        <v>811.92</v>
      </c>
      <c r="R536" s="19" t="s">
        <v>1965</v>
      </c>
    </row>
    <row r="537" spans="1:18" x14ac:dyDescent="0.2">
      <c r="A537" s="1" t="s">
        <v>743</v>
      </c>
      <c r="B537" s="1" t="s">
        <v>857</v>
      </c>
      <c r="C537" s="1" t="s">
        <v>28</v>
      </c>
      <c r="D537" s="7">
        <v>9785.24</v>
      </c>
      <c r="E537" s="3">
        <v>45716</v>
      </c>
      <c r="F537" s="3">
        <v>45744</v>
      </c>
      <c r="G537" s="7">
        <v>8020.69</v>
      </c>
      <c r="H537" s="3">
        <v>45755</v>
      </c>
      <c r="I537" s="11">
        <v>8020.69</v>
      </c>
      <c r="J537" s="17">
        <f>+F537-H537</f>
        <v>-11</v>
      </c>
      <c r="K537" s="17">
        <f>+H537-F537</f>
        <v>11</v>
      </c>
      <c r="L537" s="11">
        <f>+K537*G537</f>
        <v>88227.59</v>
      </c>
      <c r="M537" s="19">
        <f>YEAR(H537)</f>
        <v>2025</v>
      </c>
      <c r="N537" s="19" t="str">
        <f>IF(MONTH(H537)&lt;4,"1° trimestre",IF(MONTH(H537)&lt;7,"2° trimestre",IF(MONTH(H537)&lt;10,"3°trimestre","4° trimestre")))</f>
        <v>2° trimestre</v>
      </c>
      <c r="O537" s="19" t="s">
        <v>1962</v>
      </c>
      <c r="P537" s="19" t="s">
        <v>1970</v>
      </c>
      <c r="Q537" s="8">
        <f>+I537</f>
        <v>8020.69</v>
      </c>
      <c r="R537" s="19" t="s">
        <v>1965</v>
      </c>
    </row>
    <row r="538" spans="1:18" x14ac:dyDescent="0.2">
      <c r="A538" s="1" t="s">
        <v>743</v>
      </c>
      <c r="B538" s="1" t="s">
        <v>858</v>
      </c>
      <c r="C538" s="1" t="s">
        <v>28</v>
      </c>
      <c r="D538" s="7">
        <v>458.85</v>
      </c>
      <c r="E538" s="3">
        <v>45716</v>
      </c>
      <c r="F538" s="3">
        <v>45744</v>
      </c>
      <c r="G538" s="7">
        <v>376.11</v>
      </c>
      <c r="H538" s="3">
        <v>45755</v>
      </c>
      <c r="I538" s="11">
        <v>376.11</v>
      </c>
      <c r="J538" s="17">
        <f>+F538-H538</f>
        <v>-11</v>
      </c>
      <c r="K538" s="17">
        <f>+H538-F538</f>
        <v>11</v>
      </c>
      <c r="L538" s="11">
        <f>+K538*G538</f>
        <v>4137.21</v>
      </c>
      <c r="M538" s="19">
        <f>YEAR(H538)</f>
        <v>2025</v>
      </c>
      <c r="N538" s="19" t="str">
        <f>IF(MONTH(H538)&lt;4,"1° trimestre",IF(MONTH(H538)&lt;7,"2° trimestre",IF(MONTH(H538)&lt;10,"3°trimestre","4° trimestre")))</f>
        <v>2° trimestre</v>
      </c>
      <c r="O538" s="19" t="s">
        <v>1962</v>
      </c>
      <c r="P538" s="19" t="s">
        <v>1970</v>
      </c>
      <c r="Q538" s="8">
        <f>+I538</f>
        <v>376.11</v>
      </c>
      <c r="R538" s="19" t="s">
        <v>1965</v>
      </c>
    </row>
    <row r="539" spans="1:18" x14ac:dyDescent="0.2">
      <c r="A539" s="1" t="s">
        <v>743</v>
      </c>
      <c r="B539" s="1" t="s">
        <v>859</v>
      </c>
      <c r="C539" s="1" t="s">
        <v>28</v>
      </c>
      <c r="D539" s="7">
        <v>9053.27</v>
      </c>
      <c r="E539" s="3">
        <v>45716</v>
      </c>
      <c r="F539" s="3">
        <v>45744</v>
      </c>
      <c r="G539" s="7">
        <v>7420.71</v>
      </c>
      <c r="H539" s="3">
        <v>45755</v>
      </c>
      <c r="I539" s="11">
        <v>7420.71</v>
      </c>
      <c r="J539" s="17">
        <f>+F539-H539</f>
        <v>-11</v>
      </c>
      <c r="K539" s="17">
        <f>+H539-F539</f>
        <v>11</v>
      </c>
      <c r="L539" s="11">
        <f>+K539*G539</f>
        <v>81627.81</v>
      </c>
      <c r="M539" s="19">
        <f>YEAR(H539)</f>
        <v>2025</v>
      </c>
      <c r="N539" s="19" t="str">
        <f>IF(MONTH(H539)&lt;4,"1° trimestre",IF(MONTH(H539)&lt;7,"2° trimestre",IF(MONTH(H539)&lt;10,"3°trimestre","4° trimestre")))</f>
        <v>2° trimestre</v>
      </c>
      <c r="O539" s="19" t="s">
        <v>1962</v>
      </c>
      <c r="P539" s="19" t="s">
        <v>1970</v>
      </c>
      <c r="Q539" s="8">
        <f>+I539</f>
        <v>7420.71</v>
      </c>
      <c r="R539" s="19" t="s">
        <v>1965</v>
      </c>
    </row>
    <row r="540" spans="1:18" x14ac:dyDescent="0.2">
      <c r="A540" s="1" t="s">
        <v>743</v>
      </c>
      <c r="B540" s="1" t="s">
        <v>860</v>
      </c>
      <c r="C540" s="1" t="s">
        <v>28</v>
      </c>
      <c r="D540" s="7">
        <v>1700.67</v>
      </c>
      <c r="E540" s="3">
        <v>45716</v>
      </c>
      <c r="F540" s="3">
        <v>45744</v>
      </c>
      <c r="G540" s="7">
        <v>1393.99</v>
      </c>
      <c r="H540" s="3">
        <v>45755</v>
      </c>
      <c r="I540" s="11">
        <v>1393.99</v>
      </c>
      <c r="J540" s="17">
        <f>+F540-H540</f>
        <v>-11</v>
      </c>
      <c r="K540" s="17">
        <f>+H540-F540</f>
        <v>11</v>
      </c>
      <c r="L540" s="11">
        <f>+K540*G540</f>
        <v>15333.89</v>
      </c>
      <c r="M540" s="19">
        <f>YEAR(H540)</f>
        <v>2025</v>
      </c>
      <c r="N540" s="19" t="str">
        <f>IF(MONTH(H540)&lt;4,"1° trimestre",IF(MONTH(H540)&lt;7,"2° trimestre",IF(MONTH(H540)&lt;10,"3°trimestre","4° trimestre")))</f>
        <v>2° trimestre</v>
      </c>
      <c r="O540" s="19" t="s">
        <v>1962</v>
      </c>
      <c r="P540" s="19" t="s">
        <v>1970</v>
      </c>
      <c r="Q540" s="8">
        <f>+I540</f>
        <v>1393.99</v>
      </c>
      <c r="R540" s="19" t="s">
        <v>1965</v>
      </c>
    </row>
    <row r="541" spans="1:18" x14ac:dyDescent="0.2">
      <c r="A541" s="1" t="s">
        <v>743</v>
      </c>
      <c r="B541" s="1" t="s">
        <v>861</v>
      </c>
      <c r="C541" s="1" t="s">
        <v>28</v>
      </c>
      <c r="D541" s="7">
        <v>3131.86</v>
      </c>
      <c r="E541" s="3">
        <v>45716</v>
      </c>
      <c r="F541" s="3">
        <v>45744</v>
      </c>
      <c r="G541" s="7">
        <v>2567.1</v>
      </c>
      <c r="H541" s="3">
        <v>45755</v>
      </c>
      <c r="I541" s="11">
        <v>2567.1</v>
      </c>
      <c r="J541" s="17">
        <f>+F541-H541</f>
        <v>-11</v>
      </c>
      <c r="K541" s="17">
        <f>+H541-F541</f>
        <v>11</v>
      </c>
      <c r="L541" s="11">
        <f>+K541*G541</f>
        <v>28238.1</v>
      </c>
      <c r="M541" s="19">
        <f>YEAR(H541)</f>
        <v>2025</v>
      </c>
      <c r="N541" s="19" t="str">
        <f>IF(MONTH(H541)&lt;4,"1° trimestre",IF(MONTH(H541)&lt;7,"2° trimestre",IF(MONTH(H541)&lt;10,"3°trimestre","4° trimestre")))</f>
        <v>2° trimestre</v>
      </c>
      <c r="O541" s="19" t="s">
        <v>1962</v>
      </c>
      <c r="P541" s="19" t="s">
        <v>1970</v>
      </c>
      <c r="Q541" s="8">
        <f>+I541</f>
        <v>2567.1</v>
      </c>
      <c r="R541" s="19" t="s">
        <v>1965</v>
      </c>
    </row>
    <row r="542" spans="1:18" x14ac:dyDescent="0.2">
      <c r="A542" s="1" t="s">
        <v>743</v>
      </c>
      <c r="B542" s="1" t="s">
        <v>862</v>
      </c>
      <c r="C542" s="1" t="s">
        <v>28</v>
      </c>
      <c r="D542" s="7">
        <v>4803.3999999999996</v>
      </c>
      <c r="E542" s="3">
        <v>45716</v>
      </c>
      <c r="F542" s="3">
        <v>45744</v>
      </c>
      <c r="G542" s="7">
        <v>3937.21</v>
      </c>
      <c r="H542" s="3">
        <v>45755</v>
      </c>
      <c r="I542" s="11">
        <v>3937.21</v>
      </c>
      <c r="J542" s="17">
        <f>+F542-H542</f>
        <v>-11</v>
      </c>
      <c r="K542" s="17">
        <f>+H542-F542</f>
        <v>11</v>
      </c>
      <c r="L542" s="11">
        <f>+K542*G542</f>
        <v>43309.31</v>
      </c>
      <c r="M542" s="19">
        <f>YEAR(H542)</f>
        <v>2025</v>
      </c>
      <c r="N542" s="19" t="str">
        <f>IF(MONTH(H542)&lt;4,"1° trimestre",IF(MONTH(H542)&lt;7,"2° trimestre",IF(MONTH(H542)&lt;10,"3°trimestre","4° trimestre")))</f>
        <v>2° trimestre</v>
      </c>
      <c r="O542" s="19" t="s">
        <v>1962</v>
      </c>
      <c r="P542" s="19" t="s">
        <v>1970</v>
      </c>
      <c r="Q542" s="8">
        <f>+I542</f>
        <v>3937.21</v>
      </c>
      <c r="R542" s="19" t="s">
        <v>1965</v>
      </c>
    </row>
    <row r="543" spans="1:18" x14ac:dyDescent="0.2">
      <c r="A543" s="1" t="s">
        <v>743</v>
      </c>
      <c r="B543" s="1" t="s">
        <v>863</v>
      </c>
      <c r="C543" s="1" t="s">
        <v>28</v>
      </c>
      <c r="D543" s="7">
        <v>2989.83</v>
      </c>
      <c r="E543" s="3">
        <v>45716</v>
      </c>
      <c r="F543" s="3">
        <v>45744</v>
      </c>
      <c r="G543" s="7">
        <v>2450.6799999999998</v>
      </c>
      <c r="H543" s="3">
        <v>45755</v>
      </c>
      <c r="I543" s="11">
        <v>2450.6799999999998</v>
      </c>
      <c r="J543" s="17">
        <f>+F543-H543</f>
        <v>-11</v>
      </c>
      <c r="K543" s="17">
        <f>+H543-F543</f>
        <v>11</v>
      </c>
      <c r="L543" s="11">
        <f>+K543*G543</f>
        <v>26957.48</v>
      </c>
      <c r="M543" s="19">
        <f>YEAR(H543)</f>
        <v>2025</v>
      </c>
      <c r="N543" s="19" t="str">
        <f>IF(MONTH(H543)&lt;4,"1° trimestre",IF(MONTH(H543)&lt;7,"2° trimestre",IF(MONTH(H543)&lt;10,"3°trimestre","4° trimestre")))</f>
        <v>2° trimestre</v>
      </c>
      <c r="O543" s="19" t="s">
        <v>1962</v>
      </c>
      <c r="P543" s="19" t="s">
        <v>1970</v>
      </c>
      <c r="Q543" s="8">
        <f>+I543</f>
        <v>2450.6799999999998</v>
      </c>
      <c r="R543" s="19" t="s">
        <v>1965</v>
      </c>
    </row>
    <row r="544" spans="1:18" x14ac:dyDescent="0.2">
      <c r="A544" s="1" t="s">
        <v>743</v>
      </c>
      <c r="B544" s="1" t="s">
        <v>864</v>
      </c>
      <c r="C544" s="1" t="s">
        <v>28</v>
      </c>
      <c r="D544" s="7">
        <v>1897.32</v>
      </c>
      <c r="E544" s="3">
        <v>45716</v>
      </c>
      <c r="F544" s="3">
        <v>45744</v>
      </c>
      <c r="G544" s="7">
        <v>1555.18</v>
      </c>
      <c r="H544" s="3">
        <v>45755</v>
      </c>
      <c r="I544" s="11">
        <v>1555.18</v>
      </c>
      <c r="J544" s="17">
        <f>+F544-H544</f>
        <v>-11</v>
      </c>
      <c r="K544" s="17">
        <f>+H544-F544</f>
        <v>11</v>
      </c>
      <c r="L544" s="11">
        <f>+K544*G544</f>
        <v>17106.98</v>
      </c>
      <c r="M544" s="19">
        <f>YEAR(H544)</f>
        <v>2025</v>
      </c>
      <c r="N544" s="19" t="str">
        <f>IF(MONTH(H544)&lt;4,"1° trimestre",IF(MONTH(H544)&lt;7,"2° trimestre",IF(MONTH(H544)&lt;10,"3°trimestre","4° trimestre")))</f>
        <v>2° trimestre</v>
      </c>
      <c r="O544" s="19" t="s">
        <v>1962</v>
      </c>
      <c r="P544" s="19" t="s">
        <v>1970</v>
      </c>
      <c r="Q544" s="8">
        <f>+I544</f>
        <v>1555.18</v>
      </c>
      <c r="R544" s="19" t="s">
        <v>1965</v>
      </c>
    </row>
    <row r="545" spans="1:18" x14ac:dyDescent="0.2">
      <c r="A545" s="1" t="s">
        <v>743</v>
      </c>
      <c r="B545" s="1" t="s">
        <v>865</v>
      </c>
      <c r="C545" s="1" t="s">
        <v>28</v>
      </c>
      <c r="D545" s="7">
        <v>2974.06</v>
      </c>
      <c r="E545" s="3">
        <v>45716</v>
      </c>
      <c r="F545" s="3">
        <v>45744</v>
      </c>
      <c r="G545" s="7">
        <v>2437.75</v>
      </c>
      <c r="H545" s="3">
        <v>45755</v>
      </c>
      <c r="I545" s="11">
        <v>2437.75</v>
      </c>
      <c r="J545" s="17">
        <f>+F545-H545</f>
        <v>-11</v>
      </c>
      <c r="K545" s="17">
        <f>+H545-F545</f>
        <v>11</v>
      </c>
      <c r="L545" s="11">
        <f>+K545*G545</f>
        <v>26815.25</v>
      </c>
      <c r="M545" s="19">
        <f>YEAR(H545)</f>
        <v>2025</v>
      </c>
      <c r="N545" s="19" t="str">
        <f>IF(MONTH(H545)&lt;4,"1° trimestre",IF(MONTH(H545)&lt;7,"2° trimestre",IF(MONTH(H545)&lt;10,"3°trimestre","4° trimestre")))</f>
        <v>2° trimestre</v>
      </c>
      <c r="O545" s="19" t="s">
        <v>1962</v>
      </c>
      <c r="P545" s="19" t="s">
        <v>1970</v>
      </c>
      <c r="Q545" s="8">
        <f>+I545</f>
        <v>2437.75</v>
      </c>
      <c r="R545" s="19" t="s">
        <v>1965</v>
      </c>
    </row>
    <row r="546" spans="1:18" x14ac:dyDescent="0.2">
      <c r="A546" s="1" t="s">
        <v>743</v>
      </c>
      <c r="B546" s="1" t="s">
        <v>866</v>
      </c>
      <c r="C546" s="1" t="s">
        <v>28</v>
      </c>
      <c r="D546" s="7">
        <v>2974.06</v>
      </c>
      <c r="E546" s="3">
        <v>45716</v>
      </c>
      <c r="F546" s="3">
        <v>45744</v>
      </c>
      <c r="G546" s="7">
        <v>2437.75</v>
      </c>
      <c r="H546" s="3">
        <v>45755</v>
      </c>
      <c r="I546" s="11">
        <v>2437.75</v>
      </c>
      <c r="J546" s="17">
        <f>+F546-H546</f>
        <v>-11</v>
      </c>
      <c r="K546" s="17">
        <f>+H546-F546</f>
        <v>11</v>
      </c>
      <c r="L546" s="11">
        <f>+K546*G546</f>
        <v>26815.25</v>
      </c>
      <c r="M546" s="19">
        <f>YEAR(H546)</f>
        <v>2025</v>
      </c>
      <c r="N546" s="19" t="str">
        <f>IF(MONTH(H546)&lt;4,"1° trimestre",IF(MONTH(H546)&lt;7,"2° trimestre",IF(MONTH(H546)&lt;10,"3°trimestre","4° trimestre")))</f>
        <v>2° trimestre</v>
      </c>
      <c r="O546" s="19" t="s">
        <v>1962</v>
      </c>
      <c r="P546" s="19" t="s">
        <v>1970</v>
      </c>
      <c r="Q546" s="8">
        <f>+I546</f>
        <v>2437.75</v>
      </c>
      <c r="R546" s="19" t="s">
        <v>1965</v>
      </c>
    </row>
    <row r="547" spans="1:18" x14ac:dyDescent="0.2">
      <c r="A547" s="1" t="s">
        <v>743</v>
      </c>
      <c r="B547" s="1" t="s">
        <v>867</v>
      </c>
      <c r="C547" s="1" t="s">
        <v>28</v>
      </c>
      <c r="D547" s="7">
        <v>910.43</v>
      </c>
      <c r="E547" s="3">
        <v>45716</v>
      </c>
      <c r="F547" s="3">
        <v>45744</v>
      </c>
      <c r="G547" s="7">
        <v>746.25</v>
      </c>
      <c r="H547" s="3">
        <v>45755</v>
      </c>
      <c r="I547" s="11">
        <v>746.25</v>
      </c>
      <c r="J547" s="17">
        <f>+F547-H547</f>
        <v>-11</v>
      </c>
      <c r="K547" s="17">
        <f>+H547-F547</f>
        <v>11</v>
      </c>
      <c r="L547" s="11">
        <f>+K547*G547</f>
        <v>8208.75</v>
      </c>
      <c r="M547" s="19">
        <f>YEAR(H547)</f>
        <v>2025</v>
      </c>
      <c r="N547" s="19" t="str">
        <f>IF(MONTH(H547)&lt;4,"1° trimestre",IF(MONTH(H547)&lt;7,"2° trimestre",IF(MONTH(H547)&lt;10,"3°trimestre","4° trimestre")))</f>
        <v>2° trimestre</v>
      </c>
      <c r="O547" s="19" t="s">
        <v>1962</v>
      </c>
      <c r="P547" s="19" t="s">
        <v>1970</v>
      </c>
      <c r="Q547" s="8">
        <f>+I547</f>
        <v>746.25</v>
      </c>
      <c r="R547" s="19" t="s">
        <v>1965</v>
      </c>
    </row>
    <row r="548" spans="1:18" x14ac:dyDescent="0.2">
      <c r="A548" s="1" t="s">
        <v>743</v>
      </c>
      <c r="B548" s="1" t="s">
        <v>868</v>
      </c>
      <c r="C548" s="1" t="s">
        <v>28</v>
      </c>
      <c r="D548" s="7">
        <v>2225.46</v>
      </c>
      <c r="E548" s="3">
        <v>45716</v>
      </c>
      <c r="F548" s="3">
        <v>45744</v>
      </c>
      <c r="G548" s="7">
        <v>1824.15</v>
      </c>
      <c r="H548" s="3">
        <v>45755</v>
      </c>
      <c r="I548" s="11">
        <v>1824.15</v>
      </c>
      <c r="J548" s="17">
        <f>+F548-H548</f>
        <v>-11</v>
      </c>
      <c r="K548" s="17">
        <f>+H548-F548</f>
        <v>11</v>
      </c>
      <c r="L548" s="11">
        <f>+K548*G548</f>
        <v>20065.650000000001</v>
      </c>
      <c r="M548" s="19">
        <f>YEAR(H548)</f>
        <v>2025</v>
      </c>
      <c r="N548" s="19" t="str">
        <f>IF(MONTH(H548)&lt;4,"1° trimestre",IF(MONTH(H548)&lt;7,"2° trimestre",IF(MONTH(H548)&lt;10,"3°trimestre","4° trimestre")))</f>
        <v>2° trimestre</v>
      </c>
      <c r="O548" s="19" t="s">
        <v>1962</v>
      </c>
      <c r="P548" s="19" t="s">
        <v>1970</v>
      </c>
      <c r="Q548" s="8">
        <f>+I548</f>
        <v>1824.15</v>
      </c>
      <c r="R548" s="19" t="s">
        <v>1965</v>
      </c>
    </row>
    <row r="549" spans="1:18" x14ac:dyDescent="0.2">
      <c r="A549" s="1" t="s">
        <v>743</v>
      </c>
      <c r="B549" s="1" t="s">
        <v>869</v>
      </c>
      <c r="C549" s="1" t="s">
        <v>28</v>
      </c>
      <c r="D549" s="7">
        <v>3621.47</v>
      </c>
      <c r="E549" s="3">
        <v>45716</v>
      </c>
      <c r="F549" s="3">
        <v>45744</v>
      </c>
      <c r="G549" s="7">
        <v>2968.42</v>
      </c>
      <c r="H549" s="3">
        <v>45755</v>
      </c>
      <c r="I549" s="11">
        <v>2968.42</v>
      </c>
      <c r="J549" s="17">
        <f>+F549-H549</f>
        <v>-11</v>
      </c>
      <c r="K549" s="17">
        <f>+H549-F549</f>
        <v>11</v>
      </c>
      <c r="L549" s="11">
        <f>+K549*G549</f>
        <v>32652.620000000003</v>
      </c>
      <c r="M549" s="19">
        <f>YEAR(H549)</f>
        <v>2025</v>
      </c>
      <c r="N549" s="19" t="str">
        <f>IF(MONTH(H549)&lt;4,"1° trimestre",IF(MONTH(H549)&lt;7,"2° trimestre",IF(MONTH(H549)&lt;10,"3°trimestre","4° trimestre")))</f>
        <v>2° trimestre</v>
      </c>
      <c r="O549" s="19" t="s">
        <v>1962</v>
      </c>
      <c r="P549" s="19" t="s">
        <v>1970</v>
      </c>
      <c r="Q549" s="8">
        <f>+I549</f>
        <v>2968.42</v>
      </c>
      <c r="R549" s="19" t="s">
        <v>1965</v>
      </c>
    </row>
    <row r="550" spans="1:18" x14ac:dyDescent="0.2">
      <c r="A550" s="1" t="s">
        <v>743</v>
      </c>
      <c r="B550" s="1" t="s">
        <v>870</v>
      </c>
      <c r="C550" s="1" t="s">
        <v>28</v>
      </c>
      <c r="D550" s="7">
        <v>1679.23</v>
      </c>
      <c r="E550" s="3">
        <v>45716</v>
      </c>
      <c r="F550" s="3">
        <v>45744</v>
      </c>
      <c r="G550" s="7">
        <v>1376.42</v>
      </c>
      <c r="H550" s="3">
        <v>45755</v>
      </c>
      <c r="I550" s="11">
        <v>1376.42</v>
      </c>
      <c r="J550" s="17">
        <f>+F550-H550</f>
        <v>-11</v>
      </c>
      <c r="K550" s="17">
        <f>+H550-F550</f>
        <v>11</v>
      </c>
      <c r="L550" s="11">
        <f>+K550*G550</f>
        <v>15140.62</v>
      </c>
      <c r="M550" s="19">
        <f>YEAR(H550)</f>
        <v>2025</v>
      </c>
      <c r="N550" s="19" t="str">
        <f>IF(MONTH(H550)&lt;4,"1° trimestre",IF(MONTH(H550)&lt;7,"2° trimestre",IF(MONTH(H550)&lt;10,"3°trimestre","4° trimestre")))</f>
        <v>2° trimestre</v>
      </c>
      <c r="O550" s="19" t="s">
        <v>1962</v>
      </c>
      <c r="P550" s="19" t="s">
        <v>1970</v>
      </c>
      <c r="Q550" s="8">
        <f>+I550</f>
        <v>1376.42</v>
      </c>
      <c r="R550" s="19" t="s">
        <v>1965</v>
      </c>
    </row>
    <row r="551" spans="1:18" x14ac:dyDescent="0.2">
      <c r="A551" s="1" t="s">
        <v>743</v>
      </c>
      <c r="B551" s="1" t="s">
        <v>871</v>
      </c>
      <c r="C551" s="1" t="s">
        <v>28</v>
      </c>
      <c r="D551" s="7">
        <v>2974.06</v>
      </c>
      <c r="E551" s="3">
        <v>45716</v>
      </c>
      <c r="F551" s="3">
        <v>45744</v>
      </c>
      <c r="G551" s="7">
        <v>2437.75</v>
      </c>
      <c r="H551" s="3">
        <v>45755</v>
      </c>
      <c r="I551" s="11">
        <v>2437.75</v>
      </c>
      <c r="J551" s="17">
        <f>+F551-H551</f>
        <v>-11</v>
      </c>
      <c r="K551" s="17">
        <f>+H551-F551</f>
        <v>11</v>
      </c>
      <c r="L551" s="11">
        <f>+K551*G551</f>
        <v>26815.25</v>
      </c>
      <c r="M551" s="19">
        <f>YEAR(H551)</f>
        <v>2025</v>
      </c>
      <c r="N551" s="19" t="str">
        <f>IF(MONTH(H551)&lt;4,"1° trimestre",IF(MONTH(H551)&lt;7,"2° trimestre",IF(MONTH(H551)&lt;10,"3°trimestre","4° trimestre")))</f>
        <v>2° trimestre</v>
      </c>
      <c r="O551" s="19" t="s">
        <v>1962</v>
      </c>
      <c r="P551" s="19" t="s">
        <v>1970</v>
      </c>
      <c r="Q551" s="8">
        <f>+I551</f>
        <v>2437.75</v>
      </c>
      <c r="R551" s="19" t="s">
        <v>1965</v>
      </c>
    </row>
    <row r="552" spans="1:18" x14ac:dyDescent="0.2">
      <c r="A552" s="1" t="s">
        <v>743</v>
      </c>
      <c r="B552" s="1" t="s">
        <v>872</v>
      </c>
      <c r="C552" s="1" t="s">
        <v>28</v>
      </c>
      <c r="D552" s="7">
        <v>3631.57</v>
      </c>
      <c r="E552" s="3">
        <v>45716</v>
      </c>
      <c r="F552" s="3">
        <v>45744</v>
      </c>
      <c r="G552" s="7">
        <v>2976.7</v>
      </c>
      <c r="H552" s="3">
        <v>45755</v>
      </c>
      <c r="I552" s="11">
        <v>2976.7</v>
      </c>
      <c r="J552" s="17">
        <f>+F552-H552</f>
        <v>-11</v>
      </c>
      <c r="K552" s="17">
        <f>+H552-F552</f>
        <v>11</v>
      </c>
      <c r="L552" s="11">
        <f>+K552*G552</f>
        <v>32743.699999999997</v>
      </c>
      <c r="M552" s="19">
        <f>YEAR(H552)</f>
        <v>2025</v>
      </c>
      <c r="N552" s="19" t="str">
        <f>IF(MONTH(H552)&lt;4,"1° trimestre",IF(MONTH(H552)&lt;7,"2° trimestre",IF(MONTH(H552)&lt;10,"3°trimestre","4° trimestre")))</f>
        <v>2° trimestre</v>
      </c>
      <c r="O552" s="19" t="s">
        <v>1962</v>
      </c>
      <c r="P552" s="19" t="s">
        <v>1970</v>
      </c>
      <c r="Q552" s="8">
        <f>+I552</f>
        <v>2976.7</v>
      </c>
      <c r="R552" s="19" t="s">
        <v>1965</v>
      </c>
    </row>
    <row r="553" spans="1:18" x14ac:dyDescent="0.2">
      <c r="A553" s="1" t="s">
        <v>743</v>
      </c>
      <c r="B553" s="1" t="s">
        <v>873</v>
      </c>
      <c r="C553" s="1" t="s">
        <v>28</v>
      </c>
      <c r="D553" s="7">
        <v>11.07</v>
      </c>
      <c r="E553" s="3">
        <v>45716</v>
      </c>
      <c r="F553" s="3">
        <v>45744</v>
      </c>
      <c r="G553" s="7">
        <v>9.07</v>
      </c>
      <c r="H553" s="3">
        <v>45755</v>
      </c>
      <c r="I553" s="11">
        <v>9.07</v>
      </c>
      <c r="J553" s="17">
        <f>+F553-H553</f>
        <v>-11</v>
      </c>
      <c r="K553" s="17">
        <f>+H553-F553</f>
        <v>11</v>
      </c>
      <c r="L553" s="11">
        <f>+K553*G553</f>
        <v>99.77000000000001</v>
      </c>
      <c r="M553" s="19">
        <f>YEAR(H553)</f>
        <v>2025</v>
      </c>
      <c r="N553" s="19" t="str">
        <f>IF(MONTH(H553)&lt;4,"1° trimestre",IF(MONTH(H553)&lt;7,"2° trimestre",IF(MONTH(H553)&lt;10,"3°trimestre","4° trimestre")))</f>
        <v>2° trimestre</v>
      </c>
      <c r="O553" s="19" t="s">
        <v>1962</v>
      </c>
      <c r="P553" s="19" t="s">
        <v>1970</v>
      </c>
      <c r="Q553" s="8">
        <f>+I553</f>
        <v>9.07</v>
      </c>
      <c r="R553" s="19" t="s">
        <v>1965</v>
      </c>
    </row>
    <row r="554" spans="1:18" x14ac:dyDescent="0.2">
      <c r="A554" s="1" t="s">
        <v>743</v>
      </c>
      <c r="B554" s="1" t="s">
        <v>874</v>
      </c>
      <c r="C554" s="1" t="s">
        <v>28</v>
      </c>
      <c r="D554" s="7">
        <v>45750</v>
      </c>
      <c r="E554" s="3">
        <v>45734</v>
      </c>
      <c r="F554" s="3">
        <v>45765</v>
      </c>
      <c r="G554" s="7">
        <v>37500</v>
      </c>
      <c r="H554" s="3">
        <v>45803</v>
      </c>
      <c r="I554" s="11">
        <v>37500</v>
      </c>
      <c r="J554" s="17">
        <f>+F554-H554</f>
        <v>-38</v>
      </c>
      <c r="K554" s="17">
        <f>+H554-F554</f>
        <v>38</v>
      </c>
      <c r="L554" s="11">
        <f>+K554*G554</f>
        <v>1425000</v>
      </c>
      <c r="M554" s="19">
        <f>YEAR(H554)</f>
        <v>2025</v>
      </c>
      <c r="N554" s="19" t="str">
        <f>IF(MONTH(H554)&lt;4,"1° trimestre",IF(MONTH(H554)&lt;7,"2° trimestre",IF(MONTH(H554)&lt;10,"3°trimestre","4° trimestre")))</f>
        <v>2° trimestre</v>
      </c>
      <c r="O554" s="19" t="s">
        <v>1962</v>
      </c>
      <c r="P554" s="19" t="s">
        <v>1970</v>
      </c>
      <c r="Q554" s="8">
        <f>+I554</f>
        <v>37500</v>
      </c>
      <c r="R554" s="19" t="s">
        <v>1965</v>
      </c>
    </row>
    <row r="555" spans="1:18" x14ac:dyDescent="0.2">
      <c r="A555" s="1" t="s">
        <v>743</v>
      </c>
      <c r="B555" s="1" t="s">
        <v>875</v>
      </c>
      <c r="C555" s="1" t="s">
        <v>28</v>
      </c>
      <c r="D555" s="7">
        <v>1315.06</v>
      </c>
      <c r="E555" s="3">
        <v>45747</v>
      </c>
      <c r="F555" s="3">
        <v>45777</v>
      </c>
      <c r="G555" s="7">
        <v>1077.92</v>
      </c>
      <c r="H555" s="3">
        <v>45783</v>
      </c>
      <c r="I555" s="11">
        <v>1077.92</v>
      </c>
      <c r="J555" s="17">
        <f>+F555-H555</f>
        <v>-6</v>
      </c>
      <c r="K555" s="17">
        <f>+H555-F555</f>
        <v>6</v>
      </c>
      <c r="L555" s="11">
        <f>+K555*G555</f>
        <v>6467.52</v>
      </c>
      <c r="M555" s="19">
        <f>YEAR(H555)</f>
        <v>2025</v>
      </c>
      <c r="N555" s="19" t="str">
        <f>IF(MONTH(H555)&lt;4,"1° trimestre",IF(MONTH(H555)&lt;7,"2° trimestre",IF(MONTH(H555)&lt;10,"3°trimestre","4° trimestre")))</f>
        <v>2° trimestre</v>
      </c>
      <c r="O555" s="19" t="s">
        <v>1962</v>
      </c>
      <c r="P555" s="19" t="s">
        <v>1970</v>
      </c>
      <c r="Q555" s="8">
        <f>+I555</f>
        <v>1077.92</v>
      </c>
      <c r="R555" s="19" t="s">
        <v>1965</v>
      </c>
    </row>
    <row r="556" spans="1:18" x14ac:dyDescent="0.2">
      <c r="A556" s="1" t="s">
        <v>743</v>
      </c>
      <c r="B556" s="1" t="s">
        <v>876</v>
      </c>
      <c r="C556" s="1" t="s">
        <v>28</v>
      </c>
      <c r="D556" s="7">
        <v>6555.06</v>
      </c>
      <c r="E556" s="3">
        <v>45747</v>
      </c>
      <c r="F556" s="3">
        <v>45777</v>
      </c>
      <c r="G556" s="7">
        <v>5373</v>
      </c>
      <c r="H556" s="3">
        <v>45783</v>
      </c>
      <c r="I556" s="11">
        <v>5373</v>
      </c>
      <c r="J556" s="17">
        <f>+F556-H556</f>
        <v>-6</v>
      </c>
      <c r="K556" s="17">
        <f>+H556-F556</f>
        <v>6</v>
      </c>
      <c r="L556" s="11">
        <f>+K556*G556</f>
        <v>32238</v>
      </c>
      <c r="M556" s="19">
        <f>YEAR(H556)</f>
        <v>2025</v>
      </c>
      <c r="N556" s="19" t="str">
        <f>IF(MONTH(H556)&lt;4,"1° trimestre",IF(MONTH(H556)&lt;7,"2° trimestre",IF(MONTH(H556)&lt;10,"3°trimestre","4° trimestre")))</f>
        <v>2° trimestre</v>
      </c>
      <c r="O556" s="19" t="s">
        <v>1962</v>
      </c>
      <c r="P556" s="19" t="s">
        <v>1970</v>
      </c>
      <c r="Q556" s="8">
        <f>+I556</f>
        <v>5373</v>
      </c>
      <c r="R556" s="19" t="s">
        <v>1965</v>
      </c>
    </row>
    <row r="557" spans="1:18" x14ac:dyDescent="0.2">
      <c r="A557" s="1" t="s">
        <v>743</v>
      </c>
      <c r="B557" s="1" t="s">
        <v>877</v>
      </c>
      <c r="C557" s="1" t="s">
        <v>28</v>
      </c>
      <c r="D557" s="7">
        <v>1315.06</v>
      </c>
      <c r="E557" s="3">
        <v>45747</v>
      </c>
      <c r="F557" s="3">
        <v>45777</v>
      </c>
      <c r="G557" s="7">
        <v>1077.92</v>
      </c>
      <c r="H557" s="3">
        <v>45783</v>
      </c>
      <c r="I557" s="11">
        <v>1077.92</v>
      </c>
      <c r="J557" s="17">
        <f>+F557-H557</f>
        <v>-6</v>
      </c>
      <c r="K557" s="17">
        <f>+H557-F557</f>
        <v>6</v>
      </c>
      <c r="L557" s="11">
        <f>+K557*G557</f>
        <v>6467.52</v>
      </c>
      <c r="M557" s="19">
        <f>YEAR(H557)</f>
        <v>2025</v>
      </c>
      <c r="N557" s="19" t="str">
        <f>IF(MONTH(H557)&lt;4,"1° trimestre",IF(MONTH(H557)&lt;7,"2° trimestre",IF(MONTH(H557)&lt;10,"3°trimestre","4° trimestre")))</f>
        <v>2° trimestre</v>
      </c>
      <c r="O557" s="19" t="s">
        <v>1962</v>
      </c>
      <c r="P557" s="19" t="s">
        <v>1970</v>
      </c>
      <c r="Q557" s="8">
        <f>+I557</f>
        <v>1077.92</v>
      </c>
      <c r="R557" s="19" t="s">
        <v>1965</v>
      </c>
    </row>
    <row r="558" spans="1:18" x14ac:dyDescent="0.2">
      <c r="A558" s="1" t="s">
        <v>743</v>
      </c>
      <c r="B558" s="1" t="s">
        <v>878</v>
      </c>
      <c r="C558" s="1" t="s">
        <v>28</v>
      </c>
      <c r="D558" s="7">
        <v>1679.23</v>
      </c>
      <c r="E558" s="3">
        <v>45747</v>
      </c>
      <c r="F558" s="3">
        <v>45777</v>
      </c>
      <c r="G558" s="7">
        <v>1376.42</v>
      </c>
      <c r="H558" s="3">
        <v>45783</v>
      </c>
      <c r="I558" s="11">
        <v>1376.42</v>
      </c>
      <c r="J558" s="17">
        <f>+F558-H558</f>
        <v>-6</v>
      </c>
      <c r="K558" s="17">
        <f>+H558-F558</f>
        <v>6</v>
      </c>
      <c r="L558" s="11">
        <f>+K558*G558</f>
        <v>8258.52</v>
      </c>
      <c r="M558" s="19">
        <f>YEAR(H558)</f>
        <v>2025</v>
      </c>
      <c r="N558" s="19" t="str">
        <f>IF(MONTH(H558)&lt;4,"1° trimestre",IF(MONTH(H558)&lt;7,"2° trimestre",IF(MONTH(H558)&lt;10,"3°trimestre","4° trimestre")))</f>
        <v>2° trimestre</v>
      </c>
      <c r="O558" s="19" t="s">
        <v>1962</v>
      </c>
      <c r="P558" s="19" t="s">
        <v>1970</v>
      </c>
      <c r="Q558" s="8">
        <f>+I558</f>
        <v>1376.42</v>
      </c>
      <c r="R558" s="19" t="s">
        <v>1965</v>
      </c>
    </row>
    <row r="559" spans="1:18" x14ac:dyDescent="0.2">
      <c r="A559" s="1" t="s">
        <v>743</v>
      </c>
      <c r="B559" s="1" t="s">
        <v>879</v>
      </c>
      <c r="C559" s="1" t="s">
        <v>28</v>
      </c>
      <c r="D559" s="7">
        <v>2225.46</v>
      </c>
      <c r="E559" s="3">
        <v>45747</v>
      </c>
      <c r="F559" s="3">
        <v>45777</v>
      </c>
      <c r="G559" s="7">
        <v>1824.15</v>
      </c>
      <c r="H559" s="3">
        <v>45783</v>
      </c>
      <c r="I559" s="11">
        <v>1824.15</v>
      </c>
      <c r="J559" s="17">
        <f>+F559-H559</f>
        <v>-6</v>
      </c>
      <c r="K559" s="17">
        <f>+H559-F559</f>
        <v>6</v>
      </c>
      <c r="L559" s="11">
        <f>+K559*G559</f>
        <v>10944.900000000001</v>
      </c>
      <c r="M559" s="19">
        <f>YEAR(H559)</f>
        <v>2025</v>
      </c>
      <c r="N559" s="19" t="str">
        <f>IF(MONTH(H559)&lt;4,"1° trimestre",IF(MONTH(H559)&lt;7,"2° trimestre",IF(MONTH(H559)&lt;10,"3°trimestre","4° trimestre")))</f>
        <v>2° trimestre</v>
      </c>
      <c r="O559" s="19" t="s">
        <v>1962</v>
      </c>
      <c r="P559" s="19" t="s">
        <v>1970</v>
      </c>
      <c r="Q559" s="8">
        <f>+I559</f>
        <v>1824.15</v>
      </c>
      <c r="R559" s="19" t="s">
        <v>1965</v>
      </c>
    </row>
    <row r="560" spans="1:18" x14ac:dyDescent="0.2">
      <c r="A560" s="1" t="s">
        <v>743</v>
      </c>
      <c r="B560" s="1" t="s">
        <v>880</v>
      </c>
      <c r="C560" s="1" t="s">
        <v>28</v>
      </c>
      <c r="D560" s="7">
        <v>4916.3</v>
      </c>
      <c r="E560" s="3">
        <v>45747</v>
      </c>
      <c r="F560" s="3">
        <v>45777</v>
      </c>
      <c r="G560" s="7">
        <v>4029.75</v>
      </c>
      <c r="H560" s="3">
        <v>45783</v>
      </c>
      <c r="I560" s="11">
        <v>4029.75</v>
      </c>
      <c r="J560" s="17">
        <f>+F560-H560</f>
        <v>-6</v>
      </c>
      <c r="K560" s="17">
        <f>+H560-F560</f>
        <v>6</v>
      </c>
      <c r="L560" s="11">
        <f>+K560*G560</f>
        <v>24178.5</v>
      </c>
      <c r="M560" s="19">
        <f>YEAR(H560)</f>
        <v>2025</v>
      </c>
      <c r="N560" s="19" t="str">
        <f>IF(MONTH(H560)&lt;4,"1° trimestre",IF(MONTH(H560)&lt;7,"2° trimestre",IF(MONTH(H560)&lt;10,"3°trimestre","4° trimestre")))</f>
        <v>2° trimestre</v>
      </c>
      <c r="O560" s="19" t="s">
        <v>1962</v>
      </c>
      <c r="P560" s="19" t="s">
        <v>1970</v>
      </c>
      <c r="Q560" s="8">
        <f>+I560</f>
        <v>4029.75</v>
      </c>
      <c r="R560" s="19" t="s">
        <v>1965</v>
      </c>
    </row>
    <row r="561" spans="1:18" x14ac:dyDescent="0.2">
      <c r="A561" s="1" t="s">
        <v>743</v>
      </c>
      <c r="B561" s="1" t="s">
        <v>881</v>
      </c>
      <c r="C561" s="1" t="s">
        <v>28</v>
      </c>
      <c r="D561" s="7">
        <v>3631.57</v>
      </c>
      <c r="E561" s="3">
        <v>45747</v>
      </c>
      <c r="F561" s="3">
        <v>45777</v>
      </c>
      <c r="G561" s="7">
        <v>2976.7</v>
      </c>
      <c r="H561" s="3">
        <v>45783</v>
      </c>
      <c r="I561" s="11">
        <v>2976.7</v>
      </c>
      <c r="J561" s="17">
        <f>+F561-H561</f>
        <v>-6</v>
      </c>
      <c r="K561" s="17">
        <f>+H561-F561</f>
        <v>6</v>
      </c>
      <c r="L561" s="11">
        <f>+K561*G561</f>
        <v>17860.199999999997</v>
      </c>
      <c r="M561" s="19">
        <f>YEAR(H561)</f>
        <v>2025</v>
      </c>
      <c r="N561" s="19" t="str">
        <f>IF(MONTH(H561)&lt;4,"1° trimestre",IF(MONTH(H561)&lt;7,"2° trimestre",IF(MONTH(H561)&lt;10,"3°trimestre","4° trimestre")))</f>
        <v>2° trimestre</v>
      </c>
      <c r="O561" s="19" t="s">
        <v>1962</v>
      </c>
      <c r="P561" s="19" t="s">
        <v>1970</v>
      </c>
      <c r="Q561" s="8">
        <f>+I561</f>
        <v>2976.7</v>
      </c>
      <c r="R561" s="19" t="s">
        <v>1965</v>
      </c>
    </row>
    <row r="562" spans="1:18" x14ac:dyDescent="0.2">
      <c r="A562" s="1" t="s">
        <v>743</v>
      </c>
      <c r="B562" s="1" t="s">
        <v>882</v>
      </c>
      <c r="C562" s="1" t="s">
        <v>28</v>
      </c>
      <c r="D562" s="7">
        <v>119.01</v>
      </c>
      <c r="E562" s="3">
        <v>45747</v>
      </c>
      <c r="F562" s="3">
        <v>45777</v>
      </c>
      <c r="G562" s="7">
        <v>97.55</v>
      </c>
      <c r="H562" s="3">
        <v>45783</v>
      </c>
      <c r="I562" s="11">
        <v>97.55</v>
      </c>
      <c r="J562" s="17">
        <f>+F562-H562</f>
        <v>-6</v>
      </c>
      <c r="K562" s="17">
        <f>+H562-F562</f>
        <v>6</v>
      </c>
      <c r="L562" s="11">
        <f>+K562*G562</f>
        <v>585.29999999999995</v>
      </c>
      <c r="M562" s="19">
        <f>YEAR(H562)</f>
        <v>2025</v>
      </c>
      <c r="N562" s="19" t="str">
        <f>IF(MONTH(H562)&lt;4,"1° trimestre",IF(MONTH(H562)&lt;7,"2° trimestre",IF(MONTH(H562)&lt;10,"3°trimestre","4° trimestre")))</f>
        <v>2° trimestre</v>
      </c>
      <c r="O562" s="19" t="s">
        <v>1962</v>
      </c>
      <c r="P562" s="19" t="s">
        <v>1970</v>
      </c>
      <c r="Q562" s="8">
        <f>+I562</f>
        <v>97.55</v>
      </c>
      <c r="R562" s="19" t="s">
        <v>1965</v>
      </c>
    </row>
    <row r="563" spans="1:18" x14ac:dyDescent="0.2">
      <c r="A563" s="1" t="s">
        <v>743</v>
      </c>
      <c r="B563" s="1" t="s">
        <v>883</v>
      </c>
      <c r="C563" s="1" t="s">
        <v>28</v>
      </c>
      <c r="D563" s="7">
        <v>24.91</v>
      </c>
      <c r="E563" s="3">
        <v>45747</v>
      </c>
      <c r="F563" s="3">
        <v>45777</v>
      </c>
      <c r="G563" s="7">
        <v>20.420000000000002</v>
      </c>
      <c r="H563" s="3">
        <v>45783</v>
      </c>
      <c r="I563" s="11">
        <v>20.420000000000002</v>
      </c>
      <c r="J563" s="17">
        <f>+F563-H563</f>
        <v>-6</v>
      </c>
      <c r="K563" s="17">
        <f>+H563-F563</f>
        <v>6</v>
      </c>
      <c r="L563" s="11">
        <f>+K563*G563</f>
        <v>122.52000000000001</v>
      </c>
      <c r="M563" s="19">
        <f>YEAR(H563)</f>
        <v>2025</v>
      </c>
      <c r="N563" s="19" t="str">
        <f>IF(MONTH(H563)&lt;4,"1° trimestre",IF(MONTH(H563)&lt;7,"2° trimestre",IF(MONTH(H563)&lt;10,"3°trimestre","4° trimestre")))</f>
        <v>2° trimestre</v>
      </c>
      <c r="O563" s="19" t="s">
        <v>1962</v>
      </c>
      <c r="P563" s="19" t="s">
        <v>1970</v>
      </c>
      <c r="Q563" s="8">
        <f>+I563</f>
        <v>20.420000000000002</v>
      </c>
      <c r="R563" s="19" t="s">
        <v>1965</v>
      </c>
    </row>
    <row r="564" spans="1:18" x14ac:dyDescent="0.2">
      <c r="A564" s="1" t="s">
        <v>743</v>
      </c>
      <c r="B564" s="1" t="s">
        <v>884</v>
      </c>
      <c r="C564" s="1" t="s">
        <v>28</v>
      </c>
      <c r="D564" s="7">
        <v>2380.2199999999998</v>
      </c>
      <c r="E564" s="3">
        <v>45747</v>
      </c>
      <c r="F564" s="3">
        <v>45777</v>
      </c>
      <c r="G564" s="7">
        <v>1951</v>
      </c>
      <c r="H564" s="3">
        <v>45783</v>
      </c>
      <c r="I564" s="11">
        <v>1951</v>
      </c>
      <c r="J564" s="17">
        <f>+F564-H564</f>
        <v>-6</v>
      </c>
      <c r="K564" s="17">
        <f>+H564-F564</f>
        <v>6</v>
      </c>
      <c r="L564" s="11">
        <f>+K564*G564</f>
        <v>11706</v>
      </c>
      <c r="M564" s="19">
        <f>YEAR(H564)</f>
        <v>2025</v>
      </c>
      <c r="N564" s="19" t="str">
        <f>IF(MONTH(H564)&lt;4,"1° trimestre",IF(MONTH(H564)&lt;7,"2° trimestre",IF(MONTH(H564)&lt;10,"3°trimestre","4° trimestre")))</f>
        <v>2° trimestre</v>
      </c>
      <c r="O564" s="19" t="s">
        <v>1962</v>
      </c>
      <c r="P564" s="19" t="s">
        <v>1970</v>
      </c>
      <c r="Q564" s="8">
        <f>+I564</f>
        <v>1951</v>
      </c>
      <c r="R564" s="19" t="s">
        <v>1965</v>
      </c>
    </row>
    <row r="565" spans="1:18" x14ac:dyDescent="0.2">
      <c r="A565" s="1" t="s">
        <v>743</v>
      </c>
      <c r="B565" s="1" t="s">
        <v>885</v>
      </c>
      <c r="C565" s="1" t="s">
        <v>28</v>
      </c>
      <c r="D565" s="7">
        <v>1787.07</v>
      </c>
      <c r="E565" s="3">
        <v>45747</v>
      </c>
      <c r="F565" s="3">
        <v>45777</v>
      </c>
      <c r="G565" s="7">
        <v>1464.81</v>
      </c>
      <c r="H565" s="3">
        <v>45783</v>
      </c>
      <c r="I565" s="11">
        <v>1464.81</v>
      </c>
      <c r="J565" s="17">
        <f>+F565-H565</f>
        <v>-6</v>
      </c>
      <c r="K565" s="17">
        <f>+H565-F565</f>
        <v>6</v>
      </c>
      <c r="L565" s="11">
        <f>+K565*G565</f>
        <v>8788.86</v>
      </c>
      <c r="M565" s="19">
        <f>YEAR(H565)</f>
        <v>2025</v>
      </c>
      <c r="N565" s="19" t="str">
        <f>IF(MONTH(H565)&lt;4,"1° trimestre",IF(MONTH(H565)&lt;7,"2° trimestre",IF(MONTH(H565)&lt;10,"3°trimestre","4° trimestre")))</f>
        <v>2° trimestre</v>
      </c>
      <c r="O565" s="19" t="s">
        <v>1962</v>
      </c>
      <c r="P565" s="19" t="s">
        <v>1970</v>
      </c>
      <c r="Q565" s="8">
        <f>+I565</f>
        <v>1464.81</v>
      </c>
      <c r="R565" s="19" t="s">
        <v>1965</v>
      </c>
    </row>
    <row r="566" spans="1:18" x14ac:dyDescent="0.2">
      <c r="A566" s="1" t="s">
        <v>743</v>
      </c>
      <c r="B566" s="1" t="s">
        <v>886</v>
      </c>
      <c r="C566" s="1" t="s">
        <v>28</v>
      </c>
      <c r="D566" s="7">
        <v>109.32</v>
      </c>
      <c r="E566" s="3">
        <v>45747</v>
      </c>
      <c r="F566" s="3">
        <v>45777</v>
      </c>
      <c r="G566" s="7">
        <v>89.61</v>
      </c>
      <c r="H566" s="3">
        <v>45783</v>
      </c>
      <c r="I566" s="11">
        <v>89.61</v>
      </c>
      <c r="J566" s="17">
        <f>+F566-H566</f>
        <v>-6</v>
      </c>
      <c r="K566" s="17">
        <f>+H566-F566</f>
        <v>6</v>
      </c>
      <c r="L566" s="11">
        <f>+K566*G566</f>
        <v>537.66</v>
      </c>
      <c r="M566" s="19">
        <f>YEAR(H566)</f>
        <v>2025</v>
      </c>
      <c r="N566" s="19" t="str">
        <f>IF(MONTH(H566)&lt;4,"1° trimestre",IF(MONTH(H566)&lt;7,"2° trimestre",IF(MONTH(H566)&lt;10,"3°trimestre","4° trimestre")))</f>
        <v>2° trimestre</v>
      </c>
      <c r="O566" s="19" t="s">
        <v>1962</v>
      </c>
      <c r="P566" s="19" t="s">
        <v>1970</v>
      </c>
      <c r="Q566" s="8">
        <f>+I566</f>
        <v>89.61</v>
      </c>
      <c r="R566" s="19" t="s">
        <v>1965</v>
      </c>
    </row>
    <row r="567" spans="1:18" x14ac:dyDescent="0.2">
      <c r="A567" s="1" t="s">
        <v>743</v>
      </c>
      <c r="B567" s="1" t="s">
        <v>887</v>
      </c>
      <c r="C567" s="1" t="s">
        <v>28</v>
      </c>
      <c r="D567" s="7">
        <v>107.73</v>
      </c>
      <c r="E567" s="3">
        <v>45747</v>
      </c>
      <c r="F567" s="3">
        <v>45777</v>
      </c>
      <c r="G567" s="7">
        <v>88.3</v>
      </c>
      <c r="H567" s="3">
        <v>45783</v>
      </c>
      <c r="I567" s="11">
        <v>88.3</v>
      </c>
      <c r="J567" s="17">
        <f>+F567-H567</f>
        <v>-6</v>
      </c>
      <c r="K567" s="17">
        <f>+H567-F567</f>
        <v>6</v>
      </c>
      <c r="L567" s="11">
        <f>+K567*G567</f>
        <v>529.79999999999995</v>
      </c>
      <c r="M567" s="19">
        <f>YEAR(H567)</f>
        <v>2025</v>
      </c>
      <c r="N567" s="19" t="str">
        <f>IF(MONTH(H567)&lt;4,"1° trimestre",IF(MONTH(H567)&lt;7,"2° trimestre",IF(MONTH(H567)&lt;10,"3°trimestre","4° trimestre")))</f>
        <v>2° trimestre</v>
      </c>
      <c r="O567" s="19" t="s">
        <v>1962</v>
      </c>
      <c r="P567" s="19" t="s">
        <v>1970</v>
      </c>
      <c r="Q567" s="8">
        <f>+I567</f>
        <v>88.3</v>
      </c>
      <c r="R567" s="19" t="s">
        <v>1965</v>
      </c>
    </row>
    <row r="568" spans="1:18" x14ac:dyDescent="0.2">
      <c r="A568" s="1" t="s">
        <v>743</v>
      </c>
      <c r="B568" s="1" t="s">
        <v>888</v>
      </c>
      <c r="C568" s="1" t="s">
        <v>28</v>
      </c>
      <c r="D568" s="7">
        <v>9.69</v>
      </c>
      <c r="E568" s="3">
        <v>45747</v>
      </c>
      <c r="F568" s="3">
        <v>45777</v>
      </c>
      <c r="G568" s="7">
        <v>7.94</v>
      </c>
      <c r="H568" s="3">
        <v>45783</v>
      </c>
      <c r="I568" s="11">
        <v>7.94</v>
      </c>
      <c r="J568" s="17">
        <f>+F568-H568</f>
        <v>-6</v>
      </c>
      <c r="K568" s="17">
        <f>+H568-F568</f>
        <v>6</v>
      </c>
      <c r="L568" s="11">
        <f>+K568*G568</f>
        <v>47.64</v>
      </c>
      <c r="M568" s="19">
        <f>YEAR(H568)</f>
        <v>2025</v>
      </c>
      <c r="N568" s="19" t="str">
        <f>IF(MONTH(H568)&lt;4,"1° trimestre",IF(MONTH(H568)&lt;7,"2° trimestre",IF(MONTH(H568)&lt;10,"3°trimestre","4° trimestre")))</f>
        <v>2° trimestre</v>
      </c>
      <c r="O568" s="19" t="s">
        <v>1962</v>
      </c>
      <c r="P568" s="19" t="s">
        <v>1970</v>
      </c>
      <c r="Q568" s="8">
        <f>+I568</f>
        <v>7.94</v>
      </c>
      <c r="R568" s="19" t="s">
        <v>1965</v>
      </c>
    </row>
    <row r="569" spans="1:18" x14ac:dyDescent="0.2">
      <c r="A569" s="1" t="s">
        <v>743</v>
      </c>
      <c r="B569" s="1" t="s">
        <v>889</v>
      </c>
      <c r="C569" s="1" t="s">
        <v>28</v>
      </c>
      <c r="D569" s="7">
        <v>9.7799999999999994</v>
      </c>
      <c r="E569" s="3">
        <v>45747</v>
      </c>
      <c r="F569" s="3">
        <v>45777</v>
      </c>
      <c r="G569" s="7">
        <v>8.02</v>
      </c>
      <c r="H569" s="3">
        <v>45783</v>
      </c>
      <c r="I569" s="11">
        <v>8.02</v>
      </c>
      <c r="J569" s="17">
        <f>+F569-H569</f>
        <v>-6</v>
      </c>
      <c r="K569" s="17">
        <f>+H569-F569</f>
        <v>6</v>
      </c>
      <c r="L569" s="11">
        <f>+K569*G569</f>
        <v>48.12</v>
      </c>
      <c r="M569" s="19">
        <f>YEAR(H569)</f>
        <v>2025</v>
      </c>
      <c r="N569" s="19" t="str">
        <f>IF(MONTH(H569)&lt;4,"1° trimestre",IF(MONTH(H569)&lt;7,"2° trimestre",IF(MONTH(H569)&lt;10,"3°trimestre","4° trimestre")))</f>
        <v>2° trimestre</v>
      </c>
      <c r="O569" s="19" t="s">
        <v>1962</v>
      </c>
      <c r="P569" s="19" t="s">
        <v>1970</v>
      </c>
      <c r="Q569" s="8">
        <f>+I569</f>
        <v>8.02</v>
      </c>
      <c r="R569" s="19" t="s">
        <v>1965</v>
      </c>
    </row>
    <row r="570" spans="1:18" x14ac:dyDescent="0.2">
      <c r="A570" s="1" t="s">
        <v>743</v>
      </c>
      <c r="B570" s="1" t="s">
        <v>890</v>
      </c>
      <c r="C570" s="1" t="s">
        <v>28</v>
      </c>
      <c r="D570" s="7">
        <v>541.51</v>
      </c>
      <c r="E570" s="3">
        <v>45747</v>
      </c>
      <c r="F570" s="3">
        <v>45777</v>
      </c>
      <c r="G570" s="7">
        <v>443.86</v>
      </c>
      <c r="H570" s="3">
        <v>45783</v>
      </c>
      <c r="I570" s="11">
        <v>443.86</v>
      </c>
      <c r="J570" s="17">
        <f>+F570-H570</f>
        <v>-6</v>
      </c>
      <c r="K570" s="17">
        <f>+H570-F570</f>
        <v>6</v>
      </c>
      <c r="L570" s="11">
        <f>+K570*G570</f>
        <v>2663.16</v>
      </c>
      <c r="M570" s="19">
        <f>YEAR(H570)</f>
        <v>2025</v>
      </c>
      <c r="N570" s="19" t="str">
        <f>IF(MONTH(H570)&lt;4,"1° trimestre",IF(MONTH(H570)&lt;7,"2° trimestre",IF(MONTH(H570)&lt;10,"3°trimestre","4° trimestre")))</f>
        <v>2° trimestre</v>
      </c>
      <c r="O570" s="19" t="s">
        <v>1962</v>
      </c>
      <c r="P570" s="19" t="s">
        <v>1970</v>
      </c>
      <c r="Q570" s="8">
        <f>+I570</f>
        <v>443.86</v>
      </c>
      <c r="R570" s="19" t="s">
        <v>1965</v>
      </c>
    </row>
    <row r="571" spans="1:18" x14ac:dyDescent="0.2">
      <c r="A571" s="1" t="s">
        <v>743</v>
      </c>
      <c r="B571" s="1" t="s">
        <v>891</v>
      </c>
      <c r="C571" s="1" t="s">
        <v>28</v>
      </c>
      <c r="D571" s="7">
        <v>483.08</v>
      </c>
      <c r="E571" s="3">
        <v>45747</v>
      </c>
      <c r="F571" s="3">
        <v>45777</v>
      </c>
      <c r="G571" s="7">
        <v>395.97</v>
      </c>
      <c r="H571" s="3">
        <v>45783</v>
      </c>
      <c r="I571" s="11">
        <v>395.97</v>
      </c>
      <c r="J571" s="17">
        <f>+F571-H571</f>
        <v>-6</v>
      </c>
      <c r="K571" s="17">
        <f>+H571-F571</f>
        <v>6</v>
      </c>
      <c r="L571" s="11">
        <f>+K571*G571</f>
        <v>2375.8200000000002</v>
      </c>
      <c r="M571" s="19">
        <f>YEAR(H571)</f>
        <v>2025</v>
      </c>
      <c r="N571" s="19" t="str">
        <f>IF(MONTH(H571)&lt;4,"1° trimestre",IF(MONTH(H571)&lt;7,"2° trimestre",IF(MONTH(H571)&lt;10,"3°trimestre","4° trimestre")))</f>
        <v>2° trimestre</v>
      </c>
      <c r="O571" s="19" t="s">
        <v>1962</v>
      </c>
      <c r="P571" s="19" t="s">
        <v>1970</v>
      </c>
      <c r="Q571" s="8">
        <f>+I571</f>
        <v>395.97</v>
      </c>
      <c r="R571" s="19" t="s">
        <v>1965</v>
      </c>
    </row>
    <row r="572" spans="1:18" x14ac:dyDescent="0.2">
      <c r="A572" s="1" t="s">
        <v>743</v>
      </c>
      <c r="B572" s="1" t="s">
        <v>892</v>
      </c>
      <c r="C572" s="1" t="s">
        <v>28</v>
      </c>
      <c r="D572" s="7">
        <v>265.89999999999998</v>
      </c>
      <c r="E572" s="3">
        <v>45747</v>
      </c>
      <c r="F572" s="3">
        <v>45777</v>
      </c>
      <c r="G572" s="7">
        <v>217.95</v>
      </c>
      <c r="H572" s="3">
        <v>45783</v>
      </c>
      <c r="I572" s="11">
        <v>217.95</v>
      </c>
      <c r="J572" s="17">
        <f>+F572-H572</f>
        <v>-6</v>
      </c>
      <c r="K572" s="17">
        <f>+H572-F572</f>
        <v>6</v>
      </c>
      <c r="L572" s="11">
        <f>+K572*G572</f>
        <v>1307.6999999999998</v>
      </c>
      <c r="M572" s="19">
        <f>YEAR(H572)</f>
        <v>2025</v>
      </c>
      <c r="N572" s="19" t="str">
        <f>IF(MONTH(H572)&lt;4,"1° trimestre",IF(MONTH(H572)&lt;7,"2° trimestre",IF(MONTH(H572)&lt;10,"3°trimestre","4° trimestre")))</f>
        <v>2° trimestre</v>
      </c>
      <c r="O572" s="19" t="s">
        <v>1962</v>
      </c>
      <c r="P572" s="19" t="s">
        <v>1970</v>
      </c>
      <c r="Q572" s="8">
        <f>+I572</f>
        <v>217.95</v>
      </c>
      <c r="R572" s="19" t="s">
        <v>1965</v>
      </c>
    </row>
    <row r="573" spans="1:18" x14ac:dyDescent="0.2">
      <c r="A573" s="1" t="s">
        <v>743</v>
      </c>
      <c r="B573" s="1" t="s">
        <v>893</v>
      </c>
      <c r="C573" s="1" t="s">
        <v>28</v>
      </c>
      <c r="D573" s="7">
        <v>3887.18</v>
      </c>
      <c r="E573" s="3">
        <v>45747</v>
      </c>
      <c r="F573" s="3">
        <v>45777</v>
      </c>
      <c r="G573" s="7">
        <v>3186.21</v>
      </c>
      <c r="H573" s="3">
        <v>45783</v>
      </c>
      <c r="I573" s="11">
        <v>3186.21</v>
      </c>
      <c r="J573" s="17">
        <f>+F573-H573</f>
        <v>-6</v>
      </c>
      <c r="K573" s="17">
        <f>+H573-F573</f>
        <v>6</v>
      </c>
      <c r="L573" s="11">
        <f>+K573*G573</f>
        <v>19117.260000000002</v>
      </c>
      <c r="M573" s="19">
        <f>YEAR(H573)</f>
        <v>2025</v>
      </c>
      <c r="N573" s="19" t="str">
        <f>IF(MONTH(H573)&lt;4,"1° trimestre",IF(MONTH(H573)&lt;7,"2° trimestre",IF(MONTH(H573)&lt;10,"3°trimestre","4° trimestre")))</f>
        <v>2° trimestre</v>
      </c>
      <c r="O573" s="19" t="s">
        <v>1962</v>
      </c>
      <c r="P573" s="19" t="s">
        <v>1970</v>
      </c>
      <c r="Q573" s="8">
        <f>+I573</f>
        <v>3186.21</v>
      </c>
      <c r="R573" s="19" t="s">
        <v>1965</v>
      </c>
    </row>
    <row r="574" spans="1:18" x14ac:dyDescent="0.2">
      <c r="A574" s="1" t="s">
        <v>743</v>
      </c>
      <c r="B574" s="1" t="s">
        <v>894</v>
      </c>
      <c r="C574" s="1" t="s">
        <v>28</v>
      </c>
      <c r="D574" s="7">
        <v>6.92</v>
      </c>
      <c r="E574" s="3">
        <v>45747</v>
      </c>
      <c r="F574" s="3">
        <v>45777</v>
      </c>
      <c r="G574" s="7">
        <v>5.67</v>
      </c>
      <c r="H574" s="3">
        <v>45783</v>
      </c>
      <c r="I574" s="11">
        <v>5.67</v>
      </c>
      <c r="J574" s="17">
        <f>+F574-H574</f>
        <v>-6</v>
      </c>
      <c r="K574" s="17">
        <f>+H574-F574</f>
        <v>6</v>
      </c>
      <c r="L574" s="11">
        <f>+K574*G574</f>
        <v>34.019999999999996</v>
      </c>
      <c r="M574" s="19">
        <f>YEAR(H574)</f>
        <v>2025</v>
      </c>
      <c r="N574" s="19" t="str">
        <f>IF(MONTH(H574)&lt;4,"1° trimestre",IF(MONTH(H574)&lt;7,"2° trimestre",IF(MONTH(H574)&lt;10,"3°trimestre","4° trimestre")))</f>
        <v>2° trimestre</v>
      </c>
      <c r="O574" s="19" t="s">
        <v>1962</v>
      </c>
      <c r="P574" s="19" t="s">
        <v>1970</v>
      </c>
      <c r="Q574" s="8">
        <f>+I574</f>
        <v>5.67</v>
      </c>
      <c r="R574" s="19" t="s">
        <v>1965</v>
      </c>
    </row>
    <row r="575" spans="1:18" x14ac:dyDescent="0.2">
      <c r="A575" s="1" t="s">
        <v>743</v>
      </c>
      <c r="B575" s="1" t="s">
        <v>895</v>
      </c>
      <c r="C575" s="1" t="s">
        <v>28</v>
      </c>
      <c r="D575" s="7">
        <v>1404.51</v>
      </c>
      <c r="E575" s="3">
        <v>45747</v>
      </c>
      <c r="F575" s="3">
        <v>45777</v>
      </c>
      <c r="G575" s="7">
        <v>1151.24</v>
      </c>
      <c r="H575" s="3">
        <v>45783</v>
      </c>
      <c r="I575" s="11">
        <v>1151.24</v>
      </c>
      <c r="J575" s="17">
        <f>+F575-H575</f>
        <v>-6</v>
      </c>
      <c r="K575" s="17">
        <f>+H575-F575</f>
        <v>6</v>
      </c>
      <c r="L575" s="11">
        <f>+K575*G575</f>
        <v>6907.4400000000005</v>
      </c>
      <c r="M575" s="19">
        <f>YEAR(H575)</f>
        <v>2025</v>
      </c>
      <c r="N575" s="19" t="str">
        <f>IF(MONTH(H575)&lt;4,"1° trimestre",IF(MONTH(H575)&lt;7,"2° trimestre",IF(MONTH(H575)&lt;10,"3°trimestre","4° trimestre")))</f>
        <v>2° trimestre</v>
      </c>
      <c r="O575" s="19" t="s">
        <v>1962</v>
      </c>
      <c r="P575" s="19" t="s">
        <v>1970</v>
      </c>
      <c r="Q575" s="8">
        <f>+I575</f>
        <v>1151.24</v>
      </c>
      <c r="R575" s="19" t="s">
        <v>1965</v>
      </c>
    </row>
    <row r="576" spans="1:18" x14ac:dyDescent="0.2">
      <c r="A576" s="1" t="s">
        <v>743</v>
      </c>
      <c r="B576" s="1" t="s">
        <v>896</v>
      </c>
      <c r="C576" s="1" t="s">
        <v>28</v>
      </c>
      <c r="D576" s="7">
        <v>42907.1</v>
      </c>
      <c r="E576" s="3">
        <v>45747</v>
      </c>
      <c r="F576" s="3">
        <v>45777</v>
      </c>
      <c r="G576" s="7">
        <v>35169.75</v>
      </c>
      <c r="H576" s="3">
        <v>45783</v>
      </c>
      <c r="I576" s="11">
        <v>35169.75</v>
      </c>
      <c r="J576" s="17">
        <f>+F576-H576</f>
        <v>-6</v>
      </c>
      <c r="K576" s="17">
        <f>+H576-F576</f>
        <v>6</v>
      </c>
      <c r="L576" s="11">
        <f>+K576*G576</f>
        <v>211018.5</v>
      </c>
      <c r="M576" s="19">
        <f>YEAR(H576)</f>
        <v>2025</v>
      </c>
      <c r="N576" s="19" t="str">
        <f>IF(MONTH(H576)&lt;4,"1° trimestre",IF(MONTH(H576)&lt;7,"2° trimestre",IF(MONTH(H576)&lt;10,"3°trimestre","4° trimestre")))</f>
        <v>2° trimestre</v>
      </c>
      <c r="O576" s="19" t="s">
        <v>1962</v>
      </c>
      <c r="P576" s="19" t="s">
        <v>1970</v>
      </c>
      <c r="Q576" s="8">
        <f>+I576</f>
        <v>35169.75</v>
      </c>
      <c r="R576" s="19" t="s">
        <v>1965</v>
      </c>
    </row>
    <row r="577" spans="1:18" x14ac:dyDescent="0.2">
      <c r="A577" s="1" t="s">
        <v>743</v>
      </c>
      <c r="B577" s="1" t="s">
        <v>897</v>
      </c>
      <c r="C577" s="1" t="s">
        <v>28</v>
      </c>
      <c r="D577" s="7">
        <v>35.81</v>
      </c>
      <c r="E577" s="3">
        <v>45747</v>
      </c>
      <c r="F577" s="3">
        <v>45777</v>
      </c>
      <c r="G577" s="7">
        <v>29.35</v>
      </c>
      <c r="H577" s="3">
        <v>45783</v>
      </c>
      <c r="I577" s="11">
        <v>29.35</v>
      </c>
      <c r="J577" s="17">
        <f>+F577-H577</f>
        <v>-6</v>
      </c>
      <c r="K577" s="17">
        <f>+H577-F577</f>
        <v>6</v>
      </c>
      <c r="L577" s="11">
        <f>+K577*G577</f>
        <v>176.10000000000002</v>
      </c>
      <c r="M577" s="19">
        <f>YEAR(H577)</f>
        <v>2025</v>
      </c>
      <c r="N577" s="19" t="str">
        <f>IF(MONTH(H577)&lt;4,"1° trimestre",IF(MONTH(H577)&lt;7,"2° trimestre",IF(MONTH(H577)&lt;10,"3°trimestre","4° trimestre")))</f>
        <v>2° trimestre</v>
      </c>
      <c r="O577" s="19" t="s">
        <v>1962</v>
      </c>
      <c r="P577" s="19" t="s">
        <v>1970</v>
      </c>
      <c r="Q577" s="8">
        <f>+I577</f>
        <v>29.35</v>
      </c>
      <c r="R577" s="19" t="s">
        <v>1965</v>
      </c>
    </row>
    <row r="578" spans="1:18" x14ac:dyDescent="0.2">
      <c r="A578" s="1" t="s">
        <v>743</v>
      </c>
      <c r="B578" s="1" t="s">
        <v>898</v>
      </c>
      <c r="C578" s="1" t="s">
        <v>28</v>
      </c>
      <c r="D578" s="7">
        <v>12.75</v>
      </c>
      <c r="E578" s="3">
        <v>45747</v>
      </c>
      <c r="F578" s="3">
        <v>45777</v>
      </c>
      <c r="G578" s="7">
        <v>10.45</v>
      </c>
      <c r="H578" s="3">
        <v>45783</v>
      </c>
      <c r="I578" s="11">
        <v>10.45</v>
      </c>
      <c r="J578" s="17">
        <f>+F578-H578</f>
        <v>-6</v>
      </c>
      <c r="K578" s="17">
        <f>+H578-F578</f>
        <v>6</v>
      </c>
      <c r="L578" s="11">
        <f>+K578*G578</f>
        <v>62.699999999999996</v>
      </c>
      <c r="M578" s="19">
        <f>YEAR(H578)</f>
        <v>2025</v>
      </c>
      <c r="N578" s="19" t="str">
        <f>IF(MONTH(H578)&lt;4,"1° trimestre",IF(MONTH(H578)&lt;7,"2° trimestre",IF(MONTH(H578)&lt;10,"3°trimestre","4° trimestre")))</f>
        <v>2° trimestre</v>
      </c>
      <c r="O578" s="19" t="s">
        <v>1962</v>
      </c>
      <c r="P578" s="19" t="s">
        <v>1970</v>
      </c>
      <c r="Q578" s="8">
        <f>+I578</f>
        <v>10.45</v>
      </c>
      <c r="R578" s="19" t="s">
        <v>1965</v>
      </c>
    </row>
    <row r="579" spans="1:18" x14ac:dyDescent="0.2">
      <c r="A579" s="1" t="s">
        <v>743</v>
      </c>
      <c r="B579" s="1" t="s">
        <v>899</v>
      </c>
      <c r="C579" s="1" t="s">
        <v>28</v>
      </c>
      <c r="D579" s="7">
        <v>30.95</v>
      </c>
      <c r="E579" s="3">
        <v>45747</v>
      </c>
      <c r="F579" s="3">
        <v>45777</v>
      </c>
      <c r="G579" s="7">
        <v>25.37</v>
      </c>
      <c r="H579" s="3">
        <v>45783</v>
      </c>
      <c r="I579" s="11">
        <v>25.37</v>
      </c>
      <c r="J579" s="17">
        <f>+F579-H579</f>
        <v>-6</v>
      </c>
      <c r="K579" s="17">
        <f>+H579-F579</f>
        <v>6</v>
      </c>
      <c r="L579" s="11">
        <f>+K579*G579</f>
        <v>152.22</v>
      </c>
      <c r="M579" s="19">
        <f>YEAR(H579)</f>
        <v>2025</v>
      </c>
      <c r="N579" s="19" t="str">
        <f>IF(MONTH(H579)&lt;4,"1° trimestre",IF(MONTH(H579)&lt;7,"2° trimestre",IF(MONTH(H579)&lt;10,"3°trimestre","4° trimestre")))</f>
        <v>2° trimestre</v>
      </c>
      <c r="O579" s="19" t="s">
        <v>1962</v>
      </c>
      <c r="P579" s="19" t="s">
        <v>1970</v>
      </c>
      <c r="Q579" s="8">
        <f>+I579</f>
        <v>25.37</v>
      </c>
      <c r="R579" s="19" t="s">
        <v>1965</v>
      </c>
    </row>
    <row r="580" spans="1:18" x14ac:dyDescent="0.2">
      <c r="A580" s="1" t="s">
        <v>743</v>
      </c>
      <c r="B580" s="1" t="s">
        <v>900</v>
      </c>
      <c r="C580" s="1" t="s">
        <v>28</v>
      </c>
      <c r="D580" s="7">
        <v>3.04</v>
      </c>
      <c r="E580" s="3">
        <v>45747</v>
      </c>
      <c r="F580" s="3">
        <v>45777</v>
      </c>
      <c r="G580" s="7">
        <v>2.4900000000000002</v>
      </c>
      <c r="H580" s="3">
        <v>45783</v>
      </c>
      <c r="I580" s="11">
        <v>2.4900000000000002</v>
      </c>
      <c r="J580" s="17">
        <f>+F580-H580</f>
        <v>-6</v>
      </c>
      <c r="K580" s="17">
        <f>+H580-F580</f>
        <v>6</v>
      </c>
      <c r="L580" s="11">
        <f>+K580*G580</f>
        <v>14.940000000000001</v>
      </c>
      <c r="M580" s="19">
        <f>YEAR(H580)</f>
        <v>2025</v>
      </c>
      <c r="N580" s="19" t="str">
        <f>IF(MONTH(H580)&lt;4,"1° trimestre",IF(MONTH(H580)&lt;7,"2° trimestre",IF(MONTH(H580)&lt;10,"3°trimestre","4° trimestre")))</f>
        <v>2° trimestre</v>
      </c>
      <c r="O580" s="19" t="s">
        <v>1962</v>
      </c>
      <c r="P580" s="19" t="s">
        <v>1970</v>
      </c>
      <c r="Q580" s="8">
        <f>+I580</f>
        <v>2.4900000000000002</v>
      </c>
      <c r="R580" s="19" t="s">
        <v>1965</v>
      </c>
    </row>
    <row r="581" spans="1:18" x14ac:dyDescent="0.2">
      <c r="A581" s="1" t="s">
        <v>743</v>
      </c>
      <c r="B581" s="1" t="s">
        <v>901</v>
      </c>
      <c r="C581" s="1" t="s">
        <v>28</v>
      </c>
      <c r="D581" s="7">
        <v>18.2</v>
      </c>
      <c r="E581" s="3">
        <v>45747</v>
      </c>
      <c r="F581" s="3">
        <v>45777</v>
      </c>
      <c r="G581" s="7">
        <v>14.92</v>
      </c>
      <c r="H581" s="3">
        <v>45783</v>
      </c>
      <c r="I581" s="11">
        <v>14.92</v>
      </c>
      <c r="J581" s="17">
        <f>+F581-H581</f>
        <v>-6</v>
      </c>
      <c r="K581" s="17">
        <f>+H581-F581</f>
        <v>6</v>
      </c>
      <c r="L581" s="11">
        <f>+K581*G581</f>
        <v>89.52</v>
      </c>
      <c r="M581" s="19">
        <f>YEAR(H581)</f>
        <v>2025</v>
      </c>
      <c r="N581" s="19" t="str">
        <f>IF(MONTH(H581)&lt;4,"1° trimestre",IF(MONTH(H581)&lt;7,"2° trimestre",IF(MONTH(H581)&lt;10,"3°trimestre","4° trimestre")))</f>
        <v>2° trimestre</v>
      </c>
      <c r="O581" s="19" t="s">
        <v>1962</v>
      </c>
      <c r="P581" s="19" t="s">
        <v>1970</v>
      </c>
      <c r="Q581" s="8">
        <f>+I581</f>
        <v>14.92</v>
      </c>
      <c r="R581" s="19" t="s">
        <v>1965</v>
      </c>
    </row>
    <row r="582" spans="1:18" x14ac:dyDescent="0.2">
      <c r="A582" s="1" t="s">
        <v>743</v>
      </c>
      <c r="B582" s="1" t="s">
        <v>902</v>
      </c>
      <c r="C582" s="1" t="s">
        <v>28</v>
      </c>
      <c r="D582" s="7">
        <v>10.92</v>
      </c>
      <c r="E582" s="3">
        <v>45747</v>
      </c>
      <c r="F582" s="3">
        <v>45777</v>
      </c>
      <c r="G582" s="7">
        <v>8.9499999999999993</v>
      </c>
      <c r="H582" s="3">
        <v>45783</v>
      </c>
      <c r="I582" s="11">
        <v>8.9499999999999993</v>
      </c>
      <c r="J582" s="17">
        <f>+F582-H582</f>
        <v>-6</v>
      </c>
      <c r="K582" s="17">
        <f>+H582-F582</f>
        <v>6</v>
      </c>
      <c r="L582" s="11">
        <f>+K582*G582</f>
        <v>53.699999999999996</v>
      </c>
      <c r="M582" s="19">
        <f>YEAR(H582)</f>
        <v>2025</v>
      </c>
      <c r="N582" s="19" t="str">
        <f>IF(MONTH(H582)&lt;4,"1° trimestre",IF(MONTH(H582)&lt;7,"2° trimestre",IF(MONTH(H582)&lt;10,"3°trimestre","4° trimestre")))</f>
        <v>2° trimestre</v>
      </c>
      <c r="O582" s="19" t="s">
        <v>1962</v>
      </c>
      <c r="P582" s="19" t="s">
        <v>1970</v>
      </c>
      <c r="Q582" s="8">
        <f>+I582</f>
        <v>8.9499999999999993</v>
      </c>
      <c r="R582" s="19" t="s">
        <v>1965</v>
      </c>
    </row>
    <row r="583" spans="1:18" x14ac:dyDescent="0.2">
      <c r="A583" s="1" t="s">
        <v>743</v>
      </c>
      <c r="B583" s="1" t="s">
        <v>903</v>
      </c>
      <c r="C583" s="1" t="s">
        <v>28</v>
      </c>
      <c r="D583" s="7">
        <v>3.04</v>
      </c>
      <c r="E583" s="3">
        <v>45747</v>
      </c>
      <c r="F583" s="3">
        <v>45777</v>
      </c>
      <c r="G583" s="7">
        <v>2.4900000000000002</v>
      </c>
      <c r="H583" s="3">
        <v>45783</v>
      </c>
      <c r="I583" s="11">
        <v>2.4900000000000002</v>
      </c>
      <c r="J583" s="17">
        <f>+F583-H583</f>
        <v>-6</v>
      </c>
      <c r="K583" s="17">
        <f>+H583-F583</f>
        <v>6</v>
      </c>
      <c r="L583" s="11">
        <f>+K583*G583</f>
        <v>14.940000000000001</v>
      </c>
      <c r="M583" s="19">
        <f>YEAR(H583)</f>
        <v>2025</v>
      </c>
      <c r="N583" s="19" t="str">
        <f>IF(MONTH(H583)&lt;4,"1° trimestre",IF(MONTH(H583)&lt;7,"2° trimestre",IF(MONTH(H583)&lt;10,"3°trimestre","4° trimestre")))</f>
        <v>2° trimestre</v>
      </c>
      <c r="O583" s="19" t="s">
        <v>1962</v>
      </c>
      <c r="P583" s="19" t="s">
        <v>1970</v>
      </c>
      <c r="Q583" s="8">
        <f>+I583</f>
        <v>2.4900000000000002</v>
      </c>
      <c r="R583" s="19" t="s">
        <v>1965</v>
      </c>
    </row>
    <row r="584" spans="1:18" x14ac:dyDescent="0.2">
      <c r="A584" s="1" t="s">
        <v>743</v>
      </c>
      <c r="B584" s="1" t="s">
        <v>904</v>
      </c>
      <c r="C584" s="1" t="s">
        <v>28</v>
      </c>
      <c r="D584" s="7">
        <v>103.79</v>
      </c>
      <c r="E584" s="3">
        <v>45747</v>
      </c>
      <c r="F584" s="3">
        <v>45777</v>
      </c>
      <c r="G584" s="7">
        <v>85.07</v>
      </c>
      <c r="H584" s="3">
        <v>45783</v>
      </c>
      <c r="I584" s="11">
        <v>85.07</v>
      </c>
      <c r="J584" s="17">
        <f>+F584-H584</f>
        <v>-6</v>
      </c>
      <c r="K584" s="17">
        <f>+H584-F584</f>
        <v>6</v>
      </c>
      <c r="L584" s="11">
        <f>+K584*G584</f>
        <v>510.41999999999996</v>
      </c>
      <c r="M584" s="19">
        <f>YEAR(H584)</f>
        <v>2025</v>
      </c>
      <c r="N584" s="19" t="str">
        <f>IF(MONTH(H584)&lt;4,"1° trimestre",IF(MONTH(H584)&lt;7,"2° trimestre",IF(MONTH(H584)&lt;10,"3°trimestre","4° trimestre")))</f>
        <v>2° trimestre</v>
      </c>
      <c r="O584" s="19" t="s">
        <v>1962</v>
      </c>
      <c r="P584" s="19" t="s">
        <v>1970</v>
      </c>
      <c r="Q584" s="8">
        <f>+I584</f>
        <v>85.07</v>
      </c>
      <c r="R584" s="19" t="s">
        <v>1965</v>
      </c>
    </row>
    <row r="585" spans="1:18" x14ac:dyDescent="0.2">
      <c r="A585" s="1" t="s">
        <v>743</v>
      </c>
      <c r="B585" s="1" t="s">
        <v>905</v>
      </c>
      <c r="C585" s="1" t="s">
        <v>28</v>
      </c>
      <c r="D585" s="7">
        <v>556.58000000000004</v>
      </c>
      <c r="E585" s="3">
        <v>45747</v>
      </c>
      <c r="F585" s="3">
        <v>45777</v>
      </c>
      <c r="G585" s="7">
        <v>456.21</v>
      </c>
      <c r="H585" s="3">
        <v>45783</v>
      </c>
      <c r="I585" s="11">
        <v>456.21</v>
      </c>
      <c r="J585" s="17">
        <f>+F585-H585</f>
        <v>-6</v>
      </c>
      <c r="K585" s="17">
        <f>+H585-F585</f>
        <v>6</v>
      </c>
      <c r="L585" s="11">
        <f>+K585*G585</f>
        <v>2737.2599999999998</v>
      </c>
      <c r="M585" s="19">
        <f>YEAR(H585)</f>
        <v>2025</v>
      </c>
      <c r="N585" s="19" t="str">
        <f>IF(MONTH(H585)&lt;4,"1° trimestre",IF(MONTH(H585)&lt;7,"2° trimestre",IF(MONTH(H585)&lt;10,"3°trimestre","4° trimestre")))</f>
        <v>2° trimestre</v>
      </c>
      <c r="O585" s="19" t="s">
        <v>1962</v>
      </c>
      <c r="P585" s="19" t="s">
        <v>1970</v>
      </c>
      <c r="Q585" s="8">
        <f>+I585</f>
        <v>456.21</v>
      </c>
      <c r="R585" s="19" t="s">
        <v>1965</v>
      </c>
    </row>
    <row r="586" spans="1:18" x14ac:dyDescent="0.2">
      <c r="A586" s="1" t="s">
        <v>743</v>
      </c>
      <c r="B586" s="1" t="s">
        <v>906</v>
      </c>
      <c r="C586" s="1" t="s">
        <v>28</v>
      </c>
      <c r="D586" s="7">
        <v>15.77</v>
      </c>
      <c r="E586" s="3">
        <v>45747</v>
      </c>
      <c r="F586" s="3">
        <v>45777</v>
      </c>
      <c r="G586" s="7">
        <v>12.93</v>
      </c>
      <c r="H586" s="3">
        <v>45783</v>
      </c>
      <c r="I586" s="11">
        <v>12.93</v>
      </c>
      <c r="J586" s="17">
        <f>+F586-H586</f>
        <v>-6</v>
      </c>
      <c r="K586" s="17">
        <f>+H586-F586</f>
        <v>6</v>
      </c>
      <c r="L586" s="11">
        <f>+K586*G586</f>
        <v>77.58</v>
      </c>
      <c r="M586" s="19">
        <f>YEAR(H586)</f>
        <v>2025</v>
      </c>
      <c r="N586" s="19" t="str">
        <f>IF(MONTH(H586)&lt;4,"1° trimestre",IF(MONTH(H586)&lt;7,"2° trimestre",IF(MONTH(H586)&lt;10,"3°trimestre","4° trimestre")))</f>
        <v>2° trimestre</v>
      </c>
      <c r="O586" s="19" t="s">
        <v>1962</v>
      </c>
      <c r="P586" s="19" t="s">
        <v>1970</v>
      </c>
      <c r="Q586" s="8">
        <f>+I586</f>
        <v>12.93</v>
      </c>
      <c r="R586" s="19" t="s">
        <v>1965</v>
      </c>
    </row>
    <row r="587" spans="1:18" x14ac:dyDescent="0.2">
      <c r="A587" s="1" t="s">
        <v>743</v>
      </c>
      <c r="B587" s="1" t="s">
        <v>907</v>
      </c>
      <c r="C587" s="1" t="s">
        <v>28</v>
      </c>
      <c r="D587" s="7">
        <v>11.41</v>
      </c>
      <c r="E587" s="3">
        <v>45747</v>
      </c>
      <c r="F587" s="3">
        <v>45777</v>
      </c>
      <c r="G587" s="7">
        <v>9.35</v>
      </c>
      <c r="H587" s="3">
        <v>45783</v>
      </c>
      <c r="I587" s="11">
        <v>9.35</v>
      </c>
      <c r="J587" s="17">
        <f>+F587-H587</f>
        <v>-6</v>
      </c>
      <c r="K587" s="17">
        <f>+H587-F587</f>
        <v>6</v>
      </c>
      <c r="L587" s="11">
        <f>+K587*G587</f>
        <v>56.099999999999994</v>
      </c>
      <c r="M587" s="19">
        <f>YEAR(H587)</f>
        <v>2025</v>
      </c>
      <c r="N587" s="19" t="str">
        <f>IF(MONTH(H587)&lt;4,"1° trimestre",IF(MONTH(H587)&lt;7,"2° trimestre",IF(MONTH(H587)&lt;10,"3°trimestre","4° trimestre")))</f>
        <v>2° trimestre</v>
      </c>
      <c r="O587" s="19" t="s">
        <v>1962</v>
      </c>
      <c r="P587" s="19" t="s">
        <v>1970</v>
      </c>
      <c r="Q587" s="8">
        <f>+I587</f>
        <v>9.35</v>
      </c>
      <c r="R587" s="19" t="s">
        <v>1965</v>
      </c>
    </row>
    <row r="588" spans="1:18" x14ac:dyDescent="0.2">
      <c r="A588" s="1" t="s">
        <v>743</v>
      </c>
      <c r="B588" s="1" t="s">
        <v>908</v>
      </c>
      <c r="C588" s="1" t="s">
        <v>28</v>
      </c>
      <c r="D588" s="7">
        <v>455.33</v>
      </c>
      <c r="E588" s="3">
        <v>45747</v>
      </c>
      <c r="F588" s="3">
        <v>45777</v>
      </c>
      <c r="G588" s="7">
        <v>373.22</v>
      </c>
      <c r="H588" s="3">
        <v>45783</v>
      </c>
      <c r="I588" s="11">
        <v>373.22</v>
      </c>
      <c r="J588" s="17">
        <f>+F588-H588</f>
        <v>-6</v>
      </c>
      <c r="K588" s="17">
        <f>+H588-F588</f>
        <v>6</v>
      </c>
      <c r="L588" s="11">
        <f>+K588*G588</f>
        <v>2239.3200000000002</v>
      </c>
      <c r="M588" s="19">
        <f>YEAR(H588)</f>
        <v>2025</v>
      </c>
      <c r="N588" s="19" t="str">
        <f>IF(MONTH(H588)&lt;4,"1° trimestre",IF(MONTH(H588)&lt;7,"2° trimestre",IF(MONTH(H588)&lt;10,"3°trimestre","4° trimestre")))</f>
        <v>2° trimestre</v>
      </c>
      <c r="O588" s="19" t="s">
        <v>1962</v>
      </c>
      <c r="P588" s="19" t="s">
        <v>1970</v>
      </c>
      <c r="Q588" s="8">
        <f>+I588</f>
        <v>373.22</v>
      </c>
      <c r="R588" s="19" t="s">
        <v>1965</v>
      </c>
    </row>
    <row r="589" spans="1:18" x14ac:dyDescent="0.2">
      <c r="A589" s="1" t="s">
        <v>743</v>
      </c>
      <c r="B589" s="1" t="s">
        <v>909</v>
      </c>
      <c r="C589" s="1" t="s">
        <v>28</v>
      </c>
      <c r="D589" s="7">
        <v>29.01</v>
      </c>
      <c r="E589" s="3">
        <v>45747</v>
      </c>
      <c r="F589" s="3">
        <v>45777</v>
      </c>
      <c r="G589" s="7">
        <v>23.78</v>
      </c>
      <c r="H589" s="3">
        <v>45783</v>
      </c>
      <c r="I589" s="11">
        <v>23.78</v>
      </c>
      <c r="J589" s="17">
        <f>+F589-H589</f>
        <v>-6</v>
      </c>
      <c r="K589" s="17">
        <f>+H589-F589</f>
        <v>6</v>
      </c>
      <c r="L589" s="11">
        <f>+K589*G589</f>
        <v>142.68</v>
      </c>
      <c r="M589" s="19">
        <f>YEAR(H589)</f>
        <v>2025</v>
      </c>
      <c r="N589" s="19" t="str">
        <f>IF(MONTH(H589)&lt;4,"1° trimestre",IF(MONTH(H589)&lt;7,"2° trimestre",IF(MONTH(H589)&lt;10,"3°trimestre","4° trimestre")))</f>
        <v>2° trimestre</v>
      </c>
      <c r="O589" s="19" t="s">
        <v>1962</v>
      </c>
      <c r="P589" s="19" t="s">
        <v>1970</v>
      </c>
      <c r="Q589" s="8">
        <f>+I589</f>
        <v>23.78</v>
      </c>
      <c r="R589" s="19" t="s">
        <v>1965</v>
      </c>
    </row>
    <row r="590" spans="1:18" x14ac:dyDescent="0.2">
      <c r="A590" s="1" t="s">
        <v>743</v>
      </c>
      <c r="B590" s="1" t="s">
        <v>910</v>
      </c>
      <c r="C590" s="1" t="s">
        <v>28</v>
      </c>
      <c r="D590" s="7">
        <v>18.809999999999999</v>
      </c>
      <c r="E590" s="3">
        <v>45747</v>
      </c>
      <c r="F590" s="3">
        <v>45777</v>
      </c>
      <c r="G590" s="7">
        <v>15.42</v>
      </c>
      <c r="H590" s="3">
        <v>45783</v>
      </c>
      <c r="I590" s="11">
        <v>15.42</v>
      </c>
      <c r="J590" s="17">
        <f>+F590-H590</f>
        <v>-6</v>
      </c>
      <c r="K590" s="17">
        <f>+H590-F590</f>
        <v>6</v>
      </c>
      <c r="L590" s="11">
        <f>+K590*G590</f>
        <v>92.52</v>
      </c>
      <c r="M590" s="19">
        <f>YEAR(H590)</f>
        <v>2025</v>
      </c>
      <c r="N590" s="19" t="str">
        <f>IF(MONTH(H590)&lt;4,"1° trimestre",IF(MONTH(H590)&lt;7,"2° trimestre",IF(MONTH(H590)&lt;10,"3°trimestre","4° trimestre")))</f>
        <v>2° trimestre</v>
      </c>
      <c r="O590" s="19" t="s">
        <v>1962</v>
      </c>
      <c r="P590" s="19" t="s">
        <v>1970</v>
      </c>
      <c r="Q590" s="8">
        <f>+I590</f>
        <v>15.42</v>
      </c>
      <c r="R590" s="19" t="s">
        <v>1965</v>
      </c>
    </row>
    <row r="591" spans="1:18" x14ac:dyDescent="0.2">
      <c r="A591" s="1" t="s">
        <v>743</v>
      </c>
      <c r="B591" s="1" t="s">
        <v>911</v>
      </c>
      <c r="C591" s="1" t="s">
        <v>28</v>
      </c>
      <c r="D591" s="7">
        <v>274.95</v>
      </c>
      <c r="E591" s="3">
        <v>45747</v>
      </c>
      <c r="F591" s="3">
        <v>45777</v>
      </c>
      <c r="G591" s="7">
        <v>225.37</v>
      </c>
      <c r="H591" s="3">
        <v>45783</v>
      </c>
      <c r="I591" s="11">
        <v>225.37</v>
      </c>
      <c r="J591" s="17">
        <f>+F591-H591</f>
        <v>-6</v>
      </c>
      <c r="K591" s="17">
        <f>+H591-F591</f>
        <v>6</v>
      </c>
      <c r="L591" s="11">
        <f>+K591*G591</f>
        <v>1352.22</v>
      </c>
      <c r="M591" s="19">
        <f>YEAR(H591)</f>
        <v>2025</v>
      </c>
      <c r="N591" s="19" t="str">
        <f>IF(MONTH(H591)&lt;4,"1° trimestre",IF(MONTH(H591)&lt;7,"2° trimestre",IF(MONTH(H591)&lt;10,"3°trimestre","4° trimestre")))</f>
        <v>2° trimestre</v>
      </c>
      <c r="O591" s="19" t="s">
        <v>1962</v>
      </c>
      <c r="P591" s="19" t="s">
        <v>1970</v>
      </c>
      <c r="Q591" s="8">
        <f>+I591</f>
        <v>225.37</v>
      </c>
      <c r="R591" s="19" t="s">
        <v>1965</v>
      </c>
    </row>
    <row r="592" spans="1:18" x14ac:dyDescent="0.2">
      <c r="A592" s="1" t="s">
        <v>743</v>
      </c>
      <c r="B592" s="1" t="s">
        <v>912</v>
      </c>
      <c r="C592" s="1" t="s">
        <v>28</v>
      </c>
      <c r="D592" s="7">
        <v>345.48</v>
      </c>
      <c r="E592" s="3">
        <v>45747</v>
      </c>
      <c r="F592" s="3">
        <v>45777</v>
      </c>
      <c r="G592" s="7">
        <v>283.18</v>
      </c>
      <c r="H592" s="3">
        <v>45783</v>
      </c>
      <c r="I592" s="11">
        <v>283.18</v>
      </c>
      <c r="J592" s="17">
        <f>+F592-H592</f>
        <v>-6</v>
      </c>
      <c r="K592" s="17">
        <f>+H592-F592</f>
        <v>6</v>
      </c>
      <c r="L592" s="11">
        <f>+K592*G592</f>
        <v>1699.08</v>
      </c>
      <c r="M592" s="19">
        <f>YEAR(H592)</f>
        <v>2025</v>
      </c>
      <c r="N592" s="19" t="str">
        <f>IF(MONTH(H592)&lt;4,"1° trimestre",IF(MONTH(H592)&lt;7,"2° trimestre",IF(MONTH(H592)&lt;10,"3°trimestre","4° trimestre")))</f>
        <v>2° trimestre</v>
      </c>
      <c r="O592" s="19" t="s">
        <v>1962</v>
      </c>
      <c r="P592" s="19" t="s">
        <v>1970</v>
      </c>
      <c r="Q592" s="8">
        <f>+I592</f>
        <v>283.18</v>
      </c>
      <c r="R592" s="19" t="s">
        <v>1965</v>
      </c>
    </row>
    <row r="593" spans="1:18" x14ac:dyDescent="0.2">
      <c r="A593" s="1" t="s">
        <v>743</v>
      </c>
      <c r="B593" s="1" t="s">
        <v>913</v>
      </c>
      <c r="C593" s="1" t="s">
        <v>28</v>
      </c>
      <c r="D593" s="7">
        <v>0.24</v>
      </c>
      <c r="E593" s="3">
        <v>45747</v>
      </c>
      <c r="F593" s="3">
        <v>45777</v>
      </c>
      <c r="G593" s="7">
        <v>0.2</v>
      </c>
      <c r="H593" s="3">
        <v>45783</v>
      </c>
      <c r="I593" s="11">
        <v>0.2</v>
      </c>
      <c r="J593" s="17">
        <f>+F593-H593</f>
        <v>-6</v>
      </c>
      <c r="K593" s="17">
        <f>+H593-F593</f>
        <v>6</v>
      </c>
      <c r="L593" s="11">
        <f>+K593*G593</f>
        <v>1.2000000000000002</v>
      </c>
      <c r="M593" s="19">
        <f>YEAR(H593)</f>
        <v>2025</v>
      </c>
      <c r="N593" s="19" t="str">
        <f>IF(MONTH(H593)&lt;4,"1° trimestre",IF(MONTH(H593)&lt;7,"2° trimestre",IF(MONTH(H593)&lt;10,"3°trimestre","4° trimestre")))</f>
        <v>2° trimestre</v>
      </c>
      <c r="O593" s="19" t="s">
        <v>1962</v>
      </c>
      <c r="P593" s="19" t="s">
        <v>1970</v>
      </c>
      <c r="Q593" s="8">
        <f>+I593</f>
        <v>0.2</v>
      </c>
      <c r="R593" s="19" t="s">
        <v>1965</v>
      </c>
    </row>
    <row r="594" spans="1:18" x14ac:dyDescent="0.2">
      <c r="A594" s="1" t="s">
        <v>743</v>
      </c>
      <c r="B594" s="1" t="s">
        <v>914</v>
      </c>
      <c r="C594" s="1" t="s">
        <v>28</v>
      </c>
      <c r="D594" s="7">
        <v>0.73</v>
      </c>
      <c r="E594" s="3">
        <v>45747</v>
      </c>
      <c r="F594" s="3">
        <v>45777</v>
      </c>
      <c r="G594" s="7">
        <v>0.6</v>
      </c>
      <c r="H594" s="3">
        <v>45783</v>
      </c>
      <c r="I594" s="11">
        <v>0.6</v>
      </c>
      <c r="J594" s="17">
        <f>+F594-H594</f>
        <v>-6</v>
      </c>
      <c r="K594" s="17">
        <f>+H594-F594</f>
        <v>6</v>
      </c>
      <c r="L594" s="11">
        <f>+K594*G594</f>
        <v>3.5999999999999996</v>
      </c>
      <c r="M594" s="19">
        <f>YEAR(H594)</f>
        <v>2025</v>
      </c>
      <c r="N594" s="19" t="str">
        <f>IF(MONTH(H594)&lt;4,"1° trimestre",IF(MONTH(H594)&lt;7,"2° trimestre",IF(MONTH(H594)&lt;10,"3°trimestre","4° trimestre")))</f>
        <v>2° trimestre</v>
      </c>
      <c r="O594" s="19" t="s">
        <v>1962</v>
      </c>
      <c r="P594" s="19" t="s">
        <v>1970</v>
      </c>
      <c r="Q594" s="8">
        <f>+I594</f>
        <v>0.6</v>
      </c>
      <c r="R594" s="19" t="s">
        <v>1965</v>
      </c>
    </row>
    <row r="595" spans="1:18" x14ac:dyDescent="0.2">
      <c r="A595" s="1" t="s">
        <v>743</v>
      </c>
      <c r="B595" s="1" t="s">
        <v>915</v>
      </c>
      <c r="C595" s="1" t="s">
        <v>28</v>
      </c>
      <c r="D595" s="7">
        <v>7.65</v>
      </c>
      <c r="E595" s="3">
        <v>45747</v>
      </c>
      <c r="F595" s="3">
        <v>45777</v>
      </c>
      <c r="G595" s="7">
        <v>6.27</v>
      </c>
      <c r="H595" s="3">
        <v>45783</v>
      </c>
      <c r="I595" s="11">
        <v>6.27</v>
      </c>
      <c r="J595" s="17">
        <f>+F595-H595</f>
        <v>-6</v>
      </c>
      <c r="K595" s="17">
        <f>+H595-F595</f>
        <v>6</v>
      </c>
      <c r="L595" s="11">
        <f>+K595*G595</f>
        <v>37.619999999999997</v>
      </c>
      <c r="M595" s="19">
        <f>YEAR(H595)</f>
        <v>2025</v>
      </c>
      <c r="N595" s="19" t="str">
        <f>IF(MONTH(H595)&lt;4,"1° trimestre",IF(MONTH(H595)&lt;7,"2° trimestre",IF(MONTH(H595)&lt;10,"3°trimestre","4° trimestre")))</f>
        <v>2° trimestre</v>
      </c>
      <c r="O595" s="19" t="s">
        <v>1962</v>
      </c>
      <c r="P595" s="19" t="s">
        <v>1970</v>
      </c>
      <c r="Q595" s="8">
        <f>+I595</f>
        <v>6.27</v>
      </c>
      <c r="R595" s="19" t="s">
        <v>1965</v>
      </c>
    </row>
    <row r="596" spans="1:18" x14ac:dyDescent="0.2">
      <c r="A596" s="1" t="s">
        <v>743</v>
      </c>
      <c r="B596" s="1" t="s">
        <v>916</v>
      </c>
      <c r="C596" s="1" t="s">
        <v>28</v>
      </c>
      <c r="D596" s="7">
        <v>2.4300000000000002</v>
      </c>
      <c r="E596" s="3">
        <v>45747</v>
      </c>
      <c r="F596" s="3">
        <v>45777</v>
      </c>
      <c r="G596" s="7">
        <v>1.99</v>
      </c>
      <c r="H596" s="3">
        <v>45783</v>
      </c>
      <c r="I596" s="11">
        <v>1.99</v>
      </c>
      <c r="J596" s="17">
        <f>+F596-H596</f>
        <v>-6</v>
      </c>
      <c r="K596" s="17">
        <f>+H596-F596</f>
        <v>6</v>
      </c>
      <c r="L596" s="11">
        <f>+K596*G596</f>
        <v>11.94</v>
      </c>
      <c r="M596" s="19">
        <f>YEAR(H596)</f>
        <v>2025</v>
      </c>
      <c r="N596" s="19" t="str">
        <f>IF(MONTH(H596)&lt;4,"1° trimestre",IF(MONTH(H596)&lt;7,"2° trimestre",IF(MONTH(H596)&lt;10,"3°trimestre","4° trimestre")))</f>
        <v>2° trimestre</v>
      </c>
      <c r="O596" s="19" t="s">
        <v>1962</v>
      </c>
      <c r="P596" s="19" t="s">
        <v>1970</v>
      </c>
      <c r="Q596" s="8">
        <f>+I596</f>
        <v>1.99</v>
      </c>
      <c r="R596" s="19" t="s">
        <v>1965</v>
      </c>
    </row>
    <row r="597" spans="1:18" x14ac:dyDescent="0.2">
      <c r="A597" s="1" t="s">
        <v>743</v>
      </c>
      <c r="B597" s="1" t="s">
        <v>917</v>
      </c>
      <c r="C597" s="1" t="s">
        <v>28</v>
      </c>
      <c r="D597" s="7">
        <v>2.31</v>
      </c>
      <c r="E597" s="3">
        <v>45747</v>
      </c>
      <c r="F597" s="3">
        <v>45777</v>
      </c>
      <c r="G597" s="7">
        <v>1.89</v>
      </c>
      <c r="H597" s="3">
        <v>45783</v>
      </c>
      <c r="I597" s="11">
        <v>1.89</v>
      </c>
      <c r="J597" s="17">
        <f>+F597-H597</f>
        <v>-6</v>
      </c>
      <c r="K597" s="17">
        <f>+H597-F597</f>
        <v>6</v>
      </c>
      <c r="L597" s="11">
        <f>+K597*G597</f>
        <v>11.34</v>
      </c>
      <c r="M597" s="19">
        <f>YEAR(H597)</f>
        <v>2025</v>
      </c>
      <c r="N597" s="19" t="str">
        <f>IF(MONTH(H597)&lt;4,"1° trimestre",IF(MONTH(H597)&lt;7,"2° trimestre",IF(MONTH(H597)&lt;10,"3°trimestre","4° trimestre")))</f>
        <v>2° trimestre</v>
      </c>
      <c r="O597" s="19" t="s">
        <v>1962</v>
      </c>
      <c r="P597" s="19" t="s">
        <v>1970</v>
      </c>
      <c r="Q597" s="8">
        <f>+I597</f>
        <v>1.89</v>
      </c>
      <c r="R597" s="19" t="s">
        <v>1965</v>
      </c>
    </row>
    <row r="598" spans="1:18" x14ac:dyDescent="0.2">
      <c r="A598" s="1" t="s">
        <v>743</v>
      </c>
      <c r="B598" s="1" t="s">
        <v>918</v>
      </c>
      <c r="C598" s="1" t="s">
        <v>28</v>
      </c>
      <c r="D598" s="7">
        <v>2.5499999999999998</v>
      </c>
      <c r="E598" s="3">
        <v>45747</v>
      </c>
      <c r="F598" s="3">
        <v>45777</v>
      </c>
      <c r="G598" s="7">
        <v>2.09</v>
      </c>
      <c r="H598" s="3">
        <v>45783</v>
      </c>
      <c r="I598" s="11">
        <v>2.09</v>
      </c>
      <c r="J598" s="17">
        <f>+F598-H598</f>
        <v>-6</v>
      </c>
      <c r="K598" s="17">
        <f>+H598-F598</f>
        <v>6</v>
      </c>
      <c r="L598" s="11">
        <f>+K598*G598</f>
        <v>12.54</v>
      </c>
      <c r="M598" s="19">
        <f>YEAR(H598)</f>
        <v>2025</v>
      </c>
      <c r="N598" s="19" t="str">
        <f>IF(MONTH(H598)&lt;4,"1° trimestre",IF(MONTH(H598)&lt;7,"2° trimestre",IF(MONTH(H598)&lt;10,"3°trimestre","4° trimestre")))</f>
        <v>2° trimestre</v>
      </c>
      <c r="O598" s="19" t="s">
        <v>1962</v>
      </c>
      <c r="P598" s="19" t="s">
        <v>1970</v>
      </c>
      <c r="Q598" s="8">
        <f>+I598</f>
        <v>2.09</v>
      </c>
      <c r="R598" s="19" t="s">
        <v>1965</v>
      </c>
    </row>
    <row r="599" spans="1:18" x14ac:dyDescent="0.2">
      <c r="A599" s="1" t="s">
        <v>743</v>
      </c>
      <c r="B599" s="1" t="s">
        <v>919</v>
      </c>
      <c r="C599" s="1" t="s">
        <v>28</v>
      </c>
      <c r="D599" s="7">
        <v>90.8</v>
      </c>
      <c r="E599" s="3">
        <v>45747</v>
      </c>
      <c r="F599" s="3">
        <v>45777</v>
      </c>
      <c r="G599" s="7">
        <v>74.430000000000007</v>
      </c>
      <c r="H599" s="3">
        <v>45783</v>
      </c>
      <c r="I599" s="11">
        <v>74.430000000000007</v>
      </c>
      <c r="J599" s="17">
        <f>+F599-H599</f>
        <v>-6</v>
      </c>
      <c r="K599" s="17">
        <f>+H599-F599</f>
        <v>6</v>
      </c>
      <c r="L599" s="11">
        <f>+K599*G599</f>
        <v>446.58000000000004</v>
      </c>
      <c r="M599" s="19">
        <f>YEAR(H599)</f>
        <v>2025</v>
      </c>
      <c r="N599" s="19" t="str">
        <f>IF(MONTH(H599)&lt;4,"1° trimestre",IF(MONTH(H599)&lt;7,"2° trimestre",IF(MONTH(H599)&lt;10,"3°trimestre","4° trimestre")))</f>
        <v>2° trimestre</v>
      </c>
      <c r="O599" s="19" t="s">
        <v>1962</v>
      </c>
      <c r="P599" s="19" t="s">
        <v>1970</v>
      </c>
      <c r="Q599" s="8">
        <f>+I599</f>
        <v>74.430000000000007</v>
      </c>
      <c r="R599" s="19" t="s">
        <v>1965</v>
      </c>
    </row>
    <row r="600" spans="1:18" x14ac:dyDescent="0.2">
      <c r="A600" s="1" t="s">
        <v>743</v>
      </c>
      <c r="B600" s="1" t="s">
        <v>920</v>
      </c>
      <c r="C600" s="1" t="s">
        <v>28</v>
      </c>
      <c r="D600" s="7">
        <v>14.69</v>
      </c>
      <c r="E600" s="3">
        <v>45747</v>
      </c>
      <c r="F600" s="3">
        <v>45777</v>
      </c>
      <c r="G600" s="7">
        <v>12.04</v>
      </c>
      <c r="H600" s="3">
        <v>45783</v>
      </c>
      <c r="I600" s="11">
        <v>12.04</v>
      </c>
      <c r="J600" s="17">
        <f>+F600-H600</f>
        <v>-6</v>
      </c>
      <c r="K600" s="17">
        <f>+H600-F600</f>
        <v>6</v>
      </c>
      <c r="L600" s="11">
        <f>+K600*G600</f>
        <v>72.239999999999995</v>
      </c>
      <c r="M600" s="19">
        <f>YEAR(H600)</f>
        <v>2025</v>
      </c>
      <c r="N600" s="19" t="str">
        <f>IF(MONTH(H600)&lt;4,"1° trimestre",IF(MONTH(H600)&lt;7,"2° trimestre",IF(MONTH(H600)&lt;10,"3°trimestre","4° trimestre")))</f>
        <v>2° trimestre</v>
      </c>
      <c r="O600" s="19" t="s">
        <v>1962</v>
      </c>
      <c r="P600" s="19" t="s">
        <v>1970</v>
      </c>
      <c r="Q600" s="8">
        <f>+I600</f>
        <v>12.04</v>
      </c>
      <c r="R600" s="19" t="s">
        <v>1965</v>
      </c>
    </row>
    <row r="601" spans="1:18" x14ac:dyDescent="0.2">
      <c r="A601" s="1" t="s">
        <v>743</v>
      </c>
      <c r="B601" s="1" t="s">
        <v>921</v>
      </c>
      <c r="C601" s="1" t="s">
        <v>28</v>
      </c>
      <c r="D601" s="7">
        <v>403.62</v>
      </c>
      <c r="E601" s="3">
        <v>45747</v>
      </c>
      <c r="F601" s="3">
        <v>45777</v>
      </c>
      <c r="G601" s="7">
        <v>330.84</v>
      </c>
      <c r="H601" s="3">
        <v>45783</v>
      </c>
      <c r="I601" s="11">
        <v>330.84</v>
      </c>
      <c r="J601" s="17">
        <f>+F601-H601</f>
        <v>-6</v>
      </c>
      <c r="K601" s="17">
        <f>+H601-F601</f>
        <v>6</v>
      </c>
      <c r="L601" s="11">
        <f>+K601*G601</f>
        <v>1985.04</v>
      </c>
      <c r="M601" s="19">
        <f>YEAR(H601)</f>
        <v>2025</v>
      </c>
      <c r="N601" s="19" t="str">
        <f>IF(MONTH(H601)&lt;4,"1° trimestre",IF(MONTH(H601)&lt;7,"2° trimestre",IF(MONTH(H601)&lt;10,"3°trimestre","4° trimestre")))</f>
        <v>2° trimestre</v>
      </c>
      <c r="O601" s="19" t="s">
        <v>1962</v>
      </c>
      <c r="P601" s="19" t="s">
        <v>1970</v>
      </c>
      <c r="Q601" s="8">
        <f>+I601</f>
        <v>330.84</v>
      </c>
      <c r="R601" s="19" t="s">
        <v>1965</v>
      </c>
    </row>
    <row r="602" spans="1:18" x14ac:dyDescent="0.2">
      <c r="A602" s="1" t="s">
        <v>743</v>
      </c>
      <c r="B602" s="1" t="s">
        <v>922</v>
      </c>
      <c r="C602" s="1" t="s">
        <v>28</v>
      </c>
      <c r="D602" s="7">
        <v>130.37</v>
      </c>
      <c r="E602" s="3">
        <v>45747</v>
      </c>
      <c r="F602" s="3">
        <v>45777</v>
      </c>
      <c r="G602" s="7">
        <v>106.86</v>
      </c>
      <c r="H602" s="3">
        <v>45783</v>
      </c>
      <c r="I602" s="11">
        <v>106.86</v>
      </c>
      <c r="J602" s="17">
        <f>+F602-H602</f>
        <v>-6</v>
      </c>
      <c r="K602" s="17">
        <f>+H602-F602</f>
        <v>6</v>
      </c>
      <c r="L602" s="11">
        <f>+K602*G602</f>
        <v>641.16</v>
      </c>
      <c r="M602" s="19">
        <f>YEAR(H602)</f>
        <v>2025</v>
      </c>
      <c r="N602" s="19" t="str">
        <f>IF(MONTH(H602)&lt;4,"1° trimestre",IF(MONTH(H602)&lt;7,"2° trimestre",IF(MONTH(H602)&lt;10,"3°trimestre","4° trimestre")))</f>
        <v>2° trimestre</v>
      </c>
      <c r="O602" s="19" t="s">
        <v>1962</v>
      </c>
      <c r="P602" s="19" t="s">
        <v>1970</v>
      </c>
      <c r="Q602" s="8">
        <f>+I602</f>
        <v>106.86</v>
      </c>
      <c r="R602" s="19" t="s">
        <v>1965</v>
      </c>
    </row>
    <row r="603" spans="1:18" x14ac:dyDescent="0.2">
      <c r="A603" s="1" t="s">
        <v>743</v>
      </c>
      <c r="B603" s="1" t="s">
        <v>923</v>
      </c>
      <c r="C603" s="1" t="s">
        <v>28</v>
      </c>
      <c r="D603" s="7">
        <v>3202.98</v>
      </c>
      <c r="E603" s="3">
        <v>45747</v>
      </c>
      <c r="F603" s="3">
        <v>45777</v>
      </c>
      <c r="G603" s="7">
        <v>2625.39</v>
      </c>
      <c r="H603" s="3">
        <v>45783</v>
      </c>
      <c r="I603" s="11">
        <v>2625.39</v>
      </c>
      <c r="J603" s="17">
        <f>+F603-H603</f>
        <v>-6</v>
      </c>
      <c r="K603" s="17">
        <f>+H603-F603</f>
        <v>6</v>
      </c>
      <c r="L603" s="11">
        <f>+K603*G603</f>
        <v>15752.34</v>
      </c>
      <c r="M603" s="19">
        <f>YEAR(H603)</f>
        <v>2025</v>
      </c>
      <c r="N603" s="19" t="str">
        <f>IF(MONTH(H603)&lt;4,"1° trimestre",IF(MONTH(H603)&lt;7,"2° trimestre",IF(MONTH(H603)&lt;10,"3°trimestre","4° trimestre")))</f>
        <v>2° trimestre</v>
      </c>
      <c r="O603" s="19" t="s">
        <v>1962</v>
      </c>
      <c r="P603" s="19" t="s">
        <v>1970</v>
      </c>
      <c r="Q603" s="8">
        <f>+I603</f>
        <v>2625.39</v>
      </c>
      <c r="R603" s="19" t="s">
        <v>1965</v>
      </c>
    </row>
    <row r="604" spans="1:18" x14ac:dyDescent="0.2">
      <c r="A604" s="1" t="s">
        <v>743</v>
      </c>
      <c r="B604" s="1" t="s">
        <v>924</v>
      </c>
      <c r="C604" s="1" t="s">
        <v>28</v>
      </c>
      <c r="D604" s="7">
        <v>263.02</v>
      </c>
      <c r="E604" s="3">
        <v>45747</v>
      </c>
      <c r="F604" s="3">
        <v>45777</v>
      </c>
      <c r="G604" s="7">
        <v>215.59</v>
      </c>
      <c r="H604" s="3">
        <v>45783</v>
      </c>
      <c r="I604" s="11">
        <v>215.59</v>
      </c>
      <c r="J604" s="17">
        <f>+F604-H604</f>
        <v>-6</v>
      </c>
      <c r="K604" s="17">
        <f>+H604-F604</f>
        <v>6</v>
      </c>
      <c r="L604" s="11">
        <f>+K604*G604</f>
        <v>1293.54</v>
      </c>
      <c r="M604" s="19">
        <f>YEAR(H604)</f>
        <v>2025</v>
      </c>
      <c r="N604" s="19" t="str">
        <f>IF(MONTH(H604)&lt;4,"1° trimestre",IF(MONTH(H604)&lt;7,"2° trimestre",IF(MONTH(H604)&lt;10,"3°trimestre","4° trimestre")))</f>
        <v>2° trimestre</v>
      </c>
      <c r="O604" s="19" t="s">
        <v>1962</v>
      </c>
      <c r="P604" s="19" t="s">
        <v>1970</v>
      </c>
      <c r="Q604" s="8">
        <f>+I604</f>
        <v>215.59</v>
      </c>
      <c r="R604" s="19" t="s">
        <v>1965</v>
      </c>
    </row>
    <row r="605" spans="1:18" x14ac:dyDescent="0.2">
      <c r="A605" s="1" t="s">
        <v>743</v>
      </c>
      <c r="B605" s="1" t="s">
        <v>925</v>
      </c>
      <c r="C605" s="1" t="s">
        <v>28</v>
      </c>
      <c r="D605" s="7">
        <v>336.05</v>
      </c>
      <c r="E605" s="3">
        <v>45747</v>
      </c>
      <c r="F605" s="3">
        <v>45777</v>
      </c>
      <c r="G605" s="7">
        <v>275.45</v>
      </c>
      <c r="H605" s="3">
        <v>45783</v>
      </c>
      <c r="I605" s="11">
        <v>275.45</v>
      </c>
      <c r="J605" s="17">
        <f>+F605-H605</f>
        <v>-6</v>
      </c>
      <c r="K605" s="17">
        <f>+H605-F605</f>
        <v>6</v>
      </c>
      <c r="L605" s="11">
        <f>+K605*G605</f>
        <v>1652.6999999999998</v>
      </c>
      <c r="M605" s="19">
        <f>YEAR(H605)</f>
        <v>2025</v>
      </c>
      <c r="N605" s="19" t="str">
        <f>IF(MONTH(H605)&lt;4,"1° trimestre",IF(MONTH(H605)&lt;7,"2° trimestre",IF(MONTH(H605)&lt;10,"3°trimestre","4° trimestre")))</f>
        <v>2° trimestre</v>
      </c>
      <c r="O605" s="19" t="s">
        <v>1962</v>
      </c>
      <c r="P605" s="19" t="s">
        <v>1970</v>
      </c>
      <c r="Q605" s="8">
        <f>+I605</f>
        <v>275.45</v>
      </c>
      <c r="R605" s="19" t="s">
        <v>1965</v>
      </c>
    </row>
    <row r="606" spans="1:18" x14ac:dyDescent="0.2">
      <c r="A606" s="1" t="s">
        <v>743</v>
      </c>
      <c r="B606" s="1" t="s">
        <v>926</v>
      </c>
      <c r="C606" s="1" t="s">
        <v>28</v>
      </c>
      <c r="D606" s="7">
        <v>58.19</v>
      </c>
      <c r="E606" s="3">
        <v>45747</v>
      </c>
      <c r="F606" s="3">
        <v>45777</v>
      </c>
      <c r="G606" s="7">
        <v>47.7</v>
      </c>
      <c r="H606" s="3">
        <v>45783</v>
      </c>
      <c r="I606" s="11">
        <v>47.7</v>
      </c>
      <c r="J606" s="17">
        <f>+F606-H606</f>
        <v>-6</v>
      </c>
      <c r="K606" s="17">
        <f>+H606-F606</f>
        <v>6</v>
      </c>
      <c r="L606" s="11">
        <f>+K606*G606</f>
        <v>286.20000000000005</v>
      </c>
      <c r="M606" s="19">
        <f>YEAR(H606)</f>
        <v>2025</v>
      </c>
      <c r="N606" s="19" t="str">
        <f>IF(MONTH(H606)&lt;4,"1° trimestre",IF(MONTH(H606)&lt;7,"2° trimestre",IF(MONTH(H606)&lt;10,"3°trimestre","4° trimestre")))</f>
        <v>2° trimestre</v>
      </c>
      <c r="O606" s="19" t="s">
        <v>1962</v>
      </c>
      <c r="P606" s="19" t="s">
        <v>1970</v>
      </c>
      <c r="Q606" s="8">
        <f>+I606</f>
        <v>47.7</v>
      </c>
      <c r="R606" s="19" t="s">
        <v>1965</v>
      </c>
    </row>
    <row r="607" spans="1:18" x14ac:dyDescent="0.2">
      <c r="A607" s="1" t="s">
        <v>743</v>
      </c>
      <c r="B607" s="1" t="s">
        <v>927</v>
      </c>
      <c r="C607" s="1" t="s">
        <v>28</v>
      </c>
      <c r="D607" s="7">
        <v>475.25</v>
      </c>
      <c r="E607" s="3">
        <v>45747</v>
      </c>
      <c r="F607" s="3">
        <v>45777</v>
      </c>
      <c r="G607" s="7">
        <v>389.55</v>
      </c>
      <c r="H607" s="3">
        <v>45783</v>
      </c>
      <c r="I607" s="11">
        <v>389.55</v>
      </c>
      <c r="J607" s="17">
        <f>+F607-H607</f>
        <v>-6</v>
      </c>
      <c r="K607" s="17">
        <f>+H607-F607</f>
        <v>6</v>
      </c>
      <c r="L607" s="11">
        <f>+K607*G607</f>
        <v>2337.3000000000002</v>
      </c>
      <c r="M607" s="19">
        <f>YEAR(H607)</f>
        <v>2025</v>
      </c>
      <c r="N607" s="19" t="str">
        <f>IF(MONTH(H607)&lt;4,"1° trimestre",IF(MONTH(H607)&lt;7,"2° trimestre",IF(MONTH(H607)&lt;10,"3°trimestre","4° trimestre")))</f>
        <v>2° trimestre</v>
      </c>
      <c r="O607" s="19" t="s">
        <v>1962</v>
      </c>
      <c r="P607" s="19" t="s">
        <v>1970</v>
      </c>
      <c r="Q607" s="8">
        <f>+I607</f>
        <v>389.55</v>
      </c>
      <c r="R607" s="19" t="s">
        <v>1965</v>
      </c>
    </row>
    <row r="608" spans="1:18" x14ac:dyDescent="0.2">
      <c r="A608" s="1" t="s">
        <v>743</v>
      </c>
      <c r="B608" s="1" t="s">
        <v>928</v>
      </c>
      <c r="C608" s="1" t="s">
        <v>28</v>
      </c>
      <c r="D608" s="7">
        <v>79.3</v>
      </c>
      <c r="E608" s="3">
        <v>45747</v>
      </c>
      <c r="F608" s="3">
        <v>45777</v>
      </c>
      <c r="G608" s="7">
        <v>65</v>
      </c>
      <c r="H608" s="3">
        <v>45783</v>
      </c>
      <c r="I608" s="11">
        <v>65</v>
      </c>
      <c r="J608" s="17">
        <f>+F608-H608</f>
        <v>-6</v>
      </c>
      <c r="K608" s="17">
        <f>+H608-F608</f>
        <v>6</v>
      </c>
      <c r="L608" s="11">
        <f>+K608*G608</f>
        <v>390</v>
      </c>
      <c r="M608" s="19">
        <f>YEAR(H608)</f>
        <v>2025</v>
      </c>
      <c r="N608" s="19" t="str">
        <f>IF(MONTH(H608)&lt;4,"1° trimestre",IF(MONTH(H608)&lt;7,"2° trimestre",IF(MONTH(H608)&lt;10,"3°trimestre","4° trimestre")))</f>
        <v>2° trimestre</v>
      </c>
      <c r="O608" s="19" t="s">
        <v>1962</v>
      </c>
      <c r="P608" s="19" t="s">
        <v>1970</v>
      </c>
      <c r="Q608" s="8">
        <f>+I608</f>
        <v>65</v>
      </c>
      <c r="R608" s="19" t="s">
        <v>1965</v>
      </c>
    </row>
    <row r="609" spans="1:18" x14ac:dyDescent="0.2">
      <c r="A609" s="1" t="s">
        <v>743</v>
      </c>
      <c r="B609" s="1" t="s">
        <v>929</v>
      </c>
      <c r="C609" s="1" t="s">
        <v>28</v>
      </c>
      <c r="D609" s="7">
        <v>351.45</v>
      </c>
      <c r="E609" s="3">
        <v>45747</v>
      </c>
      <c r="F609" s="3">
        <v>45777</v>
      </c>
      <c r="G609" s="7">
        <v>288.07</v>
      </c>
      <c r="H609" s="3">
        <v>45783</v>
      </c>
      <c r="I609" s="11">
        <v>288.07</v>
      </c>
      <c r="J609" s="17">
        <f>+F609-H609</f>
        <v>-6</v>
      </c>
      <c r="K609" s="17">
        <f>+H609-F609</f>
        <v>6</v>
      </c>
      <c r="L609" s="11">
        <f>+K609*G609</f>
        <v>1728.42</v>
      </c>
      <c r="M609" s="19">
        <f>YEAR(H609)</f>
        <v>2025</v>
      </c>
      <c r="N609" s="19" t="str">
        <f>IF(MONTH(H609)&lt;4,"1° trimestre",IF(MONTH(H609)&lt;7,"2° trimestre",IF(MONTH(H609)&lt;10,"3°trimestre","4° trimestre")))</f>
        <v>2° trimestre</v>
      </c>
      <c r="O609" s="19" t="s">
        <v>1962</v>
      </c>
      <c r="P609" s="19" t="s">
        <v>1970</v>
      </c>
      <c r="Q609" s="8">
        <f>+I609</f>
        <v>288.07</v>
      </c>
      <c r="R609" s="19" t="s">
        <v>1965</v>
      </c>
    </row>
    <row r="610" spans="1:18" x14ac:dyDescent="0.2">
      <c r="A610" s="1" t="s">
        <v>743</v>
      </c>
      <c r="B610" s="1" t="s">
        <v>930</v>
      </c>
      <c r="C610" s="1" t="s">
        <v>28</v>
      </c>
      <c r="D610" s="7">
        <v>116.96</v>
      </c>
      <c r="E610" s="3">
        <v>45747</v>
      </c>
      <c r="F610" s="3">
        <v>45777</v>
      </c>
      <c r="G610" s="7">
        <v>95.87</v>
      </c>
      <c r="H610" s="3">
        <v>45783</v>
      </c>
      <c r="I610" s="11">
        <v>95.87</v>
      </c>
      <c r="J610" s="17">
        <f>+F610-H610</f>
        <v>-6</v>
      </c>
      <c r="K610" s="17">
        <f>+H610-F610</f>
        <v>6</v>
      </c>
      <c r="L610" s="11">
        <f>+K610*G610</f>
        <v>575.22</v>
      </c>
      <c r="M610" s="19">
        <f>YEAR(H610)</f>
        <v>2025</v>
      </c>
      <c r="N610" s="19" t="str">
        <f>IF(MONTH(H610)&lt;4,"1° trimestre",IF(MONTH(H610)&lt;7,"2° trimestre",IF(MONTH(H610)&lt;10,"3°trimestre","4° trimestre")))</f>
        <v>2° trimestre</v>
      </c>
      <c r="O610" s="19" t="s">
        <v>1962</v>
      </c>
      <c r="P610" s="19" t="s">
        <v>1970</v>
      </c>
      <c r="Q610" s="8">
        <f>+I610</f>
        <v>95.87</v>
      </c>
      <c r="R610" s="19" t="s">
        <v>1965</v>
      </c>
    </row>
    <row r="611" spans="1:18" x14ac:dyDescent="0.2">
      <c r="A611" s="1" t="s">
        <v>743</v>
      </c>
      <c r="B611" s="1" t="s">
        <v>931</v>
      </c>
      <c r="C611" s="1" t="s">
        <v>28</v>
      </c>
      <c r="D611" s="7">
        <v>1585.51</v>
      </c>
      <c r="E611" s="3">
        <v>45747</v>
      </c>
      <c r="F611" s="3">
        <v>45777</v>
      </c>
      <c r="G611" s="7">
        <v>1299.5999999999999</v>
      </c>
      <c r="H611" s="3">
        <v>45783</v>
      </c>
      <c r="I611" s="11">
        <v>1299.5999999999999</v>
      </c>
      <c r="J611" s="17">
        <f>+F611-H611</f>
        <v>-6</v>
      </c>
      <c r="K611" s="17">
        <f>+H611-F611</f>
        <v>6</v>
      </c>
      <c r="L611" s="11">
        <f>+K611*G611</f>
        <v>7797.5999999999995</v>
      </c>
      <c r="M611" s="19">
        <f>YEAR(H611)</f>
        <v>2025</v>
      </c>
      <c r="N611" s="19" t="str">
        <f>IF(MONTH(H611)&lt;4,"1° trimestre",IF(MONTH(H611)&lt;7,"2° trimestre",IF(MONTH(H611)&lt;10,"3°trimestre","4° trimestre")))</f>
        <v>2° trimestre</v>
      </c>
      <c r="O611" s="19" t="s">
        <v>1962</v>
      </c>
      <c r="P611" s="19" t="s">
        <v>1970</v>
      </c>
      <c r="Q611" s="8">
        <f>+I611</f>
        <v>1299.5999999999999</v>
      </c>
      <c r="R611" s="19" t="s">
        <v>1965</v>
      </c>
    </row>
    <row r="612" spans="1:18" x14ac:dyDescent="0.2">
      <c r="A612" s="1" t="s">
        <v>743</v>
      </c>
      <c r="B612" s="1" t="s">
        <v>932</v>
      </c>
      <c r="C612" s="1" t="s">
        <v>28</v>
      </c>
      <c r="D612" s="7">
        <v>197.41</v>
      </c>
      <c r="E612" s="3">
        <v>45747</v>
      </c>
      <c r="F612" s="3">
        <v>45777</v>
      </c>
      <c r="G612" s="7">
        <v>161.81</v>
      </c>
      <c r="H612" s="3">
        <v>45783</v>
      </c>
      <c r="I612" s="11">
        <v>161.81</v>
      </c>
      <c r="J612" s="17">
        <f>+F612-H612</f>
        <v>-6</v>
      </c>
      <c r="K612" s="17">
        <f>+H612-F612</f>
        <v>6</v>
      </c>
      <c r="L612" s="11">
        <f>+K612*G612</f>
        <v>970.86</v>
      </c>
      <c r="M612" s="19">
        <f>YEAR(H612)</f>
        <v>2025</v>
      </c>
      <c r="N612" s="19" t="str">
        <f>IF(MONTH(H612)&lt;4,"1° trimestre",IF(MONTH(H612)&lt;7,"2° trimestre",IF(MONTH(H612)&lt;10,"3°trimestre","4° trimestre")))</f>
        <v>2° trimestre</v>
      </c>
      <c r="O612" s="19" t="s">
        <v>1962</v>
      </c>
      <c r="P612" s="19" t="s">
        <v>1970</v>
      </c>
      <c r="Q612" s="8">
        <f>+I612</f>
        <v>161.81</v>
      </c>
      <c r="R612" s="19" t="s">
        <v>1965</v>
      </c>
    </row>
    <row r="613" spans="1:18" x14ac:dyDescent="0.2">
      <c r="A613" s="1" t="s">
        <v>743</v>
      </c>
      <c r="B613" s="1" t="s">
        <v>933</v>
      </c>
      <c r="C613" s="1" t="s">
        <v>28</v>
      </c>
      <c r="D613" s="7">
        <v>412.49</v>
      </c>
      <c r="E613" s="3">
        <v>45747</v>
      </c>
      <c r="F613" s="3">
        <v>45777</v>
      </c>
      <c r="G613" s="7">
        <v>338.11</v>
      </c>
      <c r="H613" s="3">
        <v>45783</v>
      </c>
      <c r="I613" s="11">
        <v>338.11</v>
      </c>
      <c r="J613" s="17">
        <f>+F613-H613</f>
        <v>-6</v>
      </c>
      <c r="K613" s="17">
        <f>+H613-F613</f>
        <v>6</v>
      </c>
      <c r="L613" s="11">
        <f>+K613*G613</f>
        <v>2028.66</v>
      </c>
      <c r="M613" s="19">
        <f>YEAR(H613)</f>
        <v>2025</v>
      </c>
      <c r="N613" s="19" t="str">
        <f>IF(MONTH(H613)&lt;4,"1° trimestre",IF(MONTH(H613)&lt;7,"2° trimestre",IF(MONTH(H613)&lt;10,"3°trimestre","4° trimestre")))</f>
        <v>2° trimestre</v>
      </c>
      <c r="O613" s="19" t="s">
        <v>1962</v>
      </c>
      <c r="P613" s="19" t="s">
        <v>1970</v>
      </c>
      <c r="Q613" s="8">
        <f>+I613</f>
        <v>338.11</v>
      </c>
      <c r="R613" s="19" t="s">
        <v>1965</v>
      </c>
    </row>
    <row r="614" spans="1:18" x14ac:dyDescent="0.2">
      <c r="A614" s="1" t="s">
        <v>743</v>
      </c>
      <c r="B614" s="1" t="s">
        <v>934</v>
      </c>
      <c r="C614" s="1" t="s">
        <v>28</v>
      </c>
      <c r="D614" s="7">
        <v>296.11</v>
      </c>
      <c r="E614" s="3">
        <v>45747</v>
      </c>
      <c r="F614" s="3">
        <v>45777</v>
      </c>
      <c r="G614" s="7">
        <v>242.71</v>
      </c>
      <c r="H614" s="3">
        <v>45783</v>
      </c>
      <c r="I614" s="11">
        <v>242.71</v>
      </c>
      <c r="J614" s="17">
        <f>+F614-H614</f>
        <v>-6</v>
      </c>
      <c r="K614" s="17">
        <f>+H614-F614</f>
        <v>6</v>
      </c>
      <c r="L614" s="11">
        <f>+K614*G614</f>
        <v>1456.26</v>
      </c>
      <c r="M614" s="19">
        <f>YEAR(H614)</f>
        <v>2025</v>
      </c>
      <c r="N614" s="19" t="str">
        <f>IF(MONTH(H614)&lt;4,"1° trimestre",IF(MONTH(H614)&lt;7,"2° trimestre",IF(MONTH(H614)&lt;10,"3°trimestre","4° trimestre")))</f>
        <v>2° trimestre</v>
      </c>
      <c r="O614" s="19" t="s">
        <v>1962</v>
      </c>
      <c r="P614" s="19" t="s">
        <v>1970</v>
      </c>
      <c r="Q614" s="8">
        <f>+I614</f>
        <v>242.71</v>
      </c>
      <c r="R614" s="19" t="s">
        <v>1965</v>
      </c>
    </row>
    <row r="615" spans="1:18" x14ac:dyDescent="0.2">
      <c r="A615" s="1" t="s">
        <v>743</v>
      </c>
      <c r="B615" s="1" t="s">
        <v>935</v>
      </c>
      <c r="C615" s="1" t="s">
        <v>28</v>
      </c>
      <c r="D615" s="7">
        <v>57.05</v>
      </c>
      <c r="E615" s="3">
        <v>45747</v>
      </c>
      <c r="F615" s="3">
        <v>45777</v>
      </c>
      <c r="G615" s="7">
        <v>46.76</v>
      </c>
      <c r="H615" s="3">
        <v>45783</v>
      </c>
      <c r="I615" s="11">
        <v>46.76</v>
      </c>
      <c r="J615" s="17">
        <f>+F615-H615</f>
        <v>-6</v>
      </c>
      <c r="K615" s="17">
        <f>+H615-F615</f>
        <v>6</v>
      </c>
      <c r="L615" s="11">
        <f>+K615*G615</f>
        <v>280.56</v>
      </c>
      <c r="M615" s="19">
        <f>YEAR(H615)</f>
        <v>2025</v>
      </c>
      <c r="N615" s="19" t="str">
        <f>IF(MONTH(H615)&lt;4,"1° trimestre",IF(MONTH(H615)&lt;7,"2° trimestre",IF(MONTH(H615)&lt;10,"3°trimestre","4° trimestre")))</f>
        <v>2° trimestre</v>
      </c>
      <c r="O615" s="19" t="s">
        <v>1962</v>
      </c>
      <c r="P615" s="19" t="s">
        <v>1970</v>
      </c>
      <c r="Q615" s="8">
        <f>+I615</f>
        <v>46.76</v>
      </c>
      <c r="R615" s="19" t="s">
        <v>1965</v>
      </c>
    </row>
    <row r="616" spans="1:18" x14ac:dyDescent="0.2">
      <c r="A616" s="1" t="s">
        <v>743</v>
      </c>
      <c r="B616" s="1" t="s">
        <v>936</v>
      </c>
      <c r="C616" s="1" t="s">
        <v>28</v>
      </c>
      <c r="D616" s="7">
        <v>9053.24</v>
      </c>
      <c r="E616" s="3">
        <v>45747</v>
      </c>
      <c r="F616" s="3">
        <v>45777</v>
      </c>
      <c r="G616" s="7">
        <v>7420.69</v>
      </c>
      <c r="H616" s="3">
        <v>45783</v>
      </c>
      <c r="I616" s="11">
        <v>7420.69</v>
      </c>
      <c r="J616" s="17">
        <f>+F616-H616</f>
        <v>-6</v>
      </c>
      <c r="K616" s="17">
        <f>+H616-F616</f>
        <v>6</v>
      </c>
      <c r="L616" s="11">
        <f>+K616*G616</f>
        <v>44524.14</v>
      </c>
      <c r="M616" s="19">
        <f>YEAR(H616)</f>
        <v>2025</v>
      </c>
      <c r="N616" s="19" t="str">
        <f>IF(MONTH(H616)&lt;4,"1° trimestre",IF(MONTH(H616)&lt;7,"2° trimestre",IF(MONTH(H616)&lt;10,"3°trimestre","4° trimestre")))</f>
        <v>2° trimestre</v>
      </c>
      <c r="O616" s="19" t="s">
        <v>1962</v>
      </c>
      <c r="P616" s="19" t="s">
        <v>1970</v>
      </c>
      <c r="Q616" s="8">
        <f>+I616</f>
        <v>7420.69</v>
      </c>
      <c r="R616" s="19" t="s">
        <v>1965</v>
      </c>
    </row>
    <row r="617" spans="1:18" x14ac:dyDescent="0.2">
      <c r="A617" s="1" t="s">
        <v>743</v>
      </c>
      <c r="B617" s="1" t="s">
        <v>937</v>
      </c>
      <c r="C617" s="1" t="s">
        <v>28</v>
      </c>
      <c r="D617" s="7">
        <v>4928.43</v>
      </c>
      <c r="E617" s="3">
        <v>45747</v>
      </c>
      <c r="F617" s="3">
        <v>45777</v>
      </c>
      <c r="G617" s="7">
        <v>4039.7</v>
      </c>
      <c r="H617" s="3">
        <v>45783</v>
      </c>
      <c r="I617" s="11">
        <v>4039.7</v>
      </c>
      <c r="J617" s="17">
        <f>+F617-H617</f>
        <v>-6</v>
      </c>
      <c r="K617" s="17">
        <f>+H617-F617</f>
        <v>6</v>
      </c>
      <c r="L617" s="11">
        <f>+K617*G617</f>
        <v>24238.199999999997</v>
      </c>
      <c r="M617" s="19">
        <f>YEAR(H617)</f>
        <v>2025</v>
      </c>
      <c r="N617" s="19" t="str">
        <f>IF(MONTH(H617)&lt;4,"1° trimestre",IF(MONTH(H617)&lt;7,"2° trimestre",IF(MONTH(H617)&lt;10,"3°trimestre","4° trimestre")))</f>
        <v>2° trimestre</v>
      </c>
      <c r="O617" s="19" t="s">
        <v>1962</v>
      </c>
      <c r="P617" s="19" t="s">
        <v>1970</v>
      </c>
      <c r="Q617" s="8">
        <f>+I617</f>
        <v>4039.7</v>
      </c>
      <c r="R617" s="19" t="s">
        <v>1965</v>
      </c>
    </row>
    <row r="618" spans="1:18" x14ac:dyDescent="0.2">
      <c r="A618" s="1" t="s">
        <v>743</v>
      </c>
      <c r="B618" s="1" t="s">
        <v>938</v>
      </c>
      <c r="C618" s="1" t="s">
        <v>28</v>
      </c>
      <c r="D618" s="7">
        <v>6573.26</v>
      </c>
      <c r="E618" s="3">
        <v>45747</v>
      </c>
      <c r="F618" s="3">
        <v>45777</v>
      </c>
      <c r="G618" s="7">
        <v>5387.92</v>
      </c>
      <c r="H618" s="3">
        <v>45783</v>
      </c>
      <c r="I618" s="11">
        <v>5387.92</v>
      </c>
      <c r="J618" s="17">
        <f>+F618-H618</f>
        <v>-6</v>
      </c>
      <c r="K618" s="17">
        <f>+H618-F618</f>
        <v>6</v>
      </c>
      <c r="L618" s="11">
        <f>+K618*G618</f>
        <v>32327.52</v>
      </c>
      <c r="M618" s="19">
        <f>YEAR(H618)</f>
        <v>2025</v>
      </c>
      <c r="N618" s="19" t="str">
        <f>IF(MONTH(H618)&lt;4,"1° trimestre",IF(MONTH(H618)&lt;7,"2° trimestre",IF(MONTH(H618)&lt;10,"3°trimestre","4° trimestre")))</f>
        <v>2° trimestre</v>
      </c>
      <c r="O618" s="19" t="s">
        <v>1962</v>
      </c>
      <c r="P618" s="19" t="s">
        <v>1970</v>
      </c>
      <c r="Q618" s="8">
        <f>+I618</f>
        <v>5387.92</v>
      </c>
      <c r="R618" s="19" t="s">
        <v>1965</v>
      </c>
    </row>
    <row r="619" spans="1:18" x14ac:dyDescent="0.2">
      <c r="A619" s="1" t="s">
        <v>743</v>
      </c>
      <c r="B619" s="1" t="s">
        <v>939</v>
      </c>
      <c r="C619" s="1" t="s">
        <v>28</v>
      </c>
      <c r="D619" s="7">
        <v>4734.21</v>
      </c>
      <c r="E619" s="3">
        <v>45747</v>
      </c>
      <c r="F619" s="3">
        <v>45777</v>
      </c>
      <c r="G619" s="7">
        <v>3880.5</v>
      </c>
      <c r="H619" s="3">
        <v>45783</v>
      </c>
      <c r="I619" s="11">
        <v>3880.5</v>
      </c>
      <c r="J619" s="17">
        <f>+F619-H619</f>
        <v>-6</v>
      </c>
      <c r="K619" s="17">
        <f>+H619-F619</f>
        <v>6</v>
      </c>
      <c r="L619" s="11">
        <f>+K619*G619</f>
        <v>23283</v>
      </c>
      <c r="M619" s="19">
        <f>YEAR(H619)</f>
        <v>2025</v>
      </c>
      <c r="N619" s="19" t="str">
        <f>IF(MONTH(H619)&lt;4,"1° trimestre",IF(MONTH(H619)&lt;7,"2° trimestre",IF(MONTH(H619)&lt;10,"3°trimestre","4° trimestre")))</f>
        <v>2° trimestre</v>
      </c>
      <c r="O619" s="19" t="s">
        <v>1962</v>
      </c>
      <c r="P619" s="19" t="s">
        <v>1970</v>
      </c>
      <c r="Q619" s="8">
        <f>+I619</f>
        <v>3880.5</v>
      </c>
      <c r="R619" s="19" t="s">
        <v>1965</v>
      </c>
    </row>
    <row r="620" spans="1:18" x14ac:dyDescent="0.2">
      <c r="A620" s="1" t="s">
        <v>743</v>
      </c>
      <c r="B620" s="1" t="s">
        <v>940</v>
      </c>
      <c r="C620" s="1" t="s">
        <v>28</v>
      </c>
      <c r="D620" s="7">
        <v>1041.53</v>
      </c>
      <c r="E620" s="3">
        <v>45747</v>
      </c>
      <c r="F620" s="3">
        <v>45777</v>
      </c>
      <c r="G620" s="7">
        <v>853.71</v>
      </c>
      <c r="H620" s="3">
        <v>45783</v>
      </c>
      <c r="I620" s="11">
        <v>853.71</v>
      </c>
      <c r="J620" s="17">
        <f>+F620-H620</f>
        <v>-6</v>
      </c>
      <c r="K620" s="17">
        <f>+H620-F620</f>
        <v>6</v>
      </c>
      <c r="L620" s="11">
        <f>+K620*G620</f>
        <v>5122.26</v>
      </c>
      <c r="M620" s="19">
        <f>YEAR(H620)</f>
        <v>2025</v>
      </c>
      <c r="N620" s="19" t="str">
        <f>IF(MONTH(H620)&lt;4,"1° trimestre",IF(MONTH(H620)&lt;7,"2° trimestre",IF(MONTH(H620)&lt;10,"3°trimestre","4° trimestre")))</f>
        <v>2° trimestre</v>
      </c>
      <c r="O620" s="19" t="s">
        <v>1962</v>
      </c>
      <c r="P620" s="19" t="s">
        <v>1970</v>
      </c>
      <c r="Q620" s="8">
        <f>+I620</f>
        <v>853.71</v>
      </c>
      <c r="R620" s="19" t="s">
        <v>1965</v>
      </c>
    </row>
    <row r="621" spans="1:18" x14ac:dyDescent="0.2">
      <c r="A621" s="1" t="s">
        <v>743</v>
      </c>
      <c r="B621" s="1" t="s">
        <v>941</v>
      </c>
      <c r="C621" s="1" t="s">
        <v>28</v>
      </c>
      <c r="D621" s="7">
        <v>1012.39</v>
      </c>
      <c r="E621" s="3">
        <v>45747</v>
      </c>
      <c r="F621" s="3">
        <v>45777</v>
      </c>
      <c r="G621" s="7">
        <v>829.83</v>
      </c>
      <c r="H621" s="3">
        <v>45783</v>
      </c>
      <c r="I621" s="11">
        <v>829.83</v>
      </c>
      <c r="J621" s="17">
        <f>+F621-H621</f>
        <v>-6</v>
      </c>
      <c r="K621" s="17">
        <f>+H621-F621</f>
        <v>6</v>
      </c>
      <c r="L621" s="11">
        <f>+K621*G621</f>
        <v>4978.9800000000005</v>
      </c>
      <c r="M621" s="19">
        <f>YEAR(H621)</f>
        <v>2025</v>
      </c>
      <c r="N621" s="19" t="str">
        <f>IF(MONTH(H621)&lt;4,"1° trimestre",IF(MONTH(H621)&lt;7,"2° trimestre",IF(MONTH(H621)&lt;10,"3°trimestre","4° trimestre")))</f>
        <v>2° trimestre</v>
      </c>
      <c r="O621" s="19" t="s">
        <v>1962</v>
      </c>
      <c r="P621" s="19" t="s">
        <v>1970</v>
      </c>
      <c r="Q621" s="8">
        <f>+I621</f>
        <v>829.83</v>
      </c>
      <c r="R621" s="19" t="s">
        <v>1965</v>
      </c>
    </row>
    <row r="622" spans="1:18" x14ac:dyDescent="0.2">
      <c r="A622" s="1" t="s">
        <v>743</v>
      </c>
      <c r="B622" s="1" t="s">
        <v>942</v>
      </c>
      <c r="C622" s="1" t="s">
        <v>28</v>
      </c>
      <c r="D622" s="7">
        <v>6908.3</v>
      </c>
      <c r="E622" s="3">
        <v>45747</v>
      </c>
      <c r="F622" s="3">
        <v>45777</v>
      </c>
      <c r="G622" s="7">
        <v>5662.54</v>
      </c>
      <c r="H622" s="3">
        <v>45783</v>
      </c>
      <c r="I622" s="11">
        <v>5662.54</v>
      </c>
      <c r="J622" s="17">
        <f>+F622-H622</f>
        <v>-6</v>
      </c>
      <c r="K622" s="17">
        <f>+H622-F622</f>
        <v>6</v>
      </c>
      <c r="L622" s="11">
        <f>+K622*G622</f>
        <v>33975.24</v>
      </c>
      <c r="M622" s="19">
        <f>YEAR(H622)</f>
        <v>2025</v>
      </c>
      <c r="N622" s="19" t="str">
        <f>IF(MONTH(H622)&lt;4,"1° trimestre",IF(MONTH(H622)&lt;7,"2° trimestre",IF(MONTH(H622)&lt;10,"3°trimestre","4° trimestre")))</f>
        <v>2° trimestre</v>
      </c>
      <c r="O622" s="19" t="s">
        <v>1962</v>
      </c>
      <c r="P622" s="19" t="s">
        <v>1970</v>
      </c>
      <c r="Q622" s="8">
        <f>+I622</f>
        <v>5662.54</v>
      </c>
      <c r="R622" s="19" t="s">
        <v>1965</v>
      </c>
    </row>
    <row r="623" spans="1:18" x14ac:dyDescent="0.2">
      <c r="A623" s="1" t="s">
        <v>743</v>
      </c>
      <c r="B623" s="1" t="s">
        <v>943</v>
      </c>
      <c r="C623" s="1" t="s">
        <v>28</v>
      </c>
      <c r="D623" s="7">
        <v>3073.59</v>
      </c>
      <c r="E623" s="3">
        <v>45747</v>
      </c>
      <c r="F623" s="3">
        <v>45777</v>
      </c>
      <c r="G623" s="7">
        <v>2519.34</v>
      </c>
      <c r="H623" s="3">
        <v>45783</v>
      </c>
      <c r="I623" s="11">
        <v>2519.34</v>
      </c>
      <c r="J623" s="17">
        <f>+F623-H623</f>
        <v>-6</v>
      </c>
      <c r="K623" s="17">
        <f>+H623-F623</f>
        <v>6</v>
      </c>
      <c r="L623" s="11">
        <f>+K623*G623</f>
        <v>15116.04</v>
      </c>
      <c r="M623" s="19">
        <f>YEAR(H623)</f>
        <v>2025</v>
      </c>
      <c r="N623" s="19" t="str">
        <f>IF(MONTH(H623)&lt;4,"1° trimestre",IF(MONTH(H623)&lt;7,"2° trimestre",IF(MONTH(H623)&lt;10,"3°trimestre","4° trimestre")))</f>
        <v>2° trimestre</v>
      </c>
      <c r="O623" s="19" t="s">
        <v>1962</v>
      </c>
      <c r="P623" s="19" t="s">
        <v>1970</v>
      </c>
      <c r="Q623" s="8">
        <f>+I623</f>
        <v>2519.34</v>
      </c>
      <c r="R623" s="19" t="s">
        <v>1965</v>
      </c>
    </row>
    <row r="624" spans="1:18" x14ac:dyDescent="0.2">
      <c r="A624" s="1" t="s">
        <v>743</v>
      </c>
      <c r="B624" s="1" t="s">
        <v>944</v>
      </c>
      <c r="C624" s="1" t="s">
        <v>28</v>
      </c>
      <c r="D624" s="7">
        <v>2119.4699999999998</v>
      </c>
      <c r="E624" s="3">
        <v>45747</v>
      </c>
      <c r="F624" s="3">
        <v>45777</v>
      </c>
      <c r="G624" s="7">
        <v>1737.27</v>
      </c>
      <c r="H624" s="3">
        <v>45783</v>
      </c>
      <c r="I624" s="11">
        <v>1737.27</v>
      </c>
      <c r="J624" s="17">
        <f>+F624-H624</f>
        <v>-6</v>
      </c>
      <c r="K624" s="17">
        <f>+H624-F624</f>
        <v>6</v>
      </c>
      <c r="L624" s="11">
        <f>+K624*G624</f>
        <v>10423.619999999999</v>
      </c>
      <c r="M624" s="19">
        <f>YEAR(H624)</f>
        <v>2025</v>
      </c>
      <c r="N624" s="19" t="str">
        <f>IF(MONTH(H624)&lt;4,"1° trimestre",IF(MONTH(H624)&lt;7,"2° trimestre",IF(MONTH(H624)&lt;10,"3°trimestre","4° trimestre")))</f>
        <v>2° trimestre</v>
      </c>
      <c r="O624" s="19" t="s">
        <v>1962</v>
      </c>
      <c r="P624" s="19" t="s">
        <v>1970</v>
      </c>
      <c r="Q624" s="8">
        <f>+I624</f>
        <v>1737.27</v>
      </c>
      <c r="R624" s="19" t="s">
        <v>1965</v>
      </c>
    </row>
    <row r="625" spans="1:18" x14ac:dyDescent="0.2">
      <c r="A625" s="1" t="s">
        <v>743</v>
      </c>
      <c r="B625" s="1" t="s">
        <v>945</v>
      </c>
      <c r="C625" s="1" t="s">
        <v>28</v>
      </c>
      <c r="D625" s="7">
        <v>4235.29</v>
      </c>
      <c r="E625" s="3">
        <v>45747</v>
      </c>
      <c r="F625" s="3">
        <v>45777</v>
      </c>
      <c r="G625" s="7">
        <v>3471.55</v>
      </c>
      <c r="H625" s="3">
        <v>45783</v>
      </c>
      <c r="I625" s="11">
        <v>3471.55</v>
      </c>
      <c r="J625" s="17">
        <f>+F625-H625</f>
        <v>-6</v>
      </c>
      <c r="K625" s="17">
        <f>+H625-F625</f>
        <v>6</v>
      </c>
      <c r="L625" s="11">
        <f>+K625*G625</f>
        <v>20829.300000000003</v>
      </c>
      <c r="M625" s="19">
        <f>YEAR(H625)</f>
        <v>2025</v>
      </c>
      <c r="N625" s="19" t="str">
        <f>IF(MONTH(H625)&lt;4,"1° trimestre",IF(MONTH(H625)&lt;7,"2° trimestre",IF(MONTH(H625)&lt;10,"3°trimestre","4° trimestre")))</f>
        <v>2° trimestre</v>
      </c>
      <c r="O625" s="19" t="s">
        <v>1962</v>
      </c>
      <c r="P625" s="19" t="s">
        <v>1970</v>
      </c>
      <c r="Q625" s="8">
        <f>+I625</f>
        <v>3471.55</v>
      </c>
      <c r="R625" s="19" t="s">
        <v>1965</v>
      </c>
    </row>
    <row r="626" spans="1:18" x14ac:dyDescent="0.2">
      <c r="A626" s="1" t="s">
        <v>743</v>
      </c>
      <c r="B626" s="1" t="s">
        <v>946</v>
      </c>
      <c r="C626" s="1" t="s">
        <v>28</v>
      </c>
      <c r="D626" s="7">
        <v>2974.06</v>
      </c>
      <c r="E626" s="3">
        <v>45777</v>
      </c>
      <c r="F626" s="3">
        <v>45807</v>
      </c>
      <c r="G626" s="7">
        <v>2437.75</v>
      </c>
      <c r="H626" s="3">
        <v>45835</v>
      </c>
      <c r="I626" s="11">
        <v>2437.75</v>
      </c>
      <c r="J626" s="17">
        <f>+F626-H626</f>
        <v>-28</v>
      </c>
      <c r="K626" s="17">
        <f>+H626-F626</f>
        <v>28</v>
      </c>
      <c r="L626" s="11">
        <f>+K626*G626</f>
        <v>68257</v>
      </c>
      <c r="M626" s="19">
        <f>YEAR(H626)</f>
        <v>2025</v>
      </c>
      <c r="N626" s="19" t="str">
        <f>IF(MONTH(H626)&lt;4,"1° trimestre",IF(MONTH(H626)&lt;7,"2° trimestre",IF(MONTH(H626)&lt;10,"3°trimestre","4° trimestre")))</f>
        <v>2° trimestre</v>
      </c>
      <c r="O626" s="19" t="s">
        <v>1962</v>
      </c>
      <c r="P626" s="19" t="s">
        <v>1970</v>
      </c>
      <c r="Q626" s="8">
        <f>+I626</f>
        <v>2437.75</v>
      </c>
      <c r="R626" s="19" t="s">
        <v>1965</v>
      </c>
    </row>
    <row r="627" spans="1:18" x14ac:dyDescent="0.2">
      <c r="A627" s="1" t="s">
        <v>743</v>
      </c>
      <c r="B627" s="1" t="s">
        <v>947</v>
      </c>
      <c r="C627" s="1" t="s">
        <v>28</v>
      </c>
      <c r="D627" s="7">
        <v>2974.06</v>
      </c>
      <c r="E627" s="3">
        <v>45777</v>
      </c>
      <c r="F627" s="3">
        <v>45807</v>
      </c>
      <c r="G627" s="7">
        <v>2437.75</v>
      </c>
      <c r="H627" s="3">
        <v>45835</v>
      </c>
      <c r="I627" s="11">
        <v>2437.75</v>
      </c>
      <c r="J627" s="17">
        <f>+F627-H627</f>
        <v>-28</v>
      </c>
      <c r="K627" s="17">
        <f>+H627-F627</f>
        <v>28</v>
      </c>
      <c r="L627" s="11">
        <f>+K627*G627</f>
        <v>68257</v>
      </c>
      <c r="M627" s="19">
        <f>YEAR(H627)</f>
        <v>2025</v>
      </c>
      <c r="N627" s="19" t="str">
        <f>IF(MONTH(H627)&lt;4,"1° trimestre",IF(MONTH(H627)&lt;7,"2° trimestre",IF(MONTH(H627)&lt;10,"3°trimestre","4° trimestre")))</f>
        <v>2° trimestre</v>
      </c>
      <c r="O627" s="19" t="s">
        <v>1962</v>
      </c>
      <c r="P627" s="19" t="s">
        <v>1970</v>
      </c>
      <c r="Q627" s="8">
        <f>+I627</f>
        <v>2437.75</v>
      </c>
      <c r="R627" s="19" t="s">
        <v>1965</v>
      </c>
    </row>
    <row r="628" spans="1:18" x14ac:dyDescent="0.2">
      <c r="A628" s="1" t="s">
        <v>743</v>
      </c>
      <c r="B628" s="1" t="s">
        <v>948</v>
      </c>
      <c r="C628" s="1" t="s">
        <v>28</v>
      </c>
      <c r="D628" s="7">
        <v>910.43</v>
      </c>
      <c r="E628" s="3">
        <v>45777</v>
      </c>
      <c r="F628" s="3">
        <v>45807</v>
      </c>
      <c r="G628" s="7">
        <v>746.25</v>
      </c>
      <c r="H628" s="3">
        <v>45835</v>
      </c>
      <c r="I628" s="11">
        <v>746.25</v>
      </c>
      <c r="J628" s="17">
        <f>+F628-H628</f>
        <v>-28</v>
      </c>
      <c r="K628" s="17">
        <f>+H628-F628</f>
        <v>28</v>
      </c>
      <c r="L628" s="11">
        <f>+K628*G628</f>
        <v>20895</v>
      </c>
      <c r="M628" s="19">
        <f>YEAR(H628)</f>
        <v>2025</v>
      </c>
      <c r="N628" s="19" t="str">
        <f>IF(MONTH(H628)&lt;4,"1° trimestre",IF(MONTH(H628)&lt;7,"2° trimestre",IF(MONTH(H628)&lt;10,"3°trimestre","4° trimestre")))</f>
        <v>2° trimestre</v>
      </c>
      <c r="O628" s="19" t="s">
        <v>1962</v>
      </c>
      <c r="P628" s="19" t="s">
        <v>1970</v>
      </c>
      <c r="Q628" s="8">
        <f>+I628</f>
        <v>746.25</v>
      </c>
      <c r="R628" s="19" t="s">
        <v>1965</v>
      </c>
    </row>
    <row r="629" spans="1:18" x14ac:dyDescent="0.2">
      <c r="A629" s="1" t="s">
        <v>743</v>
      </c>
      <c r="B629" s="1" t="s">
        <v>949</v>
      </c>
      <c r="C629" s="1" t="s">
        <v>28</v>
      </c>
      <c r="D629" s="7">
        <v>2225.46</v>
      </c>
      <c r="E629" s="3">
        <v>45777</v>
      </c>
      <c r="F629" s="3">
        <v>45807</v>
      </c>
      <c r="G629" s="7">
        <v>1824.15</v>
      </c>
      <c r="H629" s="3">
        <v>45835</v>
      </c>
      <c r="I629" s="11">
        <v>1824.15</v>
      </c>
      <c r="J629" s="17">
        <f>+F629-H629</f>
        <v>-28</v>
      </c>
      <c r="K629" s="17">
        <f>+H629-F629</f>
        <v>28</v>
      </c>
      <c r="L629" s="11">
        <f>+K629*G629</f>
        <v>51076.200000000004</v>
      </c>
      <c r="M629" s="19">
        <f>YEAR(H629)</f>
        <v>2025</v>
      </c>
      <c r="N629" s="19" t="str">
        <f>IF(MONTH(H629)&lt;4,"1° trimestre",IF(MONTH(H629)&lt;7,"2° trimestre",IF(MONTH(H629)&lt;10,"3°trimestre","4° trimestre")))</f>
        <v>2° trimestre</v>
      </c>
      <c r="O629" s="19" t="s">
        <v>1962</v>
      </c>
      <c r="P629" s="19" t="s">
        <v>1970</v>
      </c>
      <c r="Q629" s="8">
        <f>+I629</f>
        <v>1824.15</v>
      </c>
      <c r="R629" s="19" t="s">
        <v>1965</v>
      </c>
    </row>
    <row r="630" spans="1:18" x14ac:dyDescent="0.2">
      <c r="A630" s="1" t="s">
        <v>743</v>
      </c>
      <c r="B630" s="1" t="s">
        <v>950</v>
      </c>
      <c r="C630" s="1" t="s">
        <v>28</v>
      </c>
      <c r="D630" s="7">
        <v>3621.47</v>
      </c>
      <c r="E630" s="3">
        <v>45777</v>
      </c>
      <c r="F630" s="3">
        <v>45807</v>
      </c>
      <c r="G630" s="7">
        <v>2968.42</v>
      </c>
      <c r="H630" s="3">
        <v>45835</v>
      </c>
      <c r="I630" s="11">
        <v>2968.42</v>
      </c>
      <c r="J630" s="17">
        <f>+F630-H630</f>
        <v>-28</v>
      </c>
      <c r="K630" s="17">
        <f>+H630-F630</f>
        <v>28</v>
      </c>
      <c r="L630" s="11">
        <f>+K630*G630</f>
        <v>83115.760000000009</v>
      </c>
      <c r="M630" s="19">
        <f>YEAR(H630)</f>
        <v>2025</v>
      </c>
      <c r="N630" s="19" t="str">
        <f>IF(MONTH(H630)&lt;4,"1° trimestre",IF(MONTH(H630)&lt;7,"2° trimestre",IF(MONTH(H630)&lt;10,"3°trimestre","4° trimestre")))</f>
        <v>2° trimestre</v>
      </c>
      <c r="O630" s="19" t="s">
        <v>1962</v>
      </c>
      <c r="P630" s="19" t="s">
        <v>1970</v>
      </c>
      <c r="Q630" s="8">
        <f>+I630</f>
        <v>2968.42</v>
      </c>
      <c r="R630" s="19" t="s">
        <v>1965</v>
      </c>
    </row>
    <row r="631" spans="1:18" x14ac:dyDescent="0.2">
      <c r="A631" s="1" t="s">
        <v>743</v>
      </c>
      <c r="B631" s="1" t="s">
        <v>951</v>
      </c>
      <c r="C631" s="1" t="s">
        <v>28</v>
      </c>
      <c r="D631" s="7">
        <v>1679.23</v>
      </c>
      <c r="E631" s="3">
        <v>45777</v>
      </c>
      <c r="F631" s="3">
        <v>45807</v>
      </c>
      <c r="G631" s="7">
        <v>1376.42</v>
      </c>
      <c r="H631" s="3">
        <v>45835</v>
      </c>
      <c r="I631" s="11">
        <v>1376.42</v>
      </c>
      <c r="J631" s="17">
        <f>+F631-H631</f>
        <v>-28</v>
      </c>
      <c r="K631" s="17">
        <f>+H631-F631</f>
        <v>28</v>
      </c>
      <c r="L631" s="11">
        <f>+K631*G631</f>
        <v>38539.760000000002</v>
      </c>
      <c r="M631" s="19">
        <f>YEAR(H631)</f>
        <v>2025</v>
      </c>
      <c r="N631" s="19" t="str">
        <f>IF(MONTH(H631)&lt;4,"1° trimestre",IF(MONTH(H631)&lt;7,"2° trimestre",IF(MONTH(H631)&lt;10,"3°trimestre","4° trimestre")))</f>
        <v>2° trimestre</v>
      </c>
      <c r="O631" s="19" t="s">
        <v>1962</v>
      </c>
      <c r="P631" s="19" t="s">
        <v>1970</v>
      </c>
      <c r="Q631" s="8">
        <f>+I631</f>
        <v>1376.42</v>
      </c>
      <c r="R631" s="19" t="s">
        <v>1965</v>
      </c>
    </row>
    <row r="632" spans="1:18" x14ac:dyDescent="0.2">
      <c r="A632" s="1" t="s">
        <v>743</v>
      </c>
      <c r="B632" s="1" t="s">
        <v>952</v>
      </c>
      <c r="C632" s="1" t="s">
        <v>28</v>
      </c>
      <c r="D632" s="7">
        <v>2974.06</v>
      </c>
      <c r="E632" s="3">
        <v>45777</v>
      </c>
      <c r="F632" s="3">
        <v>45807</v>
      </c>
      <c r="G632" s="7">
        <v>2437.75</v>
      </c>
      <c r="H632" s="3">
        <v>45835</v>
      </c>
      <c r="I632" s="11">
        <v>2437.75</v>
      </c>
      <c r="J632" s="17">
        <f>+F632-H632</f>
        <v>-28</v>
      </c>
      <c r="K632" s="17">
        <f>+H632-F632</f>
        <v>28</v>
      </c>
      <c r="L632" s="11">
        <f>+K632*G632</f>
        <v>68257</v>
      </c>
      <c r="M632" s="19">
        <f>YEAR(H632)</f>
        <v>2025</v>
      </c>
      <c r="N632" s="19" t="str">
        <f>IF(MONTH(H632)&lt;4,"1° trimestre",IF(MONTH(H632)&lt;7,"2° trimestre",IF(MONTH(H632)&lt;10,"3°trimestre","4° trimestre")))</f>
        <v>2° trimestre</v>
      </c>
      <c r="O632" s="19" t="s">
        <v>1962</v>
      </c>
      <c r="P632" s="19" t="s">
        <v>1970</v>
      </c>
      <c r="Q632" s="8">
        <f>+I632</f>
        <v>2437.75</v>
      </c>
      <c r="R632" s="19" t="s">
        <v>1965</v>
      </c>
    </row>
    <row r="633" spans="1:18" x14ac:dyDescent="0.2">
      <c r="A633" s="1" t="s">
        <v>743</v>
      </c>
      <c r="B633" s="1" t="s">
        <v>953</v>
      </c>
      <c r="C633" s="1" t="s">
        <v>28</v>
      </c>
      <c r="D633" s="7">
        <v>3631.57</v>
      </c>
      <c r="E633" s="3">
        <v>45777</v>
      </c>
      <c r="F633" s="3">
        <v>45807</v>
      </c>
      <c r="G633" s="7">
        <v>2976.7</v>
      </c>
      <c r="H633" s="3">
        <v>45835</v>
      </c>
      <c r="I633" s="11">
        <v>2976.7</v>
      </c>
      <c r="J633" s="17">
        <f>+F633-H633</f>
        <v>-28</v>
      </c>
      <c r="K633" s="17">
        <f>+H633-F633</f>
        <v>28</v>
      </c>
      <c r="L633" s="11">
        <f>+K633*G633</f>
        <v>83347.599999999991</v>
      </c>
      <c r="M633" s="19">
        <f>YEAR(H633)</f>
        <v>2025</v>
      </c>
      <c r="N633" s="19" t="str">
        <f>IF(MONTH(H633)&lt;4,"1° trimestre",IF(MONTH(H633)&lt;7,"2° trimestre",IF(MONTH(H633)&lt;10,"3°trimestre","4° trimestre")))</f>
        <v>2° trimestre</v>
      </c>
      <c r="O633" s="19" t="s">
        <v>1962</v>
      </c>
      <c r="P633" s="19" t="s">
        <v>1970</v>
      </c>
      <c r="Q633" s="8">
        <f>+I633</f>
        <v>2976.7</v>
      </c>
      <c r="R633" s="19" t="s">
        <v>1965</v>
      </c>
    </row>
    <row r="634" spans="1:18" x14ac:dyDescent="0.2">
      <c r="A634" s="1" t="s">
        <v>743</v>
      </c>
      <c r="B634" s="1" t="s">
        <v>954</v>
      </c>
      <c r="C634" s="1" t="s">
        <v>28</v>
      </c>
      <c r="D634" s="7">
        <v>85.8</v>
      </c>
      <c r="E634" s="3">
        <v>45777</v>
      </c>
      <c r="F634" s="3">
        <v>45807</v>
      </c>
      <c r="G634" s="7">
        <v>70.33</v>
      </c>
      <c r="H634" s="3">
        <v>45835</v>
      </c>
      <c r="I634" s="11">
        <v>70.33</v>
      </c>
      <c r="J634" s="17">
        <f>+F634-H634</f>
        <v>-28</v>
      </c>
      <c r="K634" s="17">
        <f>+H634-F634</f>
        <v>28</v>
      </c>
      <c r="L634" s="11">
        <f>+K634*G634</f>
        <v>1969.24</v>
      </c>
      <c r="M634" s="19">
        <f>YEAR(H634)</f>
        <v>2025</v>
      </c>
      <c r="N634" s="19" t="str">
        <f>IF(MONTH(H634)&lt;4,"1° trimestre",IF(MONTH(H634)&lt;7,"2° trimestre",IF(MONTH(H634)&lt;10,"3°trimestre","4° trimestre")))</f>
        <v>2° trimestre</v>
      </c>
      <c r="O634" s="19" t="s">
        <v>1962</v>
      </c>
      <c r="P634" s="19" t="s">
        <v>1970</v>
      </c>
      <c r="Q634" s="8">
        <f>+I634</f>
        <v>70.33</v>
      </c>
      <c r="R634" s="19" t="s">
        <v>1965</v>
      </c>
    </row>
    <row r="635" spans="1:18" x14ac:dyDescent="0.2">
      <c r="A635" s="1" t="s">
        <v>743</v>
      </c>
      <c r="B635" s="1" t="s">
        <v>955</v>
      </c>
      <c r="C635" s="1" t="s">
        <v>28</v>
      </c>
      <c r="D635" s="7">
        <v>30.44</v>
      </c>
      <c r="E635" s="3">
        <v>45777</v>
      </c>
      <c r="F635" s="3">
        <v>45807</v>
      </c>
      <c r="G635" s="7">
        <v>24.95</v>
      </c>
      <c r="H635" s="3">
        <v>45835</v>
      </c>
      <c r="I635" s="11">
        <v>24.95</v>
      </c>
      <c r="J635" s="17">
        <f>+F635-H635</f>
        <v>-28</v>
      </c>
      <c r="K635" s="17">
        <f>+H635-F635</f>
        <v>28</v>
      </c>
      <c r="L635" s="11">
        <f>+K635*G635</f>
        <v>698.6</v>
      </c>
      <c r="M635" s="19">
        <f>YEAR(H635)</f>
        <v>2025</v>
      </c>
      <c r="N635" s="19" t="str">
        <f>IF(MONTH(H635)&lt;4,"1° trimestre",IF(MONTH(H635)&lt;7,"2° trimestre",IF(MONTH(H635)&lt;10,"3°trimestre","4° trimestre")))</f>
        <v>2° trimestre</v>
      </c>
      <c r="O635" s="19" t="s">
        <v>1962</v>
      </c>
      <c r="P635" s="19" t="s">
        <v>1970</v>
      </c>
      <c r="Q635" s="8">
        <f>+I635</f>
        <v>24.95</v>
      </c>
      <c r="R635" s="19" t="s">
        <v>1965</v>
      </c>
    </row>
    <row r="636" spans="1:18" x14ac:dyDescent="0.2">
      <c r="A636" s="1" t="s">
        <v>743</v>
      </c>
      <c r="B636" s="1" t="s">
        <v>956</v>
      </c>
      <c r="C636" s="1" t="s">
        <v>28</v>
      </c>
      <c r="D636" s="7">
        <v>2751.09</v>
      </c>
      <c r="E636" s="3">
        <v>45777</v>
      </c>
      <c r="F636" s="3">
        <v>45807</v>
      </c>
      <c r="G636" s="7">
        <v>2254.9899999999998</v>
      </c>
      <c r="H636" s="3">
        <v>45835</v>
      </c>
      <c r="I636" s="11">
        <v>2254.9899999999998</v>
      </c>
      <c r="J636" s="17">
        <f>+F636-H636</f>
        <v>-28</v>
      </c>
      <c r="K636" s="17">
        <f>+H636-F636</f>
        <v>28</v>
      </c>
      <c r="L636" s="11">
        <f>+K636*G636</f>
        <v>63139.719999999994</v>
      </c>
      <c r="M636" s="19">
        <f>YEAR(H636)</f>
        <v>2025</v>
      </c>
      <c r="N636" s="19" t="str">
        <f>IF(MONTH(H636)&lt;4,"1° trimestre",IF(MONTH(H636)&lt;7,"2° trimestre",IF(MONTH(H636)&lt;10,"3°trimestre","4° trimestre")))</f>
        <v>2° trimestre</v>
      </c>
      <c r="O636" s="19" t="s">
        <v>1962</v>
      </c>
      <c r="P636" s="19" t="s">
        <v>1970</v>
      </c>
      <c r="Q636" s="8">
        <f>+I636</f>
        <v>2254.9899999999998</v>
      </c>
      <c r="R636" s="19" t="s">
        <v>1965</v>
      </c>
    </row>
    <row r="637" spans="1:18" x14ac:dyDescent="0.2">
      <c r="A637" s="1" t="s">
        <v>743</v>
      </c>
      <c r="B637" s="1" t="s">
        <v>957</v>
      </c>
      <c r="C637" s="1" t="s">
        <v>28</v>
      </c>
      <c r="D637" s="7">
        <v>2.77</v>
      </c>
      <c r="E637" s="3">
        <v>45777</v>
      </c>
      <c r="F637" s="3">
        <v>45807</v>
      </c>
      <c r="G637" s="7">
        <v>2.27</v>
      </c>
      <c r="H637" s="3">
        <v>45835</v>
      </c>
      <c r="I637" s="11">
        <v>2.27</v>
      </c>
      <c r="J637" s="17">
        <f>+F637-H637</f>
        <v>-28</v>
      </c>
      <c r="K637" s="17">
        <f>+H637-F637</f>
        <v>28</v>
      </c>
      <c r="L637" s="11">
        <f>+K637*G637</f>
        <v>63.56</v>
      </c>
      <c r="M637" s="19">
        <f>YEAR(H637)</f>
        <v>2025</v>
      </c>
      <c r="N637" s="19" t="str">
        <f>IF(MONTH(H637)&lt;4,"1° trimestre",IF(MONTH(H637)&lt;7,"2° trimestre",IF(MONTH(H637)&lt;10,"3°trimestre","4° trimestre")))</f>
        <v>2° trimestre</v>
      </c>
      <c r="O637" s="19" t="s">
        <v>1962</v>
      </c>
      <c r="P637" s="19" t="s">
        <v>1970</v>
      </c>
      <c r="Q637" s="8">
        <f>+I637</f>
        <v>2.27</v>
      </c>
      <c r="R637" s="19" t="s">
        <v>1965</v>
      </c>
    </row>
    <row r="638" spans="1:18" x14ac:dyDescent="0.2">
      <c r="A638" s="1" t="s">
        <v>743</v>
      </c>
      <c r="B638" s="1" t="s">
        <v>958</v>
      </c>
      <c r="C638" s="1" t="s">
        <v>28</v>
      </c>
      <c r="D638" s="7">
        <v>737.59</v>
      </c>
      <c r="E638" s="3">
        <v>45777</v>
      </c>
      <c r="F638" s="3">
        <v>45807</v>
      </c>
      <c r="G638" s="7">
        <v>604.58000000000004</v>
      </c>
      <c r="H638" s="3">
        <v>45835</v>
      </c>
      <c r="I638" s="11">
        <v>604.58000000000004</v>
      </c>
      <c r="J638" s="17">
        <f>+F638-H638</f>
        <v>-28</v>
      </c>
      <c r="K638" s="17">
        <f>+H638-F638</f>
        <v>28</v>
      </c>
      <c r="L638" s="11">
        <f>+K638*G638</f>
        <v>16928.240000000002</v>
      </c>
      <c r="M638" s="19">
        <f>YEAR(H638)</f>
        <v>2025</v>
      </c>
      <c r="N638" s="19" t="str">
        <f>IF(MONTH(H638)&lt;4,"1° trimestre",IF(MONTH(H638)&lt;7,"2° trimestre",IF(MONTH(H638)&lt;10,"3°trimestre","4° trimestre")))</f>
        <v>2° trimestre</v>
      </c>
      <c r="O638" s="19" t="s">
        <v>1962</v>
      </c>
      <c r="P638" s="19" t="s">
        <v>1970</v>
      </c>
      <c r="Q638" s="8">
        <f>+I638</f>
        <v>604.58000000000004</v>
      </c>
      <c r="R638" s="19" t="s">
        <v>1965</v>
      </c>
    </row>
    <row r="639" spans="1:18" x14ac:dyDescent="0.2">
      <c r="A639" s="1" t="s">
        <v>743</v>
      </c>
      <c r="B639" s="1" t="s">
        <v>959</v>
      </c>
      <c r="C639" s="1" t="s">
        <v>28</v>
      </c>
      <c r="D639" s="7">
        <v>4.1500000000000004</v>
      </c>
      <c r="E639" s="3">
        <v>45777</v>
      </c>
      <c r="F639" s="3">
        <v>45807</v>
      </c>
      <c r="G639" s="7">
        <v>3.4</v>
      </c>
      <c r="H639" s="3">
        <v>45835</v>
      </c>
      <c r="I639" s="11">
        <v>3.4</v>
      </c>
      <c r="J639" s="17">
        <f>+F639-H639</f>
        <v>-28</v>
      </c>
      <c r="K639" s="17">
        <f>+H639-F639</f>
        <v>28</v>
      </c>
      <c r="L639" s="11">
        <f>+K639*G639</f>
        <v>95.2</v>
      </c>
      <c r="M639" s="19">
        <f>YEAR(H639)</f>
        <v>2025</v>
      </c>
      <c r="N639" s="19" t="str">
        <f>IF(MONTH(H639)&lt;4,"1° trimestre",IF(MONTH(H639)&lt;7,"2° trimestre",IF(MONTH(H639)&lt;10,"3°trimestre","4° trimestre")))</f>
        <v>2° trimestre</v>
      </c>
      <c r="O639" s="19" t="s">
        <v>1962</v>
      </c>
      <c r="P639" s="19" t="s">
        <v>1970</v>
      </c>
      <c r="Q639" s="8">
        <f>+I639</f>
        <v>3.4</v>
      </c>
      <c r="R639" s="19" t="s">
        <v>1965</v>
      </c>
    </row>
    <row r="640" spans="1:18" x14ac:dyDescent="0.2">
      <c r="A640" s="1" t="s">
        <v>743</v>
      </c>
      <c r="B640" s="1" t="s">
        <v>960</v>
      </c>
      <c r="C640" s="1" t="s">
        <v>28</v>
      </c>
      <c r="D640" s="7">
        <v>362.13</v>
      </c>
      <c r="E640" s="3">
        <v>45777</v>
      </c>
      <c r="F640" s="3">
        <v>45807</v>
      </c>
      <c r="G640" s="7">
        <v>296.83</v>
      </c>
      <c r="H640" s="3">
        <v>45835</v>
      </c>
      <c r="I640" s="11">
        <v>296.83</v>
      </c>
      <c r="J640" s="17">
        <f>+F640-H640</f>
        <v>-28</v>
      </c>
      <c r="K640" s="17">
        <f>+H640-F640</f>
        <v>28</v>
      </c>
      <c r="L640" s="11">
        <f>+K640*G640</f>
        <v>8311.24</v>
      </c>
      <c r="M640" s="19">
        <f>YEAR(H640)</f>
        <v>2025</v>
      </c>
      <c r="N640" s="19" t="str">
        <f>IF(MONTH(H640)&lt;4,"1° trimestre",IF(MONTH(H640)&lt;7,"2° trimestre",IF(MONTH(H640)&lt;10,"3°trimestre","4° trimestre")))</f>
        <v>2° trimestre</v>
      </c>
      <c r="O640" s="19" t="s">
        <v>1962</v>
      </c>
      <c r="P640" s="19" t="s">
        <v>1970</v>
      </c>
      <c r="Q640" s="8">
        <f>+I640</f>
        <v>296.83</v>
      </c>
      <c r="R640" s="19" t="s">
        <v>1965</v>
      </c>
    </row>
    <row r="641" spans="1:18" x14ac:dyDescent="0.2">
      <c r="A641" s="1" t="s">
        <v>743</v>
      </c>
      <c r="B641" s="1" t="s">
        <v>961</v>
      </c>
      <c r="C641" s="1" t="s">
        <v>28</v>
      </c>
      <c r="D641" s="7">
        <v>347.69</v>
      </c>
      <c r="E641" s="3">
        <v>45777</v>
      </c>
      <c r="F641" s="3">
        <v>45807</v>
      </c>
      <c r="G641" s="7">
        <v>284.99</v>
      </c>
      <c r="H641" s="3">
        <v>45835</v>
      </c>
      <c r="I641" s="11">
        <v>284.99</v>
      </c>
      <c r="J641" s="17">
        <f>+F641-H641</f>
        <v>-28</v>
      </c>
      <c r="K641" s="17">
        <f>+H641-F641</f>
        <v>28</v>
      </c>
      <c r="L641" s="11">
        <f>+K641*G641</f>
        <v>7979.72</v>
      </c>
      <c r="M641" s="19">
        <f>YEAR(H641)</f>
        <v>2025</v>
      </c>
      <c r="N641" s="19" t="str">
        <f>IF(MONTH(H641)&lt;4,"1° trimestre",IF(MONTH(H641)&lt;7,"2° trimestre",IF(MONTH(H641)&lt;10,"3°trimestre","4° trimestre")))</f>
        <v>2° trimestre</v>
      </c>
      <c r="O641" s="19" t="s">
        <v>1962</v>
      </c>
      <c r="P641" s="19" t="s">
        <v>1970</v>
      </c>
      <c r="Q641" s="8">
        <f>+I641</f>
        <v>284.99</v>
      </c>
      <c r="R641" s="19" t="s">
        <v>1965</v>
      </c>
    </row>
    <row r="642" spans="1:18" x14ac:dyDescent="0.2">
      <c r="A642" s="1" t="s">
        <v>743</v>
      </c>
      <c r="B642" s="1" t="s">
        <v>962</v>
      </c>
      <c r="C642" s="1" t="s">
        <v>28</v>
      </c>
      <c r="D642" s="7">
        <v>33.21</v>
      </c>
      <c r="E642" s="3">
        <v>45777</v>
      </c>
      <c r="F642" s="3">
        <v>45807</v>
      </c>
      <c r="G642" s="7">
        <v>27.22</v>
      </c>
      <c r="H642" s="3">
        <v>45835</v>
      </c>
      <c r="I642" s="11">
        <v>27.22</v>
      </c>
      <c r="J642" s="17">
        <f>+F642-H642</f>
        <v>-28</v>
      </c>
      <c r="K642" s="17">
        <f>+H642-F642</f>
        <v>28</v>
      </c>
      <c r="L642" s="11">
        <f>+K642*G642</f>
        <v>762.16</v>
      </c>
      <c r="M642" s="19">
        <f>YEAR(H642)</f>
        <v>2025</v>
      </c>
      <c r="N642" s="19" t="str">
        <f>IF(MONTH(H642)&lt;4,"1° trimestre",IF(MONTH(H642)&lt;7,"2° trimestre",IF(MONTH(H642)&lt;10,"3°trimestre","4° trimestre")))</f>
        <v>2° trimestre</v>
      </c>
      <c r="O642" s="19" t="s">
        <v>1962</v>
      </c>
      <c r="P642" s="19" t="s">
        <v>1970</v>
      </c>
      <c r="Q642" s="8">
        <f>+I642</f>
        <v>27.22</v>
      </c>
      <c r="R642" s="19" t="s">
        <v>1965</v>
      </c>
    </row>
    <row r="643" spans="1:18" x14ac:dyDescent="0.2">
      <c r="A643" s="1" t="s">
        <v>743</v>
      </c>
      <c r="B643" s="1" t="s">
        <v>963</v>
      </c>
      <c r="C643" s="1" t="s">
        <v>28</v>
      </c>
      <c r="D643" s="7">
        <v>5.19</v>
      </c>
      <c r="E643" s="3">
        <v>45777</v>
      </c>
      <c r="F643" s="3">
        <v>45807</v>
      </c>
      <c r="G643" s="7">
        <v>4.25</v>
      </c>
      <c r="H643" s="3">
        <v>45835</v>
      </c>
      <c r="I643" s="11">
        <v>4.25</v>
      </c>
      <c r="J643" s="17">
        <f>+F643-H643</f>
        <v>-28</v>
      </c>
      <c r="K643" s="17">
        <f>+H643-F643</f>
        <v>28</v>
      </c>
      <c r="L643" s="11">
        <f>+K643*G643</f>
        <v>119</v>
      </c>
      <c r="M643" s="19">
        <f>YEAR(H643)</f>
        <v>2025</v>
      </c>
      <c r="N643" s="19" t="str">
        <f>IF(MONTH(H643)&lt;4,"1° trimestre",IF(MONTH(H643)&lt;7,"2° trimestre",IF(MONTH(H643)&lt;10,"3°trimestre","4° trimestre")))</f>
        <v>2° trimestre</v>
      </c>
      <c r="O643" s="19" t="s">
        <v>1962</v>
      </c>
      <c r="P643" s="19" t="s">
        <v>1970</v>
      </c>
      <c r="Q643" s="8">
        <f>+I643</f>
        <v>4.25</v>
      </c>
      <c r="R643" s="19" t="s">
        <v>1965</v>
      </c>
    </row>
    <row r="644" spans="1:18" x14ac:dyDescent="0.2">
      <c r="A644" s="1" t="s">
        <v>743</v>
      </c>
      <c r="B644" s="1" t="s">
        <v>964</v>
      </c>
      <c r="C644" s="1" t="s">
        <v>28</v>
      </c>
      <c r="D644" s="7">
        <v>1057.26</v>
      </c>
      <c r="E644" s="3">
        <v>45777</v>
      </c>
      <c r="F644" s="3">
        <v>45807</v>
      </c>
      <c r="G644" s="7">
        <v>866.61</v>
      </c>
      <c r="H644" s="3">
        <v>45835</v>
      </c>
      <c r="I644" s="11">
        <v>866.61</v>
      </c>
      <c r="J644" s="17">
        <f>+F644-H644</f>
        <v>-28</v>
      </c>
      <c r="K644" s="17">
        <f>+H644-F644</f>
        <v>28</v>
      </c>
      <c r="L644" s="11">
        <f>+K644*G644</f>
        <v>24265.08</v>
      </c>
      <c r="M644" s="19">
        <f>YEAR(H644)</f>
        <v>2025</v>
      </c>
      <c r="N644" s="19" t="str">
        <f>IF(MONTH(H644)&lt;4,"1° trimestre",IF(MONTH(H644)&lt;7,"2° trimestre",IF(MONTH(H644)&lt;10,"3°trimestre","4° trimestre")))</f>
        <v>2° trimestre</v>
      </c>
      <c r="O644" s="19" t="s">
        <v>1962</v>
      </c>
      <c r="P644" s="19" t="s">
        <v>1970</v>
      </c>
      <c r="Q644" s="8">
        <f>+I644</f>
        <v>866.61</v>
      </c>
      <c r="R644" s="19" t="s">
        <v>1965</v>
      </c>
    </row>
    <row r="645" spans="1:18" x14ac:dyDescent="0.2">
      <c r="A645" s="1" t="s">
        <v>743</v>
      </c>
      <c r="B645" s="1" t="s">
        <v>965</v>
      </c>
      <c r="C645" s="1" t="s">
        <v>28</v>
      </c>
      <c r="D645" s="7">
        <v>1172.1199999999999</v>
      </c>
      <c r="E645" s="3">
        <v>45777</v>
      </c>
      <c r="F645" s="3">
        <v>45807</v>
      </c>
      <c r="G645" s="7">
        <v>960.75</v>
      </c>
      <c r="H645" s="3">
        <v>45835</v>
      </c>
      <c r="I645" s="11">
        <v>960.75</v>
      </c>
      <c r="J645" s="17">
        <f>+F645-H645</f>
        <v>-28</v>
      </c>
      <c r="K645" s="17">
        <f>+H645-F645</f>
        <v>28</v>
      </c>
      <c r="L645" s="11">
        <f>+K645*G645</f>
        <v>26901</v>
      </c>
      <c r="M645" s="19">
        <f>YEAR(H645)</f>
        <v>2025</v>
      </c>
      <c r="N645" s="19" t="str">
        <f>IF(MONTH(H645)&lt;4,"1° trimestre",IF(MONTH(H645)&lt;7,"2° trimestre",IF(MONTH(H645)&lt;10,"3°trimestre","4° trimestre")))</f>
        <v>2° trimestre</v>
      </c>
      <c r="O645" s="19" t="s">
        <v>1962</v>
      </c>
      <c r="P645" s="19" t="s">
        <v>1970</v>
      </c>
      <c r="Q645" s="8">
        <f>+I645</f>
        <v>960.75</v>
      </c>
      <c r="R645" s="19" t="s">
        <v>1965</v>
      </c>
    </row>
    <row r="646" spans="1:18" x14ac:dyDescent="0.2">
      <c r="A646" s="1" t="s">
        <v>743</v>
      </c>
      <c r="B646" s="1" t="s">
        <v>966</v>
      </c>
      <c r="C646" s="1" t="s">
        <v>28</v>
      </c>
      <c r="D646" s="7">
        <v>748.67</v>
      </c>
      <c r="E646" s="3">
        <v>45777</v>
      </c>
      <c r="F646" s="3">
        <v>45807</v>
      </c>
      <c r="G646" s="7">
        <v>613.66</v>
      </c>
      <c r="H646" s="3">
        <v>45835</v>
      </c>
      <c r="I646" s="11">
        <v>613.66</v>
      </c>
      <c r="J646" s="17">
        <f>+F646-H646</f>
        <v>-28</v>
      </c>
      <c r="K646" s="17">
        <f>+H646-F646</f>
        <v>28</v>
      </c>
      <c r="L646" s="11">
        <f>+K646*G646</f>
        <v>17182.48</v>
      </c>
      <c r="M646" s="19">
        <f>YEAR(H646)</f>
        <v>2025</v>
      </c>
      <c r="N646" s="19" t="str">
        <f>IF(MONTH(H646)&lt;4,"1° trimestre",IF(MONTH(H646)&lt;7,"2° trimestre",IF(MONTH(H646)&lt;10,"3°trimestre","4° trimestre")))</f>
        <v>2° trimestre</v>
      </c>
      <c r="O646" s="19" t="s">
        <v>1962</v>
      </c>
      <c r="P646" s="19" t="s">
        <v>1970</v>
      </c>
      <c r="Q646" s="8">
        <f>+I646</f>
        <v>613.66</v>
      </c>
      <c r="R646" s="19" t="s">
        <v>1965</v>
      </c>
    </row>
    <row r="647" spans="1:18" x14ac:dyDescent="0.2">
      <c r="A647" s="1" t="s">
        <v>743</v>
      </c>
      <c r="B647" s="1" t="s">
        <v>967</v>
      </c>
      <c r="C647" s="1" t="s">
        <v>28</v>
      </c>
      <c r="D647" s="7">
        <v>8074.2</v>
      </c>
      <c r="E647" s="3">
        <v>45777</v>
      </c>
      <c r="F647" s="3">
        <v>45807</v>
      </c>
      <c r="G647" s="7">
        <v>6618.2</v>
      </c>
      <c r="H647" s="3">
        <v>45835</v>
      </c>
      <c r="I647" s="11">
        <v>6618.2</v>
      </c>
      <c r="J647" s="17">
        <f>+F647-H647</f>
        <v>-28</v>
      </c>
      <c r="K647" s="17">
        <f>+H647-F647</f>
        <v>28</v>
      </c>
      <c r="L647" s="11">
        <f>+K647*G647</f>
        <v>185309.6</v>
      </c>
      <c r="M647" s="19">
        <f>YEAR(H647)</f>
        <v>2025</v>
      </c>
      <c r="N647" s="19" t="str">
        <f>IF(MONTH(H647)&lt;4,"1° trimestre",IF(MONTH(H647)&lt;7,"2° trimestre",IF(MONTH(H647)&lt;10,"3°trimestre","4° trimestre")))</f>
        <v>2° trimestre</v>
      </c>
      <c r="O647" s="19" t="s">
        <v>1962</v>
      </c>
      <c r="P647" s="19" t="s">
        <v>1970</v>
      </c>
      <c r="Q647" s="8">
        <f>+I647</f>
        <v>6618.2</v>
      </c>
      <c r="R647" s="19" t="s">
        <v>1965</v>
      </c>
    </row>
    <row r="648" spans="1:18" x14ac:dyDescent="0.2">
      <c r="A648" s="1" t="s">
        <v>743</v>
      </c>
      <c r="B648" s="1" t="s">
        <v>968</v>
      </c>
      <c r="C648" s="1" t="s">
        <v>28</v>
      </c>
      <c r="D648" s="7">
        <v>2.4300000000000002</v>
      </c>
      <c r="E648" s="3">
        <v>45777</v>
      </c>
      <c r="F648" s="3">
        <v>45807</v>
      </c>
      <c r="G648" s="7">
        <v>1.99</v>
      </c>
      <c r="H648" s="3">
        <v>45835</v>
      </c>
      <c r="I648" s="11">
        <v>1.99</v>
      </c>
      <c r="J648" s="17">
        <f>+F648-H648</f>
        <v>-28</v>
      </c>
      <c r="K648" s="17">
        <f>+H648-F648</f>
        <v>28</v>
      </c>
      <c r="L648" s="11">
        <f>+K648*G648</f>
        <v>55.72</v>
      </c>
      <c r="M648" s="19">
        <f>YEAR(H648)</f>
        <v>2025</v>
      </c>
      <c r="N648" s="19" t="str">
        <f>IF(MONTH(H648)&lt;4,"1° trimestre",IF(MONTH(H648)&lt;7,"2° trimestre",IF(MONTH(H648)&lt;10,"3°trimestre","4° trimestre")))</f>
        <v>2° trimestre</v>
      </c>
      <c r="O648" s="19" t="s">
        <v>1962</v>
      </c>
      <c r="P648" s="19" t="s">
        <v>1970</v>
      </c>
      <c r="Q648" s="8">
        <f>+I648</f>
        <v>1.99</v>
      </c>
      <c r="R648" s="19" t="s">
        <v>1965</v>
      </c>
    </row>
    <row r="649" spans="1:18" x14ac:dyDescent="0.2">
      <c r="A649" s="1" t="s">
        <v>743</v>
      </c>
      <c r="B649" s="1" t="s">
        <v>969</v>
      </c>
      <c r="C649" s="1" t="s">
        <v>28</v>
      </c>
      <c r="D649" s="7">
        <v>6.67</v>
      </c>
      <c r="E649" s="3">
        <v>45777</v>
      </c>
      <c r="F649" s="3">
        <v>45807</v>
      </c>
      <c r="G649" s="7">
        <v>5.47</v>
      </c>
      <c r="H649" s="3">
        <v>45835</v>
      </c>
      <c r="I649" s="11">
        <v>5.47</v>
      </c>
      <c r="J649" s="17">
        <f>+F649-H649</f>
        <v>-28</v>
      </c>
      <c r="K649" s="17">
        <f>+H649-F649</f>
        <v>28</v>
      </c>
      <c r="L649" s="11">
        <f>+K649*G649</f>
        <v>153.16</v>
      </c>
      <c r="M649" s="19">
        <f>YEAR(H649)</f>
        <v>2025</v>
      </c>
      <c r="N649" s="19" t="str">
        <f>IF(MONTH(H649)&lt;4,"1° trimestre",IF(MONTH(H649)&lt;7,"2° trimestre",IF(MONTH(H649)&lt;10,"3°trimestre","4° trimestre")))</f>
        <v>2° trimestre</v>
      </c>
      <c r="O649" s="19" t="s">
        <v>1962</v>
      </c>
      <c r="P649" s="19" t="s">
        <v>1970</v>
      </c>
      <c r="Q649" s="8">
        <f>+I649</f>
        <v>5.47</v>
      </c>
      <c r="R649" s="19" t="s">
        <v>1965</v>
      </c>
    </row>
    <row r="650" spans="1:18" x14ac:dyDescent="0.2">
      <c r="A650" s="1" t="s">
        <v>743</v>
      </c>
      <c r="B650" s="1" t="s">
        <v>970</v>
      </c>
      <c r="C650" s="1" t="s">
        <v>28</v>
      </c>
      <c r="D650" s="7">
        <v>23.06</v>
      </c>
      <c r="E650" s="3">
        <v>45777</v>
      </c>
      <c r="F650" s="3">
        <v>45807</v>
      </c>
      <c r="G650" s="7">
        <v>18.899999999999999</v>
      </c>
      <c r="H650" s="3">
        <v>45835</v>
      </c>
      <c r="I650" s="11">
        <v>18.899999999999999</v>
      </c>
      <c r="J650" s="17">
        <f>+F650-H650</f>
        <v>-28</v>
      </c>
      <c r="K650" s="17">
        <f>+H650-F650</f>
        <v>28</v>
      </c>
      <c r="L650" s="11">
        <f>+K650*G650</f>
        <v>529.19999999999993</v>
      </c>
      <c r="M650" s="19">
        <f>YEAR(H650)</f>
        <v>2025</v>
      </c>
      <c r="N650" s="19" t="str">
        <f>IF(MONTH(H650)&lt;4,"1° trimestre",IF(MONTH(H650)&lt;7,"2° trimestre",IF(MONTH(H650)&lt;10,"3°trimestre","4° trimestre")))</f>
        <v>2° trimestre</v>
      </c>
      <c r="O650" s="19" t="s">
        <v>1962</v>
      </c>
      <c r="P650" s="19" t="s">
        <v>1970</v>
      </c>
      <c r="Q650" s="8">
        <f>+I650</f>
        <v>18.899999999999999</v>
      </c>
      <c r="R650" s="19" t="s">
        <v>1965</v>
      </c>
    </row>
    <row r="651" spans="1:18" x14ac:dyDescent="0.2">
      <c r="A651" s="1" t="s">
        <v>743</v>
      </c>
      <c r="B651" s="1" t="s">
        <v>971</v>
      </c>
      <c r="C651" s="1" t="s">
        <v>28</v>
      </c>
      <c r="D651" s="7">
        <v>0.61</v>
      </c>
      <c r="E651" s="3">
        <v>45777</v>
      </c>
      <c r="F651" s="3">
        <v>45807</v>
      </c>
      <c r="G651" s="7">
        <v>0.5</v>
      </c>
      <c r="H651" s="3">
        <v>45835</v>
      </c>
      <c r="I651" s="11">
        <v>0.5</v>
      </c>
      <c r="J651" s="17">
        <f>+F651-H651</f>
        <v>-28</v>
      </c>
      <c r="K651" s="17">
        <f>+H651-F651</f>
        <v>28</v>
      </c>
      <c r="L651" s="11">
        <f>+K651*G651</f>
        <v>14</v>
      </c>
      <c r="M651" s="19">
        <f>YEAR(H651)</f>
        <v>2025</v>
      </c>
      <c r="N651" s="19" t="str">
        <f>IF(MONTH(H651)&lt;4,"1° trimestre",IF(MONTH(H651)&lt;7,"2° trimestre",IF(MONTH(H651)&lt;10,"3°trimestre","4° trimestre")))</f>
        <v>2° trimestre</v>
      </c>
      <c r="O651" s="19" t="s">
        <v>1962</v>
      </c>
      <c r="P651" s="19" t="s">
        <v>1970</v>
      </c>
      <c r="Q651" s="8">
        <f>+I651</f>
        <v>0.5</v>
      </c>
      <c r="R651" s="19" t="s">
        <v>1965</v>
      </c>
    </row>
    <row r="652" spans="1:18" x14ac:dyDescent="0.2">
      <c r="A652" s="1" t="s">
        <v>743</v>
      </c>
      <c r="B652" s="1" t="s">
        <v>972</v>
      </c>
      <c r="C652" s="1" t="s">
        <v>28</v>
      </c>
      <c r="D652" s="7">
        <v>0.61</v>
      </c>
      <c r="E652" s="3">
        <v>45777</v>
      </c>
      <c r="F652" s="3">
        <v>45807</v>
      </c>
      <c r="G652" s="7">
        <v>0.5</v>
      </c>
      <c r="H652" s="3">
        <v>45835</v>
      </c>
      <c r="I652" s="11">
        <v>0.5</v>
      </c>
      <c r="J652" s="17">
        <f>+F652-H652</f>
        <v>-28</v>
      </c>
      <c r="K652" s="17">
        <f>+H652-F652</f>
        <v>28</v>
      </c>
      <c r="L652" s="11">
        <f>+K652*G652</f>
        <v>14</v>
      </c>
      <c r="M652" s="19">
        <f>YEAR(H652)</f>
        <v>2025</v>
      </c>
      <c r="N652" s="19" t="str">
        <f>IF(MONTH(H652)&lt;4,"1° trimestre",IF(MONTH(H652)&lt;7,"2° trimestre",IF(MONTH(H652)&lt;10,"3°trimestre","4° trimestre")))</f>
        <v>2° trimestre</v>
      </c>
      <c r="O652" s="19" t="s">
        <v>1962</v>
      </c>
      <c r="P652" s="19" t="s">
        <v>1970</v>
      </c>
      <c r="Q652" s="8">
        <f>+I652</f>
        <v>0.5</v>
      </c>
      <c r="R652" s="19" t="s">
        <v>1965</v>
      </c>
    </row>
    <row r="653" spans="1:18" x14ac:dyDescent="0.2">
      <c r="A653" s="1" t="s">
        <v>743</v>
      </c>
      <c r="B653" s="1" t="s">
        <v>973</v>
      </c>
      <c r="C653" s="1" t="s">
        <v>28</v>
      </c>
      <c r="D653" s="7">
        <v>7.28</v>
      </c>
      <c r="E653" s="3">
        <v>45777</v>
      </c>
      <c r="F653" s="3">
        <v>45807</v>
      </c>
      <c r="G653" s="7">
        <v>5.97</v>
      </c>
      <c r="H653" s="3">
        <v>45835</v>
      </c>
      <c r="I653" s="11">
        <v>5.97</v>
      </c>
      <c r="J653" s="17">
        <f>+F653-H653</f>
        <v>-28</v>
      </c>
      <c r="K653" s="17">
        <f>+H653-F653</f>
        <v>28</v>
      </c>
      <c r="L653" s="11">
        <f>+K653*G653</f>
        <v>167.16</v>
      </c>
      <c r="M653" s="19">
        <f>YEAR(H653)</f>
        <v>2025</v>
      </c>
      <c r="N653" s="19" t="str">
        <f>IF(MONTH(H653)&lt;4,"1° trimestre",IF(MONTH(H653)&lt;7,"2° trimestre",IF(MONTH(H653)&lt;10,"3°trimestre","4° trimestre")))</f>
        <v>2° trimestre</v>
      </c>
      <c r="O653" s="19" t="s">
        <v>1962</v>
      </c>
      <c r="P653" s="19" t="s">
        <v>1970</v>
      </c>
      <c r="Q653" s="8">
        <f>+I653</f>
        <v>5.97</v>
      </c>
      <c r="R653" s="19" t="s">
        <v>1965</v>
      </c>
    </row>
    <row r="654" spans="1:18" x14ac:dyDescent="0.2">
      <c r="A654" s="1" t="s">
        <v>743</v>
      </c>
      <c r="B654" s="1" t="s">
        <v>974</v>
      </c>
      <c r="C654" s="1" t="s">
        <v>28</v>
      </c>
      <c r="D654" s="7">
        <v>84.97</v>
      </c>
      <c r="E654" s="3">
        <v>45777</v>
      </c>
      <c r="F654" s="3">
        <v>45807</v>
      </c>
      <c r="G654" s="7">
        <v>69.650000000000006</v>
      </c>
      <c r="H654" s="3">
        <v>45835</v>
      </c>
      <c r="I654" s="11">
        <v>69.650000000000006</v>
      </c>
      <c r="J654" s="17">
        <f>+F654-H654</f>
        <v>-28</v>
      </c>
      <c r="K654" s="17">
        <f>+H654-F654</f>
        <v>28</v>
      </c>
      <c r="L654" s="11">
        <f>+K654*G654</f>
        <v>1950.2000000000003</v>
      </c>
      <c r="M654" s="19">
        <f>YEAR(H654)</f>
        <v>2025</v>
      </c>
      <c r="N654" s="19" t="str">
        <f>IF(MONTH(H654)&lt;4,"1° trimestre",IF(MONTH(H654)&lt;7,"2° trimestre",IF(MONTH(H654)&lt;10,"3°trimestre","4° trimestre")))</f>
        <v>2° trimestre</v>
      </c>
      <c r="O654" s="19" t="s">
        <v>1962</v>
      </c>
      <c r="P654" s="19" t="s">
        <v>1970</v>
      </c>
      <c r="Q654" s="8">
        <f>+I654</f>
        <v>69.650000000000006</v>
      </c>
      <c r="R654" s="19" t="s">
        <v>1965</v>
      </c>
    </row>
    <row r="655" spans="1:18" x14ac:dyDescent="0.2">
      <c r="A655" s="1" t="s">
        <v>743</v>
      </c>
      <c r="B655" s="1" t="s">
        <v>975</v>
      </c>
      <c r="C655" s="1" t="s">
        <v>28</v>
      </c>
      <c r="D655" s="7">
        <v>67.98</v>
      </c>
      <c r="E655" s="3">
        <v>45777</v>
      </c>
      <c r="F655" s="3">
        <v>45807</v>
      </c>
      <c r="G655" s="7">
        <v>55.72</v>
      </c>
      <c r="H655" s="3">
        <v>45835</v>
      </c>
      <c r="I655" s="11">
        <v>55.72</v>
      </c>
      <c r="J655" s="17">
        <f>+F655-H655</f>
        <v>-28</v>
      </c>
      <c r="K655" s="17">
        <f>+H655-F655</f>
        <v>28</v>
      </c>
      <c r="L655" s="11">
        <f>+K655*G655</f>
        <v>1560.1599999999999</v>
      </c>
      <c r="M655" s="19">
        <f>YEAR(H655)</f>
        <v>2025</v>
      </c>
      <c r="N655" s="19" t="str">
        <f>IF(MONTH(H655)&lt;4,"1° trimestre",IF(MONTH(H655)&lt;7,"2° trimestre",IF(MONTH(H655)&lt;10,"3°trimestre","4° trimestre")))</f>
        <v>2° trimestre</v>
      </c>
      <c r="O655" s="19" t="s">
        <v>1962</v>
      </c>
      <c r="P655" s="19" t="s">
        <v>1970</v>
      </c>
      <c r="Q655" s="8">
        <f>+I655</f>
        <v>55.72</v>
      </c>
      <c r="R655" s="19" t="s">
        <v>1965</v>
      </c>
    </row>
    <row r="656" spans="1:18" x14ac:dyDescent="0.2">
      <c r="A656" s="1" t="s">
        <v>743</v>
      </c>
      <c r="B656" s="1" t="s">
        <v>976</v>
      </c>
      <c r="C656" s="1" t="s">
        <v>28</v>
      </c>
      <c r="D656" s="7">
        <v>3.04</v>
      </c>
      <c r="E656" s="3">
        <v>45777</v>
      </c>
      <c r="F656" s="3">
        <v>45807</v>
      </c>
      <c r="G656" s="7">
        <v>2.4900000000000002</v>
      </c>
      <c r="H656" s="3">
        <v>45835</v>
      </c>
      <c r="I656" s="11">
        <v>2.4900000000000002</v>
      </c>
      <c r="J656" s="17">
        <f>+F656-H656</f>
        <v>-28</v>
      </c>
      <c r="K656" s="17">
        <f>+H656-F656</f>
        <v>28</v>
      </c>
      <c r="L656" s="11">
        <f>+K656*G656</f>
        <v>69.72</v>
      </c>
      <c r="M656" s="19">
        <f>YEAR(H656)</f>
        <v>2025</v>
      </c>
      <c r="N656" s="19" t="str">
        <f>IF(MONTH(H656)&lt;4,"1° trimestre",IF(MONTH(H656)&lt;7,"2° trimestre",IF(MONTH(H656)&lt;10,"3°trimestre","4° trimestre")))</f>
        <v>2° trimestre</v>
      </c>
      <c r="O656" s="19" t="s">
        <v>1962</v>
      </c>
      <c r="P656" s="19" t="s">
        <v>1970</v>
      </c>
      <c r="Q656" s="8">
        <f>+I656</f>
        <v>2.4900000000000002</v>
      </c>
      <c r="R656" s="19" t="s">
        <v>1965</v>
      </c>
    </row>
    <row r="657" spans="1:18" x14ac:dyDescent="0.2">
      <c r="A657" s="1" t="s">
        <v>743</v>
      </c>
      <c r="B657" s="1" t="s">
        <v>977</v>
      </c>
      <c r="C657" s="1" t="s">
        <v>28</v>
      </c>
      <c r="D657" s="7">
        <v>1.82</v>
      </c>
      <c r="E657" s="3">
        <v>45777</v>
      </c>
      <c r="F657" s="3">
        <v>45807</v>
      </c>
      <c r="G657" s="7">
        <v>1.49</v>
      </c>
      <c r="H657" s="3">
        <v>45835</v>
      </c>
      <c r="I657" s="11">
        <v>1.49</v>
      </c>
      <c r="J657" s="17">
        <f>+F657-H657</f>
        <v>-28</v>
      </c>
      <c r="K657" s="17">
        <f>+H657-F657</f>
        <v>28</v>
      </c>
      <c r="L657" s="11">
        <f>+K657*G657</f>
        <v>41.72</v>
      </c>
      <c r="M657" s="19">
        <f>YEAR(H657)</f>
        <v>2025</v>
      </c>
      <c r="N657" s="19" t="str">
        <f>IF(MONTH(H657)&lt;4,"1° trimestre",IF(MONTH(H657)&lt;7,"2° trimestre",IF(MONTH(H657)&lt;10,"3°trimestre","4° trimestre")))</f>
        <v>2° trimestre</v>
      </c>
      <c r="O657" s="19" t="s">
        <v>1962</v>
      </c>
      <c r="P657" s="19" t="s">
        <v>1970</v>
      </c>
      <c r="Q657" s="8">
        <f>+I657</f>
        <v>1.49</v>
      </c>
      <c r="R657" s="19" t="s">
        <v>1965</v>
      </c>
    </row>
    <row r="658" spans="1:18" x14ac:dyDescent="0.2">
      <c r="A658" s="1" t="s">
        <v>743</v>
      </c>
      <c r="B658" s="1" t="s">
        <v>978</v>
      </c>
      <c r="C658" s="1" t="s">
        <v>28</v>
      </c>
      <c r="D658" s="7">
        <v>136.57</v>
      </c>
      <c r="E658" s="3">
        <v>45777</v>
      </c>
      <c r="F658" s="3">
        <v>45807</v>
      </c>
      <c r="G658" s="7">
        <v>111.94</v>
      </c>
      <c r="H658" s="3">
        <v>45835</v>
      </c>
      <c r="I658" s="11">
        <v>111.94</v>
      </c>
      <c r="J658" s="17">
        <f>+F658-H658</f>
        <v>-28</v>
      </c>
      <c r="K658" s="17">
        <f>+H658-F658</f>
        <v>28</v>
      </c>
      <c r="L658" s="11">
        <f>+K658*G658</f>
        <v>3134.3199999999997</v>
      </c>
      <c r="M658" s="19">
        <f>YEAR(H658)</f>
        <v>2025</v>
      </c>
      <c r="N658" s="19" t="str">
        <f>IF(MONTH(H658)&lt;4,"1° trimestre",IF(MONTH(H658)&lt;7,"2° trimestre",IF(MONTH(H658)&lt;10,"3°trimestre","4° trimestre")))</f>
        <v>2° trimestre</v>
      </c>
      <c r="O658" s="19" t="s">
        <v>1962</v>
      </c>
      <c r="P658" s="19" t="s">
        <v>1970</v>
      </c>
      <c r="Q658" s="8">
        <f>+I658</f>
        <v>111.94</v>
      </c>
      <c r="R658" s="19" t="s">
        <v>1965</v>
      </c>
    </row>
    <row r="659" spans="1:18" x14ac:dyDescent="0.2">
      <c r="A659" s="1" t="s">
        <v>743</v>
      </c>
      <c r="B659" s="1" t="s">
        <v>979</v>
      </c>
      <c r="C659" s="1" t="s">
        <v>28</v>
      </c>
      <c r="D659" s="7">
        <v>65.55</v>
      </c>
      <c r="E659" s="3">
        <v>45777</v>
      </c>
      <c r="F659" s="3">
        <v>45807</v>
      </c>
      <c r="G659" s="7">
        <v>53.73</v>
      </c>
      <c r="H659" s="3">
        <v>45835</v>
      </c>
      <c r="I659" s="11">
        <v>53.73</v>
      </c>
      <c r="J659" s="17">
        <f>+F659-H659</f>
        <v>-28</v>
      </c>
      <c r="K659" s="17">
        <f>+H659-F659</f>
        <v>28</v>
      </c>
      <c r="L659" s="11">
        <f>+K659*G659</f>
        <v>1504.4399999999998</v>
      </c>
      <c r="M659" s="19">
        <f>YEAR(H659)</f>
        <v>2025</v>
      </c>
      <c r="N659" s="19" t="str">
        <f>IF(MONTH(H659)&lt;4,"1° trimestre",IF(MONTH(H659)&lt;7,"2° trimestre",IF(MONTH(H659)&lt;10,"3°trimestre","4° trimestre")))</f>
        <v>2° trimestre</v>
      </c>
      <c r="O659" s="19" t="s">
        <v>1962</v>
      </c>
      <c r="P659" s="19" t="s">
        <v>1970</v>
      </c>
      <c r="Q659" s="8">
        <f>+I659</f>
        <v>53.73</v>
      </c>
      <c r="R659" s="19" t="s">
        <v>1965</v>
      </c>
    </row>
    <row r="660" spans="1:18" x14ac:dyDescent="0.2">
      <c r="A660" s="1" t="s">
        <v>743</v>
      </c>
      <c r="B660" s="1" t="s">
        <v>980</v>
      </c>
      <c r="C660" s="1" t="s">
        <v>28</v>
      </c>
      <c r="D660" s="7">
        <v>7.28</v>
      </c>
      <c r="E660" s="3">
        <v>45777</v>
      </c>
      <c r="F660" s="3">
        <v>45807</v>
      </c>
      <c r="G660" s="7">
        <v>5.97</v>
      </c>
      <c r="H660" s="3">
        <v>45835</v>
      </c>
      <c r="I660" s="11">
        <v>5.97</v>
      </c>
      <c r="J660" s="17">
        <f>+F660-H660</f>
        <v>-28</v>
      </c>
      <c r="K660" s="17">
        <f>+H660-F660</f>
        <v>28</v>
      </c>
      <c r="L660" s="11">
        <f>+K660*G660</f>
        <v>167.16</v>
      </c>
      <c r="M660" s="19">
        <f>YEAR(H660)</f>
        <v>2025</v>
      </c>
      <c r="N660" s="19" t="str">
        <f>IF(MONTH(H660)&lt;4,"1° trimestre",IF(MONTH(H660)&lt;7,"2° trimestre",IF(MONTH(H660)&lt;10,"3°trimestre","4° trimestre")))</f>
        <v>2° trimestre</v>
      </c>
      <c r="O660" s="19" t="s">
        <v>1962</v>
      </c>
      <c r="P660" s="19" t="s">
        <v>1970</v>
      </c>
      <c r="Q660" s="8">
        <f>+I660</f>
        <v>5.97</v>
      </c>
      <c r="R660" s="19" t="s">
        <v>1965</v>
      </c>
    </row>
    <row r="661" spans="1:18" x14ac:dyDescent="0.2">
      <c r="A661" s="1" t="s">
        <v>743</v>
      </c>
      <c r="B661" s="1" t="s">
        <v>981</v>
      </c>
      <c r="C661" s="1" t="s">
        <v>28</v>
      </c>
      <c r="D661" s="7">
        <v>280.39999999999998</v>
      </c>
      <c r="E661" s="3">
        <v>45777</v>
      </c>
      <c r="F661" s="3">
        <v>45807</v>
      </c>
      <c r="G661" s="7">
        <v>229.84</v>
      </c>
      <c r="H661" s="3">
        <v>45835</v>
      </c>
      <c r="I661" s="11">
        <v>229.84</v>
      </c>
      <c r="J661" s="17">
        <f>+F661-H661</f>
        <v>-28</v>
      </c>
      <c r="K661" s="17">
        <f>+H661-F661</f>
        <v>28</v>
      </c>
      <c r="L661" s="11">
        <f>+K661*G661</f>
        <v>6435.52</v>
      </c>
      <c r="M661" s="19">
        <f>YEAR(H661)</f>
        <v>2025</v>
      </c>
      <c r="N661" s="19" t="str">
        <f>IF(MONTH(H661)&lt;4,"1° trimestre",IF(MONTH(H661)&lt;7,"2° trimestre",IF(MONTH(H661)&lt;10,"3°trimestre","4° trimestre")))</f>
        <v>2° trimestre</v>
      </c>
      <c r="O661" s="19" t="s">
        <v>1962</v>
      </c>
      <c r="P661" s="19" t="s">
        <v>1970</v>
      </c>
      <c r="Q661" s="8">
        <f>+I661</f>
        <v>229.84</v>
      </c>
      <c r="R661" s="19" t="s">
        <v>1965</v>
      </c>
    </row>
    <row r="662" spans="1:18" x14ac:dyDescent="0.2">
      <c r="A662" s="1" t="s">
        <v>743</v>
      </c>
      <c r="B662" s="1" t="s">
        <v>982</v>
      </c>
      <c r="C662" s="1" t="s">
        <v>28</v>
      </c>
      <c r="D662" s="7">
        <v>24.52</v>
      </c>
      <c r="E662" s="3">
        <v>45777</v>
      </c>
      <c r="F662" s="3">
        <v>45807</v>
      </c>
      <c r="G662" s="7">
        <v>20.100000000000001</v>
      </c>
      <c r="H662" s="3">
        <v>45835</v>
      </c>
      <c r="I662" s="11">
        <v>20.100000000000001</v>
      </c>
      <c r="J662" s="17">
        <f>+F662-H662</f>
        <v>-28</v>
      </c>
      <c r="K662" s="17">
        <f>+H662-F662</f>
        <v>28</v>
      </c>
      <c r="L662" s="11">
        <f>+K662*G662</f>
        <v>562.80000000000007</v>
      </c>
      <c r="M662" s="19">
        <f>YEAR(H662)</f>
        <v>2025</v>
      </c>
      <c r="N662" s="19" t="str">
        <f>IF(MONTH(H662)&lt;4,"1° trimestre",IF(MONTH(H662)&lt;7,"2° trimestre",IF(MONTH(H662)&lt;10,"3°trimestre","4° trimestre")))</f>
        <v>2° trimestre</v>
      </c>
      <c r="O662" s="19" t="s">
        <v>1962</v>
      </c>
      <c r="P662" s="19" t="s">
        <v>1970</v>
      </c>
      <c r="Q662" s="8">
        <f>+I662</f>
        <v>20.100000000000001</v>
      </c>
      <c r="R662" s="19" t="s">
        <v>1965</v>
      </c>
    </row>
    <row r="663" spans="1:18" x14ac:dyDescent="0.2">
      <c r="A663" s="1" t="s">
        <v>743</v>
      </c>
      <c r="B663" s="1" t="s">
        <v>983</v>
      </c>
      <c r="C663" s="1" t="s">
        <v>28</v>
      </c>
      <c r="D663" s="7">
        <v>12.38</v>
      </c>
      <c r="E663" s="3">
        <v>45777</v>
      </c>
      <c r="F663" s="3">
        <v>45807</v>
      </c>
      <c r="G663" s="7">
        <v>10.15</v>
      </c>
      <c r="H663" s="3">
        <v>45835</v>
      </c>
      <c r="I663" s="11">
        <v>10.15</v>
      </c>
      <c r="J663" s="17">
        <f>+F663-H663</f>
        <v>-28</v>
      </c>
      <c r="K663" s="17">
        <f>+H663-F663</f>
        <v>28</v>
      </c>
      <c r="L663" s="11">
        <f>+K663*G663</f>
        <v>284.2</v>
      </c>
      <c r="M663" s="19">
        <f>YEAR(H663)</f>
        <v>2025</v>
      </c>
      <c r="N663" s="19" t="str">
        <f>IF(MONTH(H663)&lt;4,"1° trimestre",IF(MONTH(H663)&lt;7,"2° trimestre",IF(MONTH(H663)&lt;10,"3°trimestre","4° trimestre")))</f>
        <v>2° trimestre</v>
      </c>
      <c r="O663" s="19" t="s">
        <v>1962</v>
      </c>
      <c r="P663" s="19" t="s">
        <v>1970</v>
      </c>
      <c r="Q663" s="8">
        <f>+I663</f>
        <v>10.15</v>
      </c>
      <c r="R663" s="19" t="s">
        <v>1965</v>
      </c>
    </row>
    <row r="664" spans="1:18" x14ac:dyDescent="0.2">
      <c r="A664" s="1" t="s">
        <v>743</v>
      </c>
      <c r="B664" s="1" t="s">
        <v>984</v>
      </c>
      <c r="C664" s="1" t="s">
        <v>28</v>
      </c>
      <c r="D664" s="7">
        <v>21.24</v>
      </c>
      <c r="E664" s="3">
        <v>45777</v>
      </c>
      <c r="F664" s="3">
        <v>45807</v>
      </c>
      <c r="G664" s="7">
        <v>17.41</v>
      </c>
      <c r="H664" s="3">
        <v>45835</v>
      </c>
      <c r="I664" s="11">
        <v>17.41</v>
      </c>
      <c r="J664" s="17">
        <f>+F664-H664</f>
        <v>-28</v>
      </c>
      <c r="K664" s="17">
        <f>+H664-F664</f>
        <v>28</v>
      </c>
      <c r="L664" s="11">
        <f>+K664*G664</f>
        <v>487.48</v>
      </c>
      <c r="M664" s="19">
        <f>YEAR(H664)</f>
        <v>2025</v>
      </c>
      <c r="N664" s="19" t="str">
        <f>IF(MONTH(H664)&lt;4,"1° trimestre",IF(MONTH(H664)&lt;7,"2° trimestre",IF(MONTH(H664)&lt;10,"3°trimestre","4° trimestre")))</f>
        <v>2° trimestre</v>
      </c>
      <c r="O664" s="19" t="s">
        <v>1962</v>
      </c>
      <c r="P664" s="19" t="s">
        <v>1970</v>
      </c>
      <c r="Q664" s="8">
        <f>+I664</f>
        <v>17.41</v>
      </c>
      <c r="R664" s="19" t="s">
        <v>1965</v>
      </c>
    </row>
    <row r="665" spans="1:18" x14ac:dyDescent="0.2">
      <c r="A665" s="1" t="s">
        <v>743</v>
      </c>
      <c r="B665" s="1" t="s">
        <v>985</v>
      </c>
      <c r="C665" s="1" t="s">
        <v>28</v>
      </c>
      <c r="D665" s="7">
        <v>82.3</v>
      </c>
      <c r="E665" s="3">
        <v>45777</v>
      </c>
      <c r="F665" s="3">
        <v>45807</v>
      </c>
      <c r="G665" s="7">
        <v>67.459999999999994</v>
      </c>
      <c r="H665" s="3">
        <v>45835</v>
      </c>
      <c r="I665" s="11">
        <v>67.459999999999994</v>
      </c>
      <c r="J665" s="17">
        <f>+F665-H665</f>
        <v>-28</v>
      </c>
      <c r="K665" s="17">
        <f>+H665-F665</f>
        <v>28</v>
      </c>
      <c r="L665" s="11">
        <f>+K665*G665</f>
        <v>1888.8799999999999</v>
      </c>
      <c r="M665" s="19">
        <f>YEAR(H665)</f>
        <v>2025</v>
      </c>
      <c r="N665" s="19" t="str">
        <f>IF(MONTH(H665)&lt;4,"1° trimestre",IF(MONTH(H665)&lt;7,"2° trimestre",IF(MONTH(H665)&lt;10,"3°trimestre","4° trimestre")))</f>
        <v>2° trimestre</v>
      </c>
      <c r="O665" s="19" t="s">
        <v>1962</v>
      </c>
      <c r="P665" s="19" t="s">
        <v>1970</v>
      </c>
      <c r="Q665" s="8">
        <f>+I665</f>
        <v>67.459999999999994</v>
      </c>
      <c r="R665" s="19" t="s">
        <v>1965</v>
      </c>
    </row>
    <row r="666" spans="1:18" x14ac:dyDescent="0.2">
      <c r="A666" s="1" t="s">
        <v>743</v>
      </c>
      <c r="B666" s="1" t="s">
        <v>986</v>
      </c>
      <c r="C666" s="1" t="s">
        <v>28</v>
      </c>
      <c r="D666" s="7">
        <v>1.57</v>
      </c>
      <c r="E666" s="3">
        <v>45777</v>
      </c>
      <c r="F666" s="3">
        <v>45807</v>
      </c>
      <c r="G666" s="7">
        <v>1.29</v>
      </c>
      <c r="H666" s="3">
        <v>45835</v>
      </c>
      <c r="I666" s="11">
        <v>1.29</v>
      </c>
      <c r="J666" s="17">
        <f>+F666-H666</f>
        <v>-28</v>
      </c>
      <c r="K666" s="17">
        <f>+H666-F666</f>
        <v>28</v>
      </c>
      <c r="L666" s="11">
        <f>+K666*G666</f>
        <v>36.120000000000005</v>
      </c>
      <c r="M666" s="19">
        <f>YEAR(H666)</f>
        <v>2025</v>
      </c>
      <c r="N666" s="19" t="str">
        <f>IF(MONTH(H666)&lt;4,"1° trimestre",IF(MONTH(H666)&lt;7,"2° trimestre",IF(MONTH(H666)&lt;10,"3°trimestre","4° trimestre")))</f>
        <v>2° trimestre</v>
      </c>
      <c r="O666" s="19" t="s">
        <v>1962</v>
      </c>
      <c r="P666" s="19" t="s">
        <v>1970</v>
      </c>
      <c r="Q666" s="8">
        <f>+I666</f>
        <v>1.29</v>
      </c>
      <c r="R666" s="19" t="s">
        <v>1965</v>
      </c>
    </row>
    <row r="667" spans="1:18" x14ac:dyDescent="0.2">
      <c r="A667" s="1" t="s">
        <v>743</v>
      </c>
      <c r="B667" s="1" t="s">
        <v>987</v>
      </c>
      <c r="C667" s="1" t="s">
        <v>28</v>
      </c>
      <c r="D667" s="7">
        <v>2.4300000000000002</v>
      </c>
      <c r="E667" s="3">
        <v>45777</v>
      </c>
      <c r="F667" s="3">
        <v>45807</v>
      </c>
      <c r="G667" s="7">
        <v>1.99</v>
      </c>
      <c r="H667" s="3">
        <v>45835</v>
      </c>
      <c r="I667" s="11">
        <v>1.99</v>
      </c>
      <c r="J667" s="17">
        <f>+F667-H667</f>
        <v>-28</v>
      </c>
      <c r="K667" s="17">
        <f>+H667-F667</f>
        <v>28</v>
      </c>
      <c r="L667" s="11">
        <f>+K667*G667</f>
        <v>55.72</v>
      </c>
      <c r="M667" s="19">
        <f>YEAR(H667)</f>
        <v>2025</v>
      </c>
      <c r="N667" s="19" t="str">
        <f>IF(MONTH(H667)&lt;4,"1° trimestre",IF(MONTH(H667)&lt;7,"2° trimestre",IF(MONTH(H667)&lt;10,"3°trimestre","4° trimestre")))</f>
        <v>2° trimestre</v>
      </c>
      <c r="O667" s="19" t="s">
        <v>1962</v>
      </c>
      <c r="P667" s="19" t="s">
        <v>1970</v>
      </c>
      <c r="Q667" s="8">
        <f>+I667</f>
        <v>1.99</v>
      </c>
      <c r="R667" s="19" t="s">
        <v>1965</v>
      </c>
    </row>
    <row r="668" spans="1:18" x14ac:dyDescent="0.2">
      <c r="A668" s="1" t="s">
        <v>743</v>
      </c>
      <c r="B668" s="1" t="s">
        <v>988</v>
      </c>
      <c r="C668" s="1" t="s">
        <v>28</v>
      </c>
      <c r="D668" s="7">
        <v>7.77</v>
      </c>
      <c r="E668" s="3">
        <v>45777</v>
      </c>
      <c r="F668" s="3">
        <v>45807</v>
      </c>
      <c r="G668" s="7">
        <v>6.37</v>
      </c>
      <c r="H668" s="3">
        <v>45835</v>
      </c>
      <c r="I668" s="11">
        <v>6.37</v>
      </c>
      <c r="J668" s="17">
        <f>+F668-H668</f>
        <v>-28</v>
      </c>
      <c r="K668" s="17">
        <f>+H668-F668</f>
        <v>28</v>
      </c>
      <c r="L668" s="11">
        <f>+K668*G668</f>
        <v>178.36</v>
      </c>
      <c r="M668" s="19">
        <f>YEAR(H668)</f>
        <v>2025</v>
      </c>
      <c r="N668" s="19" t="str">
        <f>IF(MONTH(H668)&lt;4,"1° trimestre",IF(MONTH(H668)&lt;7,"2° trimestre",IF(MONTH(H668)&lt;10,"3°trimestre","4° trimestre")))</f>
        <v>2° trimestre</v>
      </c>
      <c r="O668" s="19" t="s">
        <v>1962</v>
      </c>
      <c r="P668" s="19" t="s">
        <v>1970</v>
      </c>
      <c r="Q668" s="8">
        <f>+I668</f>
        <v>6.37</v>
      </c>
      <c r="R668" s="19" t="s">
        <v>1965</v>
      </c>
    </row>
    <row r="669" spans="1:18" x14ac:dyDescent="0.2">
      <c r="A669" s="1" t="s">
        <v>743</v>
      </c>
      <c r="B669" s="1" t="s">
        <v>989</v>
      </c>
      <c r="C669" s="1" t="s">
        <v>28</v>
      </c>
      <c r="D669" s="7">
        <v>79.260000000000005</v>
      </c>
      <c r="E669" s="3">
        <v>45777</v>
      </c>
      <c r="F669" s="3">
        <v>45807</v>
      </c>
      <c r="G669" s="7">
        <v>64.97</v>
      </c>
      <c r="H669" s="3">
        <v>45835</v>
      </c>
      <c r="I669" s="11">
        <v>64.97</v>
      </c>
      <c r="J669" s="17">
        <f>+F669-H669</f>
        <v>-28</v>
      </c>
      <c r="K669" s="17">
        <f>+H669-F669</f>
        <v>28</v>
      </c>
      <c r="L669" s="11">
        <f>+K669*G669</f>
        <v>1819.1599999999999</v>
      </c>
      <c r="M669" s="19">
        <f>YEAR(H669)</f>
        <v>2025</v>
      </c>
      <c r="N669" s="19" t="str">
        <f>IF(MONTH(H669)&lt;4,"1° trimestre",IF(MONTH(H669)&lt;7,"2° trimestre",IF(MONTH(H669)&lt;10,"3°trimestre","4° trimestre")))</f>
        <v>2° trimestre</v>
      </c>
      <c r="O669" s="19" t="s">
        <v>1962</v>
      </c>
      <c r="P669" s="19" t="s">
        <v>1970</v>
      </c>
      <c r="Q669" s="8">
        <f>+I669</f>
        <v>64.97</v>
      </c>
      <c r="R669" s="19" t="s">
        <v>1965</v>
      </c>
    </row>
    <row r="670" spans="1:18" x14ac:dyDescent="0.2">
      <c r="A670" s="1" t="s">
        <v>743</v>
      </c>
      <c r="B670" s="1" t="s">
        <v>990</v>
      </c>
      <c r="C670" s="1" t="s">
        <v>28</v>
      </c>
      <c r="D670" s="7">
        <v>68.83</v>
      </c>
      <c r="E670" s="3">
        <v>45777</v>
      </c>
      <c r="F670" s="3">
        <v>45807</v>
      </c>
      <c r="G670" s="7">
        <v>56.42</v>
      </c>
      <c r="H670" s="3">
        <v>45835</v>
      </c>
      <c r="I670" s="11">
        <v>56.42</v>
      </c>
      <c r="J670" s="17">
        <f>+F670-H670</f>
        <v>-28</v>
      </c>
      <c r="K670" s="17">
        <f>+H670-F670</f>
        <v>28</v>
      </c>
      <c r="L670" s="11">
        <f>+K670*G670</f>
        <v>1579.76</v>
      </c>
      <c r="M670" s="19">
        <f>YEAR(H670)</f>
        <v>2025</v>
      </c>
      <c r="N670" s="19" t="str">
        <f>IF(MONTH(H670)&lt;4,"1° trimestre",IF(MONTH(H670)&lt;7,"2° trimestre",IF(MONTH(H670)&lt;10,"3°trimestre","4° trimestre")))</f>
        <v>2° trimestre</v>
      </c>
      <c r="O670" s="19" t="s">
        <v>1962</v>
      </c>
      <c r="P670" s="19" t="s">
        <v>1970</v>
      </c>
      <c r="Q670" s="8">
        <f>+I670</f>
        <v>56.42</v>
      </c>
      <c r="R670" s="19" t="s">
        <v>1965</v>
      </c>
    </row>
    <row r="671" spans="1:18" x14ac:dyDescent="0.2">
      <c r="A671" s="1" t="s">
        <v>743</v>
      </c>
      <c r="B671" s="1" t="s">
        <v>991</v>
      </c>
      <c r="C671" s="1" t="s">
        <v>28</v>
      </c>
      <c r="D671" s="7">
        <v>14.08</v>
      </c>
      <c r="E671" s="3">
        <v>45777</v>
      </c>
      <c r="F671" s="3">
        <v>45807</v>
      </c>
      <c r="G671" s="7">
        <v>11.54</v>
      </c>
      <c r="H671" s="3">
        <v>45835</v>
      </c>
      <c r="I671" s="11">
        <v>11.54</v>
      </c>
      <c r="J671" s="17">
        <f>+F671-H671</f>
        <v>-28</v>
      </c>
      <c r="K671" s="17">
        <f>+H671-F671</f>
        <v>28</v>
      </c>
      <c r="L671" s="11">
        <f>+K671*G671</f>
        <v>323.12</v>
      </c>
      <c r="M671" s="19">
        <f>YEAR(H671)</f>
        <v>2025</v>
      </c>
      <c r="N671" s="19" t="str">
        <f>IF(MONTH(H671)&lt;4,"1° trimestre",IF(MONTH(H671)&lt;7,"2° trimestre",IF(MONTH(H671)&lt;10,"3°trimestre","4° trimestre")))</f>
        <v>2° trimestre</v>
      </c>
      <c r="O671" s="19" t="s">
        <v>1962</v>
      </c>
      <c r="P671" s="19" t="s">
        <v>1970</v>
      </c>
      <c r="Q671" s="8">
        <f>+I671</f>
        <v>11.54</v>
      </c>
      <c r="R671" s="19" t="s">
        <v>1965</v>
      </c>
    </row>
    <row r="672" spans="1:18" x14ac:dyDescent="0.2">
      <c r="A672" s="1" t="s">
        <v>743</v>
      </c>
      <c r="B672" s="1" t="s">
        <v>992</v>
      </c>
      <c r="C672" s="1" t="s">
        <v>28</v>
      </c>
      <c r="D672" s="7">
        <v>0.49</v>
      </c>
      <c r="E672" s="3">
        <v>45777</v>
      </c>
      <c r="F672" s="3">
        <v>45807</v>
      </c>
      <c r="G672" s="7">
        <v>0.4</v>
      </c>
      <c r="H672" s="3">
        <v>45835</v>
      </c>
      <c r="I672" s="11">
        <v>0.4</v>
      </c>
      <c r="J672" s="17">
        <f>+F672-H672</f>
        <v>-28</v>
      </c>
      <c r="K672" s="17">
        <f>+H672-F672</f>
        <v>28</v>
      </c>
      <c r="L672" s="11">
        <f>+K672*G672</f>
        <v>11.200000000000001</v>
      </c>
      <c r="M672" s="19">
        <f>YEAR(H672)</f>
        <v>2025</v>
      </c>
      <c r="N672" s="19" t="str">
        <f>IF(MONTH(H672)&lt;4,"1° trimestre",IF(MONTH(H672)&lt;7,"2° trimestre",IF(MONTH(H672)&lt;10,"3°trimestre","4° trimestre")))</f>
        <v>2° trimestre</v>
      </c>
      <c r="O672" s="19" t="s">
        <v>1962</v>
      </c>
      <c r="P672" s="19" t="s">
        <v>1970</v>
      </c>
      <c r="Q672" s="8">
        <f>+I672</f>
        <v>0.4</v>
      </c>
      <c r="R672" s="19" t="s">
        <v>1965</v>
      </c>
    </row>
    <row r="673" spans="1:18" x14ac:dyDescent="0.2">
      <c r="A673" s="1" t="s">
        <v>743</v>
      </c>
      <c r="B673" s="1" t="s">
        <v>993</v>
      </c>
      <c r="C673" s="1" t="s">
        <v>28</v>
      </c>
      <c r="D673" s="7">
        <v>1.1000000000000001</v>
      </c>
      <c r="E673" s="3">
        <v>45777</v>
      </c>
      <c r="F673" s="3">
        <v>45807</v>
      </c>
      <c r="G673" s="7">
        <v>0.9</v>
      </c>
      <c r="H673" s="3">
        <v>45835</v>
      </c>
      <c r="I673" s="11">
        <v>0.9</v>
      </c>
      <c r="J673" s="17">
        <f>+F673-H673</f>
        <v>-28</v>
      </c>
      <c r="K673" s="17">
        <f>+H673-F673</f>
        <v>28</v>
      </c>
      <c r="L673" s="11">
        <f>+K673*G673</f>
        <v>25.2</v>
      </c>
      <c r="M673" s="19">
        <f>YEAR(H673)</f>
        <v>2025</v>
      </c>
      <c r="N673" s="19" t="str">
        <f>IF(MONTH(H673)&lt;4,"1° trimestre",IF(MONTH(H673)&lt;7,"2° trimestre",IF(MONTH(H673)&lt;10,"3°trimestre","4° trimestre")))</f>
        <v>2° trimestre</v>
      </c>
      <c r="O673" s="19" t="s">
        <v>1962</v>
      </c>
      <c r="P673" s="19" t="s">
        <v>1970</v>
      </c>
      <c r="Q673" s="8">
        <f>+I673</f>
        <v>0.9</v>
      </c>
      <c r="R673" s="19" t="s">
        <v>1965</v>
      </c>
    </row>
    <row r="674" spans="1:18" x14ac:dyDescent="0.2">
      <c r="A674" s="1" t="s">
        <v>743</v>
      </c>
      <c r="B674" s="1" t="s">
        <v>994</v>
      </c>
      <c r="C674" s="1" t="s">
        <v>28</v>
      </c>
      <c r="D674" s="7">
        <v>472.32</v>
      </c>
      <c r="E674" s="3">
        <v>45777</v>
      </c>
      <c r="F674" s="3">
        <v>45807</v>
      </c>
      <c r="G674" s="7">
        <v>387.15</v>
      </c>
      <c r="H674" s="3">
        <v>45835</v>
      </c>
      <c r="I674" s="11">
        <v>387.15</v>
      </c>
      <c r="J674" s="17">
        <f>+F674-H674</f>
        <v>-28</v>
      </c>
      <c r="K674" s="17">
        <f>+H674-F674</f>
        <v>28</v>
      </c>
      <c r="L674" s="11">
        <f>+K674*G674</f>
        <v>10840.199999999999</v>
      </c>
      <c r="M674" s="19">
        <f>YEAR(H674)</f>
        <v>2025</v>
      </c>
      <c r="N674" s="19" t="str">
        <f>IF(MONTH(H674)&lt;4,"1° trimestre",IF(MONTH(H674)&lt;7,"2° trimestre",IF(MONTH(H674)&lt;10,"3°trimestre","4° trimestre")))</f>
        <v>2° trimestre</v>
      </c>
      <c r="O674" s="19" t="s">
        <v>1962</v>
      </c>
      <c r="P674" s="19" t="s">
        <v>1970</v>
      </c>
      <c r="Q674" s="8">
        <f>+I674</f>
        <v>387.15</v>
      </c>
      <c r="R674" s="19" t="s">
        <v>1965</v>
      </c>
    </row>
    <row r="675" spans="1:18" x14ac:dyDescent="0.2">
      <c r="A675" s="1" t="s">
        <v>743</v>
      </c>
      <c r="B675" s="1" t="s">
        <v>995</v>
      </c>
      <c r="C675" s="1" t="s">
        <v>28</v>
      </c>
      <c r="D675" s="7">
        <v>1.94</v>
      </c>
      <c r="E675" s="3">
        <v>45777</v>
      </c>
      <c r="F675" s="3">
        <v>45807</v>
      </c>
      <c r="G675" s="7">
        <v>1.59</v>
      </c>
      <c r="H675" s="3">
        <v>45835</v>
      </c>
      <c r="I675" s="11">
        <v>1.59</v>
      </c>
      <c r="J675" s="17">
        <f>+F675-H675</f>
        <v>-28</v>
      </c>
      <c r="K675" s="17">
        <f>+H675-F675</f>
        <v>28</v>
      </c>
      <c r="L675" s="11">
        <f>+K675*G675</f>
        <v>44.52</v>
      </c>
      <c r="M675" s="19">
        <f>YEAR(H675)</f>
        <v>2025</v>
      </c>
      <c r="N675" s="19" t="str">
        <f>IF(MONTH(H675)&lt;4,"1° trimestre",IF(MONTH(H675)&lt;7,"2° trimestre",IF(MONTH(H675)&lt;10,"3°trimestre","4° trimestre")))</f>
        <v>2° trimestre</v>
      </c>
      <c r="O675" s="19" t="s">
        <v>1962</v>
      </c>
      <c r="P675" s="19" t="s">
        <v>1970</v>
      </c>
      <c r="Q675" s="8">
        <f>+I675</f>
        <v>1.59</v>
      </c>
      <c r="R675" s="19" t="s">
        <v>1965</v>
      </c>
    </row>
    <row r="676" spans="1:18" x14ac:dyDescent="0.2">
      <c r="A676" s="1" t="s">
        <v>743</v>
      </c>
      <c r="B676" s="1" t="s">
        <v>996</v>
      </c>
      <c r="C676" s="1" t="s">
        <v>28</v>
      </c>
      <c r="D676" s="7">
        <v>67</v>
      </c>
      <c r="E676" s="3">
        <v>45777</v>
      </c>
      <c r="F676" s="3">
        <v>45807</v>
      </c>
      <c r="G676" s="7">
        <v>54.92</v>
      </c>
      <c r="H676" s="3">
        <v>45835</v>
      </c>
      <c r="I676" s="11">
        <v>54.92</v>
      </c>
      <c r="J676" s="17">
        <f>+F676-H676</f>
        <v>-28</v>
      </c>
      <c r="K676" s="17">
        <f>+H676-F676</f>
        <v>28</v>
      </c>
      <c r="L676" s="11">
        <f>+K676*G676</f>
        <v>1537.76</v>
      </c>
      <c r="M676" s="19">
        <f>YEAR(H676)</f>
        <v>2025</v>
      </c>
      <c r="N676" s="19" t="str">
        <f>IF(MONTH(H676)&lt;4,"1° trimestre",IF(MONTH(H676)&lt;7,"2° trimestre",IF(MONTH(H676)&lt;10,"3°trimestre","4° trimestre")))</f>
        <v>2° trimestre</v>
      </c>
      <c r="O676" s="19" t="s">
        <v>1962</v>
      </c>
      <c r="P676" s="19" t="s">
        <v>1970</v>
      </c>
      <c r="Q676" s="8">
        <f>+I676</f>
        <v>54.92</v>
      </c>
      <c r="R676" s="19" t="s">
        <v>1965</v>
      </c>
    </row>
    <row r="677" spans="1:18" x14ac:dyDescent="0.2">
      <c r="A677" s="1" t="s">
        <v>743</v>
      </c>
      <c r="B677" s="1" t="s">
        <v>997</v>
      </c>
      <c r="C677" s="1" t="s">
        <v>28</v>
      </c>
      <c r="D677" s="7">
        <v>3193.84</v>
      </c>
      <c r="E677" s="3">
        <v>45777</v>
      </c>
      <c r="F677" s="3">
        <v>45807</v>
      </c>
      <c r="G677" s="7">
        <v>2617.9</v>
      </c>
      <c r="H677" s="3">
        <v>45835</v>
      </c>
      <c r="I677" s="11">
        <v>2617.9</v>
      </c>
      <c r="J677" s="17">
        <f>+F677-H677</f>
        <v>-28</v>
      </c>
      <c r="K677" s="17">
        <f>+H677-F677</f>
        <v>28</v>
      </c>
      <c r="L677" s="11">
        <f>+K677*G677</f>
        <v>73301.2</v>
      </c>
      <c r="M677" s="19">
        <f>YEAR(H677)</f>
        <v>2025</v>
      </c>
      <c r="N677" s="19" t="str">
        <f>IF(MONTH(H677)&lt;4,"1° trimestre",IF(MONTH(H677)&lt;7,"2° trimestre",IF(MONTH(H677)&lt;10,"3°trimestre","4° trimestre")))</f>
        <v>2° trimestre</v>
      </c>
      <c r="O677" s="19" t="s">
        <v>1962</v>
      </c>
      <c r="P677" s="19" t="s">
        <v>1970</v>
      </c>
      <c r="Q677" s="8">
        <f>+I677</f>
        <v>2617.9</v>
      </c>
      <c r="R677" s="19" t="s">
        <v>1965</v>
      </c>
    </row>
    <row r="678" spans="1:18" x14ac:dyDescent="0.2">
      <c r="A678" s="1" t="s">
        <v>743</v>
      </c>
      <c r="B678" s="1" t="s">
        <v>998</v>
      </c>
      <c r="C678" s="1" t="s">
        <v>28</v>
      </c>
      <c r="D678" s="7">
        <v>106.69</v>
      </c>
      <c r="E678" s="3">
        <v>45777</v>
      </c>
      <c r="F678" s="3">
        <v>45807</v>
      </c>
      <c r="G678" s="7">
        <v>87.45</v>
      </c>
      <c r="H678" s="3">
        <v>45835</v>
      </c>
      <c r="I678" s="11">
        <v>87.45</v>
      </c>
      <c r="J678" s="17">
        <f>+F678-H678</f>
        <v>-28</v>
      </c>
      <c r="K678" s="17">
        <f>+H678-F678</f>
        <v>28</v>
      </c>
      <c r="L678" s="11">
        <f>+K678*G678</f>
        <v>2448.6</v>
      </c>
      <c r="M678" s="19">
        <f>YEAR(H678)</f>
        <v>2025</v>
      </c>
      <c r="N678" s="19" t="str">
        <f>IF(MONTH(H678)&lt;4,"1° trimestre",IF(MONTH(H678)&lt;7,"2° trimestre",IF(MONTH(H678)&lt;10,"3°trimestre","4° trimestre")))</f>
        <v>2° trimestre</v>
      </c>
      <c r="O678" s="19" t="s">
        <v>1962</v>
      </c>
      <c r="P678" s="19" t="s">
        <v>1970</v>
      </c>
      <c r="Q678" s="8">
        <f>+I678</f>
        <v>87.45</v>
      </c>
      <c r="R678" s="19" t="s">
        <v>1965</v>
      </c>
    </row>
    <row r="679" spans="1:18" x14ac:dyDescent="0.2">
      <c r="A679" s="1" t="s">
        <v>743</v>
      </c>
      <c r="B679" s="1" t="s">
        <v>999</v>
      </c>
      <c r="C679" s="1" t="s">
        <v>28</v>
      </c>
      <c r="D679" s="7">
        <v>366.85</v>
      </c>
      <c r="E679" s="3">
        <v>45777</v>
      </c>
      <c r="F679" s="3">
        <v>45807</v>
      </c>
      <c r="G679" s="7">
        <v>300.7</v>
      </c>
      <c r="H679" s="3">
        <v>45835</v>
      </c>
      <c r="I679" s="11">
        <v>300.7</v>
      </c>
      <c r="J679" s="17">
        <f>+F679-H679</f>
        <v>-28</v>
      </c>
      <c r="K679" s="17">
        <f>+H679-F679</f>
        <v>28</v>
      </c>
      <c r="L679" s="11">
        <f>+K679*G679</f>
        <v>8419.6</v>
      </c>
      <c r="M679" s="19">
        <f>YEAR(H679)</f>
        <v>2025</v>
      </c>
      <c r="N679" s="19" t="str">
        <f>IF(MONTH(H679)&lt;4,"1° trimestre",IF(MONTH(H679)&lt;7,"2° trimestre",IF(MONTH(H679)&lt;10,"3°trimestre","4° trimestre")))</f>
        <v>2° trimestre</v>
      </c>
      <c r="O679" s="19" t="s">
        <v>1962</v>
      </c>
      <c r="P679" s="19" t="s">
        <v>1970</v>
      </c>
      <c r="Q679" s="8">
        <f>+I679</f>
        <v>300.7</v>
      </c>
      <c r="R679" s="19" t="s">
        <v>1965</v>
      </c>
    </row>
    <row r="680" spans="1:18" x14ac:dyDescent="0.2">
      <c r="A680" s="1" t="s">
        <v>743</v>
      </c>
      <c r="B680" s="1" t="s">
        <v>1000</v>
      </c>
      <c r="C680" s="1" t="s">
        <v>28</v>
      </c>
      <c r="D680" s="7">
        <v>60.48</v>
      </c>
      <c r="E680" s="3">
        <v>45777</v>
      </c>
      <c r="F680" s="3">
        <v>45807</v>
      </c>
      <c r="G680" s="7">
        <v>49.57</v>
      </c>
      <c r="H680" s="3">
        <v>45835</v>
      </c>
      <c r="I680" s="11">
        <v>49.57</v>
      </c>
      <c r="J680" s="17">
        <f>+F680-H680</f>
        <v>-28</v>
      </c>
      <c r="K680" s="17">
        <f>+H680-F680</f>
        <v>28</v>
      </c>
      <c r="L680" s="11">
        <f>+K680*G680</f>
        <v>1387.96</v>
      </c>
      <c r="M680" s="19">
        <f>YEAR(H680)</f>
        <v>2025</v>
      </c>
      <c r="N680" s="19" t="str">
        <f>IF(MONTH(H680)&lt;4,"1° trimestre",IF(MONTH(H680)&lt;7,"2° trimestre",IF(MONTH(H680)&lt;10,"3°trimestre","4° trimestre")))</f>
        <v>2° trimestre</v>
      </c>
      <c r="O680" s="19" t="s">
        <v>1962</v>
      </c>
      <c r="P680" s="19" t="s">
        <v>1970</v>
      </c>
      <c r="Q680" s="8">
        <f>+I680</f>
        <v>49.57</v>
      </c>
      <c r="R680" s="19" t="s">
        <v>1965</v>
      </c>
    </row>
    <row r="681" spans="1:18" x14ac:dyDescent="0.2">
      <c r="A681" s="1" t="s">
        <v>743</v>
      </c>
      <c r="B681" s="1" t="s">
        <v>1001</v>
      </c>
      <c r="C681" s="1" t="s">
        <v>28</v>
      </c>
      <c r="D681" s="7">
        <v>36.51</v>
      </c>
      <c r="E681" s="3">
        <v>45777</v>
      </c>
      <c r="F681" s="3">
        <v>45807</v>
      </c>
      <c r="G681" s="7">
        <v>29.93</v>
      </c>
      <c r="H681" s="3">
        <v>45835</v>
      </c>
      <c r="I681" s="11">
        <v>29.93</v>
      </c>
      <c r="J681" s="17">
        <f>+F681-H681</f>
        <v>-28</v>
      </c>
      <c r="K681" s="17">
        <f>+H681-F681</f>
        <v>28</v>
      </c>
      <c r="L681" s="11">
        <f>+K681*G681</f>
        <v>838.04</v>
      </c>
      <c r="M681" s="19">
        <f>YEAR(H681)</f>
        <v>2025</v>
      </c>
      <c r="N681" s="19" t="str">
        <f>IF(MONTH(H681)&lt;4,"1° trimestre",IF(MONTH(H681)&lt;7,"2° trimestre",IF(MONTH(H681)&lt;10,"3°trimestre","4° trimestre")))</f>
        <v>2° trimestre</v>
      </c>
      <c r="O681" s="19" t="s">
        <v>1962</v>
      </c>
      <c r="P681" s="19" t="s">
        <v>1970</v>
      </c>
      <c r="Q681" s="8">
        <f>+I681</f>
        <v>29.93</v>
      </c>
      <c r="R681" s="19" t="s">
        <v>1965</v>
      </c>
    </row>
    <row r="682" spans="1:18" x14ac:dyDescent="0.2">
      <c r="A682" s="1" t="s">
        <v>743</v>
      </c>
      <c r="B682" s="1" t="s">
        <v>1002</v>
      </c>
      <c r="C682" s="1" t="s">
        <v>28</v>
      </c>
      <c r="D682" s="7">
        <v>18.82</v>
      </c>
      <c r="E682" s="3">
        <v>45777</v>
      </c>
      <c r="F682" s="3">
        <v>45807</v>
      </c>
      <c r="G682" s="7">
        <v>15.43</v>
      </c>
      <c r="H682" s="3">
        <v>45835</v>
      </c>
      <c r="I682" s="11">
        <v>15.43</v>
      </c>
      <c r="J682" s="17">
        <f>+F682-H682</f>
        <v>-28</v>
      </c>
      <c r="K682" s="17">
        <f>+H682-F682</f>
        <v>28</v>
      </c>
      <c r="L682" s="11">
        <f>+K682*G682</f>
        <v>432.03999999999996</v>
      </c>
      <c r="M682" s="19">
        <f>YEAR(H682)</f>
        <v>2025</v>
      </c>
      <c r="N682" s="19" t="str">
        <f>IF(MONTH(H682)&lt;4,"1° trimestre",IF(MONTH(H682)&lt;7,"2° trimestre",IF(MONTH(H682)&lt;10,"3°trimestre","4° trimestre")))</f>
        <v>2° trimestre</v>
      </c>
      <c r="O682" s="19" t="s">
        <v>1962</v>
      </c>
      <c r="P682" s="19" t="s">
        <v>1970</v>
      </c>
      <c r="Q682" s="8">
        <f>+I682</f>
        <v>15.43</v>
      </c>
      <c r="R682" s="19" t="s">
        <v>1965</v>
      </c>
    </row>
    <row r="683" spans="1:18" x14ac:dyDescent="0.2">
      <c r="A683" s="1" t="s">
        <v>743</v>
      </c>
      <c r="B683" s="1" t="s">
        <v>1003</v>
      </c>
      <c r="C683" s="1" t="s">
        <v>28</v>
      </c>
      <c r="D683" s="7">
        <v>223.08</v>
      </c>
      <c r="E683" s="3">
        <v>45777</v>
      </c>
      <c r="F683" s="3">
        <v>45807</v>
      </c>
      <c r="G683" s="7">
        <v>182.85</v>
      </c>
      <c r="H683" s="3">
        <v>45835</v>
      </c>
      <c r="I683" s="11">
        <v>182.85</v>
      </c>
      <c r="J683" s="17">
        <f>+F683-H683</f>
        <v>-28</v>
      </c>
      <c r="K683" s="17">
        <f>+H683-F683</f>
        <v>28</v>
      </c>
      <c r="L683" s="11">
        <f>+K683*G683</f>
        <v>5119.8</v>
      </c>
      <c r="M683" s="19">
        <f>YEAR(H683)</f>
        <v>2025</v>
      </c>
      <c r="N683" s="19" t="str">
        <f>IF(MONTH(H683)&lt;4,"1° trimestre",IF(MONTH(H683)&lt;7,"2° trimestre",IF(MONTH(H683)&lt;10,"3°trimestre","4° trimestre")))</f>
        <v>2° trimestre</v>
      </c>
      <c r="O683" s="19" t="s">
        <v>1962</v>
      </c>
      <c r="P683" s="19" t="s">
        <v>1970</v>
      </c>
      <c r="Q683" s="8">
        <f>+I683</f>
        <v>182.85</v>
      </c>
      <c r="R683" s="19" t="s">
        <v>1965</v>
      </c>
    </row>
    <row r="684" spans="1:18" x14ac:dyDescent="0.2">
      <c r="A684" s="1" t="s">
        <v>743</v>
      </c>
      <c r="B684" s="1" t="s">
        <v>1004</v>
      </c>
      <c r="C684" s="1" t="s">
        <v>28</v>
      </c>
      <c r="D684" s="7">
        <v>83.86</v>
      </c>
      <c r="E684" s="3">
        <v>45777</v>
      </c>
      <c r="F684" s="3">
        <v>45807</v>
      </c>
      <c r="G684" s="7">
        <v>68.739999999999995</v>
      </c>
      <c r="H684" s="3">
        <v>45835</v>
      </c>
      <c r="I684" s="11">
        <v>68.739999999999995</v>
      </c>
      <c r="J684" s="17">
        <f>+F684-H684</f>
        <v>-28</v>
      </c>
      <c r="K684" s="17">
        <f>+H684-F684</f>
        <v>28</v>
      </c>
      <c r="L684" s="11">
        <f>+K684*G684</f>
        <v>1924.7199999999998</v>
      </c>
      <c r="M684" s="19">
        <f>YEAR(H684)</f>
        <v>2025</v>
      </c>
      <c r="N684" s="19" t="str">
        <f>IF(MONTH(H684)&lt;4,"1° trimestre",IF(MONTH(H684)&lt;7,"2° trimestre",IF(MONTH(H684)&lt;10,"3°trimestre","4° trimestre")))</f>
        <v>2° trimestre</v>
      </c>
      <c r="O684" s="19" t="s">
        <v>1962</v>
      </c>
      <c r="P684" s="19" t="s">
        <v>1970</v>
      </c>
      <c r="Q684" s="8">
        <f>+I684</f>
        <v>68.739999999999995</v>
      </c>
      <c r="R684" s="19" t="s">
        <v>1965</v>
      </c>
    </row>
    <row r="685" spans="1:18" x14ac:dyDescent="0.2">
      <c r="A685" s="1" t="s">
        <v>743</v>
      </c>
      <c r="B685" s="1" t="s">
        <v>1005</v>
      </c>
      <c r="C685" s="1" t="s">
        <v>28</v>
      </c>
      <c r="D685" s="7">
        <v>154.61000000000001</v>
      </c>
      <c r="E685" s="3">
        <v>45777</v>
      </c>
      <c r="F685" s="3">
        <v>45807</v>
      </c>
      <c r="G685" s="7">
        <v>126.73</v>
      </c>
      <c r="H685" s="3">
        <v>45835</v>
      </c>
      <c r="I685" s="11">
        <v>126.73</v>
      </c>
      <c r="J685" s="17">
        <f>+F685-H685</f>
        <v>-28</v>
      </c>
      <c r="K685" s="17">
        <f>+H685-F685</f>
        <v>28</v>
      </c>
      <c r="L685" s="11">
        <f>+K685*G685</f>
        <v>3548.44</v>
      </c>
      <c r="M685" s="19">
        <f>YEAR(H685)</f>
        <v>2025</v>
      </c>
      <c r="N685" s="19" t="str">
        <f>IF(MONTH(H685)&lt;4,"1° trimestre",IF(MONTH(H685)&lt;7,"2° trimestre",IF(MONTH(H685)&lt;10,"3°trimestre","4° trimestre")))</f>
        <v>2° trimestre</v>
      </c>
      <c r="O685" s="19" t="s">
        <v>1962</v>
      </c>
      <c r="P685" s="19" t="s">
        <v>1970</v>
      </c>
      <c r="Q685" s="8">
        <f>+I685</f>
        <v>126.73</v>
      </c>
      <c r="R685" s="19" t="s">
        <v>1965</v>
      </c>
    </row>
    <row r="686" spans="1:18" x14ac:dyDescent="0.2">
      <c r="A686" s="1" t="s">
        <v>743</v>
      </c>
      <c r="B686" s="1" t="s">
        <v>1006</v>
      </c>
      <c r="C686" s="1" t="s">
        <v>28</v>
      </c>
      <c r="D686" s="7">
        <v>112.96</v>
      </c>
      <c r="E686" s="3">
        <v>45777</v>
      </c>
      <c r="F686" s="3">
        <v>45807</v>
      </c>
      <c r="G686" s="7">
        <v>92.59</v>
      </c>
      <c r="H686" s="3">
        <v>45835</v>
      </c>
      <c r="I686" s="11">
        <v>92.59</v>
      </c>
      <c r="J686" s="17">
        <f>+F686-H686</f>
        <v>-28</v>
      </c>
      <c r="K686" s="17">
        <f>+H686-F686</f>
        <v>28</v>
      </c>
      <c r="L686" s="11">
        <f>+K686*G686</f>
        <v>2592.52</v>
      </c>
      <c r="M686" s="19">
        <f>YEAR(H686)</f>
        <v>2025</v>
      </c>
      <c r="N686" s="19" t="str">
        <f>IF(MONTH(H686)&lt;4,"1° trimestre",IF(MONTH(H686)&lt;7,"2° trimestre",IF(MONTH(H686)&lt;10,"3°trimestre","4° trimestre")))</f>
        <v>2° trimestre</v>
      </c>
      <c r="O686" s="19" t="s">
        <v>1962</v>
      </c>
      <c r="P686" s="19" t="s">
        <v>1970</v>
      </c>
      <c r="Q686" s="8">
        <f>+I686</f>
        <v>92.59</v>
      </c>
      <c r="R686" s="19" t="s">
        <v>1965</v>
      </c>
    </row>
    <row r="687" spans="1:18" x14ac:dyDescent="0.2">
      <c r="A687" s="1" t="s">
        <v>743</v>
      </c>
      <c r="B687" s="1" t="s">
        <v>1007</v>
      </c>
      <c r="C687" s="1" t="s">
        <v>28</v>
      </c>
      <c r="D687" s="7">
        <v>83.86</v>
      </c>
      <c r="E687" s="3">
        <v>45777</v>
      </c>
      <c r="F687" s="3">
        <v>45807</v>
      </c>
      <c r="G687" s="7">
        <v>68.739999999999995</v>
      </c>
      <c r="H687" s="3">
        <v>45835</v>
      </c>
      <c r="I687" s="11">
        <v>68.739999999999995</v>
      </c>
      <c r="J687" s="17">
        <f>+F687-H687</f>
        <v>-28</v>
      </c>
      <c r="K687" s="17">
        <f>+H687-F687</f>
        <v>28</v>
      </c>
      <c r="L687" s="11">
        <f>+K687*G687</f>
        <v>1924.7199999999998</v>
      </c>
      <c r="M687" s="19">
        <f>YEAR(H687)</f>
        <v>2025</v>
      </c>
      <c r="N687" s="19" t="str">
        <f>IF(MONTH(H687)&lt;4,"1° trimestre",IF(MONTH(H687)&lt;7,"2° trimestre",IF(MONTH(H687)&lt;10,"3°trimestre","4° trimestre")))</f>
        <v>2° trimestre</v>
      </c>
      <c r="O687" s="19" t="s">
        <v>1962</v>
      </c>
      <c r="P687" s="19" t="s">
        <v>1970</v>
      </c>
      <c r="Q687" s="8">
        <f>+I687</f>
        <v>68.739999999999995</v>
      </c>
      <c r="R687" s="19" t="s">
        <v>1965</v>
      </c>
    </row>
    <row r="688" spans="1:18" x14ac:dyDescent="0.2">
      <c r="A688" s="1" t="s">
        <v>743</v>
      </c>
      <c r="B688" s="1" t="s">
        <v>1008</v>
      </c>
      <c r="C688" s="1" t="s">
        <v>28</v>
      </c>
      <c r="D688" s="7">
        <v>621.88</v>
      </c>
      <c r="E688" s="3">
        <v>45777</v>
      </c>
      <c r="F688" s="3">
        <v>45807</v>
      </c>
      <c r="G688" s="7">
        <v>509.74</v>
      </c>
      <c r="H688" s="3">
        <v>45835</v>
      </c>
      <c r="I688" s="11">
        <v>509.74</v>
      </c>
      <c r="J688" s="17">
        <f>+F688-H688</f>
        <v>-28</v>
      </c>
      <c r="K688" s="17">
        <f>+H688-F688</f>
        <v>28</v>
      </c>
      <c r="L688" s="11">
        <f>+K688*G688</f>
        <v>14272.720000000001</v>
      </c>
      <c r="M688" s="19">
        <f>YEAR(H688)</f>
        <v>2025</v>
      </c>
      <c r="N688" s="19" t="str">
        <f>IF(MONTH(H688)&lt;4,"1° trimestre",IF(MONTH(H688)&lt;7,"2° trimestre",IF(MONTH(H688)&lt;10,"3°trimestre","4° trimestre")))</f>
        <v>2° trimestre</v>
      </c>
      <c r="O688" s="19" t="s">
        <v>1962</v>
      </c>
      <c r="P688" s="19" t="s">
        <v>1970</v>
      </c>
      <c r="Q688" s="8">
        <f>+I688</f>
        <v>509.74</v>
      </c>
      <c r="R688" s="19" t="s">
        <v>1965</v>
      </c>
    </row>
    <row r="689" spans="1:18" x14ac:dyDescent="0.2">
      <c r="A689" s="1" t="s">
        <v>743</v>
      </c>
      <c r="B689" s="1" t="s">
        <v>1009</v>
      </c>
      <c r="C689" s="1" t="s">
        <v>28</v>
      </c>
      <c r="D689" s="7">
        <v>63.9</v>
      </c>
      <c r="E689" s="3">
        <v>45777</v>
      </c>
      <c r="F689" s="3">
        <v>45807</v>
      </c>
      <c r="G689" s="7">
        <v>52.38</v>
      </c>
      <c r="H689" s="3">
        <v>45835</v>
      </c>
      <c r="I689" s="11">
        <v>52.38</v>
      </c>
      <c r="J689" s="17">
        <f>+F689-H689</f>
        <v>-28</v>
      </c>
      <c r="K689" s="17">
        <f>+H689-F689</f>
        <v>28</v>
      </c>
      <c r="L689" s="11">
        <f>+K689*G689</f>
        <v>1466.64</v>
      </c>
      <c r="M689" s="19">
        <f>YEAR(H689)</f>
        <v>2025</v>
      </c>
      <c r="N689" s="19" t="str">
        <f>IF(MONTH(H689)&lt;4,"1° trimestre",IF(MONTH(H689)&lt;7,"2° trimestre",IF(MONTH(H689)&lt;10,"3°trimestre","4° trimestre")))</f>
        <v>2° trimestre</v>
      </c>
      <c r="O689" s="19" t="s">
        <v>1962</v>
      </c>
      <c r="P689" s="19" t="s">
        <v>1970</v>
      </c>
      <c r="Q689" s="8">
        <f>+I689</f>
        <v>52.38</v>
      </c>
      <c r="R689" s="19" t="s">
        <v>1965</v>
      </c>
    </row>
    <row r="690" spans="1:18" x14ac:dyDescent="0.2">
      <c r="A690" s="1" t="s">
        <v>743</v>
      </c>
      <c r="B690" s="1" t="s">
        <v>1010</v>
      </c>
      <c r="C690" s="1" t="s">
        <v>28</v>
      </c>
      <c r="D690" s="7">
        <v>9737.91</v>
      </c>
      <c r="E690" s="3">
        <v>45777</v>
      </c>
      <c r="F690" s="3">
        <v>45807</v>
      </c>
      <c r="G690" s="7">
        <v>7981.89</v>
      </c>
      <c r="H690" s="3">
        <v>45835</v>
      </c>
      <c r="I690" s="11">
        <v>7981.89</v>
      </c>
      <c r="J690" s="17">
        <f>+F690-H690</f>
        <v>-28</v>
      </c>
      <c r="K690" s="17">
        <f>+H690-F690</f>
        <v>28</v>
      </c>
      <c r="L690" s="11">
        <f>+K690*G690</f>
        <v>223492.92</v>
      </c>
      <c r="M690" s="19">
        <f>YEAR(H690)</f>
        <v>2025</v>
      </c>
      <c r="N690" s="19" t="str">
        <f>IF(MONTH(H690)&lt;4,"1° trimestre",IF(MONTH(H690)&lt;7,"2° trimestre",IF(MONTH(H690)&lt;10,"3°trimestre","4° trimestre")))</f>
        <v>2° trimestre</v>
      </c>
      <c r="O690" s="19" t="s">
        <v>1962</v>
      </c>
      <c r="P690" s="19" t="s">
        <v>1970</v>
      </c>
      <c r="Q690" s="8">
        <f>+I690</f>
        <v>7981.89</v>
      </c>
      <c r="R690" s="19" t="s">
        <v>1965</v>
      </c>
    </row>
    <row r="691" spans="1:18" x14ac:dyDescent="0.2">
      <c r="A691" s="1" t="s">
        <v>743</v>
      </c>
      <c r="B691" s="1" t="s">
        <v>1011</v>
      </c>
      <c r="C691" s="1" t="s">
        <v>28</v>
      </c>
      <c r="D691" s="7">
        <v>1600.53</v>
      </c>
      <c r="E691" s="3">
        <v>45777</v>
      </c>
      <c r="F691" s="3">
        <v>45807</v>
      </c>
      <c r="G691" s="7">
        <v>1311.91</v>
      </c>
      <c r="H691" s="3">
        <v>45835</v>
      </c>
      <c r="I691" s="11">
        <v>1311.91</v>
      </c>
      <c r="J691" s="17">
        <f>+F691-H691</f>
        <v>-28</v>
      </c>
      <c r="K691" s="17">
        <f>+H691-F691</f>
        <v>28</v>
      </c>
      <c r="L691" s="11">
        <f>+K691*G691</f>
        <v>36733.480000000003</v>
      </c>
      <c r="M691" s="19">
        <f>YEAR(H691)</f>
        <v>2025</v>
      </c>
      <c r="N691" s="19" t="str">
        <f>IF(MONTH(H691)&lt;4,"1° trimestre",IF(MONTH(H691)&lt;7,"2° trimestre",IF(MONTH(H691)&lt;10,"3°trimestre","4° trimestre")))</f>
        <v>2° trimestre</v>
      </c>
      <c r="O691" s="19" t="s">
        <v>1962</v>
      </c>
      <c r="P691" s="19" t="s">
        <v>1970</v>
      </c>
      <c r="Q691" s="8">
        <f>+I691</f>
        <v>1311.91</v>
      </c>
      <c r="R691" s="19" t="s">
        <v>1965</v>
      </c>
    </row>
    <row r="692" spans="1:18" x14ac:dyDescent="0.2">
      <c r="A692" s="1" t="s">
        <v>743</v>
      </c>
      <c r="B692" s="1" t="s">
        <v>1012</v>
      </c>
      <c r="C692" s="1" t="s">
        <v>28</v>
      </c>
      <c r="D692" s="7">
        <v>2534.62</v>
      </c>
      <c r="E692" s="3">
        <v>45777</v>
      </c>
      <c r="F692" s="3">
        <v>45807</v>
      </c>
      <c r="G692" s="7">
        <v>2077.56</v>
      </c>
      <c r="H692" s="3">
        <v>45835</v>
      </c>
      <c r="I692" s="11">
        <v>2077.56</v>
      </c>
      <c r="J692" s="17">
        <f>+F692-H692</f>
        <v>-28</v>
      </c>
      <c r="K692" s="17">
        <f>+H692-F692</f>
        <v>28</v>
      </c>
      <c r="L692" s="11">
        <f>+K692*G692</f>
        <v>58171.68</v>
      </c>
      <c r="M692" s="19">
        <f>YEAR(H692)</f>
        <v>2025</v>
      </c>
      <c r="N692" s="19" t="str">
        <f>IF(MONTH(H692)&lt;4,"1° trimestre",IF(MONTH(H692)&lt;7,"2° trimestre",IF(MONTH(H692)&lt;10,"3°trimestre","4° trimestre")))</f>
        <v>2° trimestre</v>
      </c>
      <c r="O692" s="19" t="s">
        <v>1962</v>
      </c>
      <c r="P692" s="19" t="s">
        <v>1970</v>
      </c>
      <c r="Q692" s="8">
        <f>+I692</f>
        <v>2077.56</v>
      </c>
      <c r="R692" s="19" t="s">
        <v>1965</v>
      </c>
    </row>
    <row r="693" spans="1:18" x14ac:dyDescent="0.2">
      <c r="A693" s="1" t="s">
        <v>743</v>
      </c>
      <c r="B693" s="1" t="s">
        <v>1013</v>
      </c>
      <c r="C693" s="1" t="s">
        <v>28</v>
      </c>
      <c r="D693" s="7">
        <v>291.33999999999997</v>
      </c>
      <c r="E693" s="3">
        <v>45777</v>
      </c>
      <c r="F693" s="3">
        <v>45807</v>
      </c>
      <c r="G693" s="7">
        <v>238.8</v>
      </c>
      <c r="H693" s="3">
        <v>45835</v>
      </c>
      <c r="I693" s="11">
        <v>238.8</v>
      </c>
      <c r="J693" s="17">
        <f>+F693-H693</f>
        <v>-28</v>
      </c>
      <c r="K693" s="17">
        <f>+H693-F693</f>
        <v>28</v>
      </c>
      <c r="L693" s="11">
        <f>+K693*G693</f>
        <v>6686.4000000000005</v>
      </c>
      <c r="M693" s="19">
        <f>YEAR(H693)</f>
        <v>2025</v>
      </c>
      <c r="N693" s="19" t="str">
        <f>IF(MONTH(H693)&lt;4,"1° trimestre",IF(MONTH(H693)&lt;7,"2° trimestre",IF(MONTH(H693)&lt;10,"3°trimestre","4° trimestre")))</f>
        <v>2° trimestre</v>
      </c>
      <c r="O693" s="19" t="s">
        <v>1962</v>
      </c>
      <c r="P693" s="19" t="s">
        <v>1970</v>
      </c>
      <c r="Q693" s="8">
        <f>+I693</f>
        <v>238.8</v>
      </c>
      <c r="R693" s="19" t="s">
        <v>1965</v>
      </c>
    </row>
    <row r="694" spans="1:18" x14ac:dyDescent="0.2">
      <c r="A694" s="1" t="s">
        <v>743</v>
      </c>
      <c r="B694" s="1" t="s">
        <v>1014</v>
      </c>
      <c r="C694" s="1" t="s">
        <v>28</v>
      </c>
      <c r="D694" s="7">
        <v>267.06</v>
      </c>
      <c r="E694" s="3">
        <v>45777</v>
      </c>
      <c r="F694" s="3">
        <v>45807</v>
      </c>
      <c r="G694" s="7">
        <v>218.9</v>
      </c>
      <c r="H694" s="3">
        <v>45835</v>
      </c>
      <c r="I694" s="11">
        <v>218.9</v>
      </c>
      <c r="J694" s="17">
        <f>+F694-H694</f>
        <v>-28</v>
      </c>
      <c r="K694" s="17">
        <f>+H694-F694</f>
        <v>28</v>
      </c>
      <c r="L694" s="11">
        <f>+K694*G694</f>
        <v>6129.2</v>
      </c>
      <c r="M694" s="19">
        <f>YEAR(H694)</f>
        <v>2025</v>
      </c>
      <c r="N694" s="19" t="str">
        <f>IF(MONTH(H694)&lt;4,"1° trimestre",IF(MONTH(H694)&lt;7,"2° trimestre",IF(MONTH(H694)&lt;10,"3°trimestre","4° trimestre")))</f>
        <v>2° trimestre</v>
      </c>
      <c r="O694" s="19" t="s">
        <v>1962</v>
      </c>
      <c r="P694" s="19" t="s">
        <v>1970</v>
      </c>
      <c r="Q694" s="8">
        <f>+I694</f>
        <v>218.9</v>
      </c>
      <c r="R694" s="19" t="s">
        <v>1965</v>
      </c>
    </row>
    <row r="695" spans="1:18" x14ac:dyDescent="0.2">
      <c r="A695" s="1" t="s">
        <v>1458</v>
      </c>
      <c r="B695" s="1" t="s">
        <v>1459</v>
      </c>
      <c r="C695" s="1" t="s">
        <v>1460</v>
      </c>
      <c r="D695" s="7">
        <v>610</v>
      </c>
      <c r="E695" s="3">
        <v>45777</v>
      </c>
      <c r="F695" s="3">
        <v>45807</v>
      </c>
      <c r="G695" s="7">
        <v>500</v>
      </c>
      <c r="H695" s="3">
        <v>45792</v>
      </c>
      <c r="I695" s="11">
        <v>500</v>
      </c>
      <c r="J695" s="17">
        <f>+F695-H695</f>
        <v>15</v>
      </c>
      <c r="K695" s="17">
        <f>+H695-F695</f>
        <v>-15</v>
      </c>
      <c r="L695" s="11">
        <f>+K695*G695</f>
        <v>-7500</v>
      </c>
      <c r="M695" s="19">
        <f>YEAR(H695)</f>
        <v>2025</v>
      </c>
      <c r="N695" s="19" t="str">
        <f>IF(MONTH(H695)&lt;4,"1° trimestre",IF(MONTH(H695)&lt;7,"2° trimestre",IF(MONTH(H695)&lt;10,"3°trimestre","4° trimestre")))</f>
        <v>2° trimestre</v>
      </c>
      <c r="O695" s="19" t="s">
        <v>1962</v>
      </c>
      <c r="P695" s="19" t="s">
        <v>1970</v>
      </c>
      <c r="Q695" s="8">
        <f>+I695</f>
        <v>500</v>
      </c>
      <c r="R695" s="19" t="s">
        <v>1965</v>
      </c>
    </row>
    <row r="696" spans="1:18" x14ac:dyDescent="0.2">
      <c r="A696" s="1" t="s">
        <v>1464</v>
      </c>
      <c r="B696" s="1" t="s">
        <v>1469</v>
      </c>
      <c r="C696" s="1" t="s">
        <v>28</v>
      </c>
      <c r="D696" s="7">
        <v>150.88</v>
      </c>
      <c r="E696" s="3">
        <v>45756</v>
      </c>
      <c r="F696" s="3">
        <v>45786</v>
      </c>
      <c r="G696" s="7">
        <v>137.21</v>
      </c>
      <c r="H696" s="3">
        <v>45769</v>
      </c>
      <c r="I696" s="11">
        <v>137.21</v>
      </c>
      <c r="J696" s="17">
        <f>+F696-H696</f>
        <v>17</v>
      </c>
      <c r="K696" s="17">
        <f>+H696-F696</f>
        <v>-17</v>
      </c>
      <c r="L696" s="11">
        <f>+K696*G696</f>
        <v>-2332.5700000000002</v>
      </c>
      <c r="M696" s="19">
        <f>YEAR(H696)</f>
        <v>2025</v>
      </c>
      <c r="N696" s="19" t="str">
        <f>IF(MONTH(H696)&lt;4,"1° trimestre",IF(MONTH(H696)&lt;7,"2° trimestre",IF(MONTH(H696)&lt;10,"3°trimestre","4° trimestre")))</f>
        <v>2° trimestre</v>
      </c>
      <c r="O696" s="19" t="s">
        <v>1962</v>
      </c>
      <c r="P696" s="19" t="s">
        <v>1970</v>
      </c>
      <c r="Q696" s="8">
        <f>+I696</f>
        <v>137.21</v>
      </c>
      <c r="R696" s="19" t="s">
        <v>1965</v>
      </c>
    </row>
    <row r="697" spans="1:18" x14ac:dyDescent="0.2">
      <c r="A697" s="1" t="s">
        <v>1464</v>
      </c>
      <c r="B697" s="1" t="s">
        <v>1470</v>
      </c>
      <c r="C697" s="1" t="s">
        <v>28</v>
      </c>
      <c r="D697" s="7">
        <v>17.510000000000002</v>
      </c>
      <c r="E697" s="3">
        <v>45756</v>
      </c>
      <c r="F697" s="3">
        <v>45786</v>
      </c>
      <c r="G697" s="7">
        <v>15.92</v>
      </c>
      <c r="H697" s="3">
        <v>45769</v>
      </c>
      <c r="I697" s="11">
        <v>15.92</v>
      </c>
      <c r="J697" s="17">
        <f>+F697-H697</f>
        <v>17</v>
      </c>
      <c r="K697" s="17">
        <f>+H697-F697</f>
        <v>-17</v>
      </c>
      <c r="L697" s="11">
        <f>+K697*G697</f>
        <v>-270.64</v>
      </c>
      <c r="M697" s="19">
        <f>YEAR(H697)</f>
        <v>2025</v>
      </c>
      <c r="N697" s="19" t="str">
        <f>IF(MONTH(H697)&lt;4,"1° trimestre",IF(MONTH(H697)&lt;7,"2° trimestre",IF(MONTH(H697)&lt;10,"3°trimestre","4° trimestre")))</f>
        <v>2° trimestre</v>
      </c>
      <c r="O697" s="19" t="s">
        <v>1962</v>
      </c>
      <c r="P697" s="19" t="s">
        <v>1970</v>
      </c>
      <c r="Q697" s="8">
        <f>+I697</f>
        <v>15.92</v>
      </c>
      <c r="R697" s="19" t="s">
        <v>1965</v>
      </c>
    </row>
    <row r="698" spans="1:18" x14ac:dyDescent="0.2">
      <c r="A698" s="1" t="s">
        <v>1464</v>
      </c>
      <c r="B698" s="1" t="s">
        <v>1471</v>
      </c>
      <c r="C698" s="1" t="s">
        <v>28</v>
      </c>
      <c r="D698" s="7">
        <v>453.42</v>
      </c>
      <c r="E698" s="3">
        <v>45756</v>
      </c>
      <c r="F698" s="3">
        <v>45786</v>
      </c>
      <c r="G698" s="7">
        <v>412.2</v>
      </c>
      <c r="H698" s="3">
        <v>45769</v>
      </c>
      <c r="I698" s="11">
        <v>412.2</v>
      </c>
      <c r="J698" s="17">
        <f>+F698-H698</f>
        <v>17</v>
      </c>
      <c r="K698" s="17">
        <f>+H698-F698</f>
        <v>-17</v>
      </c>
      <c r="L698" s="11">
        <f>+K698*G698</f>
        <v>-7007.4</v>
      </c>
      <c r="M698" s="19">
        <f>YEAR(H698)</f>
        <v>2025</v>
      </c>
      <c r="N698" s="19" t="str">
        <f>IF(MONTH(H698)&lt;4,"1° trimestre",IF(MONTH(H698)&lt;7,"2° trimestre",IF(MONTH(H698)&lt;10,"3°trimestre","4° trimestre")))</f>
        <v>2° trimestre</v>
      </c>
      <c r="O698" s="19" t="s">
        <v>1962</v>
      </c>
      <c r="P698" s="19" t="s">
        <v>1970</v>
      </c>
      <c r="Q698" s="8">
        <f>+I698</f>
        <v>412.2</v>
      </c>
      <c r="R698" s="19" t="s">
        <v>1965</v>
      </c>
    </row>
    <row r="699" spans="1:18" x14ac:dyDescent="0.2">
      <c r="A699" s="1" t="s">
        <v>1481</v>
      </c>
      <c r="B699" s="1" t="s">
        <v>1482</v>
      </c>
      <c r="C699" s="1" t="s">
        <v>28</v>
      </c>
      <c r="D699" s="7">
        <v>603.09</v>
      </c>
      <c r="E699" s="3">
        <v>45818</v>
      </c>
      <c r="F699" s="3">
        <v>45848</v>
      </c>
      <c r="G699" s="7">
        <v>494.34</v>
      </c>
      <c r="H699" s="3">
        <v>45825</v>
      </c>
      <c r="I699" s="11">
        <v>494.34</v>
      </c>
      <c r="J699" s="17">
        <f>+F699-H699</f>
        <v>23</v>
      </c>
      <c r="K699" s="17">
        <f>+H699-F699</f>
        <v>-23</v>
      </c>
      <c r="L699" s="11">
        <f>+K699*G699</f>
        <v>-11369.82</v>
      </c>
      <c r="M699" s="19">
        <f>YEAR(H699)</f>
        <v>2025</v>
      </c>
      <c r="N699" s="19" t="str">
        <f>IF(MONTH(H699)&lt;4,"1° trimestre",IF(MONTH(H699)&lt;7,"2° trimestre",IF(MONTH(H699)&lt;10,"3°trimestre","4° trimestre")))</f>
        <v>2° trimestre</v>
      </c>
      <c r="O699" s="19" t="s">
        <v>1962</v>
      </c>
      <c r="P699" s="19" t="s">
        <v>1970</v>
      </c>
      <c r="Q699" s="8">
        <f>+I699</f>
        <v>494.34</v>
      </c>
      <c r="R699" s="19" t="s">
        <v>1965</v>
      </c>
    </row>
    <row r="700" spans="1:18" x14ac:dyDescent="0.2">
      <c r="A700" s="1" t="s">
        <v>1483</v>
      </c>
      <c r="B700" s="1" t="s">
        <v>1490</v>
      </c>
      <c r="C700" s="1" t="s">
        <v>28</v>
      </c>
      <c r="D700" s="7">
        <v>2834.67</v>
      </c>
      <c r="E700" s="3">
        <v>45726</v>
      </c>
      <c r="F700" s="3">
        <v>45757</v>
      </c>
      <c r="G700" s="7">
        <v>2323.5</v>
      </c>
      <c r="H700" s="3">
        <v>45762</v>
      </c>
      <c r="I700" s="11">
        <v>2323.5</v>
      </c>
      <c r="J700" s="17">
        <f>+F700-H700</f>
        <v>-5</v>
      </c>
      <c r="K700" s="17">
        <f>+H700-F700</f>
        <v>5</v>
      </c>
      <c r="L700" s="11">
        <f>+K700*G700</f>
        <v>11617.5</v>
      </c>
      <c r="M700" s="19">
        <f>YEAR(H700)</f>
        <v>2025</v>
      </c>
      <c r="N700" s="19" t="str">
        <f>IF(MONTH(H700)&lt;4,"1° trimestre",IF(MONTH(H700)&lt;7,"2° trimestre",IF(MONTH(H700)&lt;10,"3°trimestre","4° trimestre")))</f>
        <v>2° trimestre</v>
      </c>
      <c r="O700" s="19" t="s">
        <v>1962</v>
      </c>
      <c r="P700" s="19" t="s">
        <v>1970</v>
      </c>
      <c r="Q700" s="8">
        <f>+I700</f>
        <v>2323.5</v>
      </c>
      <c r="R700" s="19" t="s">
        <v>1965</v>
      </c>
    </row>
    <row r="701" spans="1:18" x14ac:dyDescent="0.2">
      <c r="A701" s="1" t="s">
        <v>1483</v>
      </c>
      <c r="B701" s="1" t="s">
        <v>1491</v>
      </c>
      <c r="C701" s="1" t="s">
        <v>28</v>
      </c>
      <c r="D701" s="7">
        <v>3134.79</v>
      </c>
      <c r="E701" s="3">
        <v>45757</v>
      </c>
      <c r="F701" s="3">
        <v>45787</v>
      </c>
      <c r="G701" s="7">
        <v>2569.5</v>
      </c>
      <c r="H701" s="3">
        <v>45782</v>
      </c>
      <c r="I701" s="11">
        <v>2569.5</v>
      </c>
      <c r="J701" s="17">
        <f>+F701-H701</f>
        <v>5</v>
      </c>
      <c r="K701" s="17">
        <f>+H701-F701</f>
        <v>-5</v>
      </c>
      <c r="L701" s="11">
        <f>+K701*G701</f>
        <v>-12847.5</v>
      </c>
      <c r="M701" s="19">
        <f>YEAR(H701)</f>
        <v>2025</v>
      </c>
      <c r="N701" s="19" t="str">
        <f>IF(MONTH(H701)&lt;4,"1° trimestre",IF(MONTH(H701)&lt;7,"2° trimestre",IF(MONTH(H701)&lt;10,"3°trimestre","4° trimestre")))</f>
        <v>2° trimestre</v>
      </c>
      <c r="O701" s="19" t="s">
        <v>1962</v>
      </c>
      <c r="P701" s="19" t="s">
        <v>1970</v>
      </c>
      <c r="Q701" s="8">
        <f>+I701</f>
        <v>2569.5</v>
      </c>
      <c r="R701" s="19" t="s">
        <v>1965</v>
      </c>
    </row>
    <row r="702" spans="1:18" x14ac:dyDescent="0.2">
      <c r="A702" s="1" t="s">
        <v>1483</v>
      </c>
      <c r="B702" s="1" t="s">
        <v>1492</v>
      </c>
      <c r="C702" s="1" t="s">
        <v>28</v>
      </c>
      <c r="D702" s="7">
        <v>64703.67</v>
      </c>
      <c r="E702" s="3">
        <v>45761</v>
      </c>
      <c r="F702" s="3">
        <v>45791</v>
      </c>
      <c r="G702" s="7">
        <v>53045.22</v>
      </c>
      <c r="H702" s="3">
        <v>45782</v>
      </c>
      <c r="I702" s="11">
        <v>53045.22</v>
      </c>
      <c r="J702" s="17">
        <f>+F702-H702</f>
        <v>9</v>
      </c>
      <c r="K702" s="17">
        <f>+H702-F702</f>
        <v>-9</v>
      </c>
      <c r="L702" s="11">
        <f>+K702*G702</f>
        <v>-477406.98</v>
      </c>
      <c r="M702" s="19">
        <f>YEAR(H702)</f>
        <v>2025</v>
      </c>
      <c r="N702" s="19" t="str">
        <f>IF(MONTH(H702)&lt;4,"1° trimestre",IF(MONTH(H702)&lt;7,"2° trimestre",IF(MONTH(H702)&lt;10,"3°trimestre","4° trimestre")))</f>
        <v>2° trimestre</v>
      </c>
      <c r="O702" s="19" t="s">
        <v>1962</v>
      </c>
      <c r="P702" s="19" t="s">
        <v>1970</v>
      </c>
      <c r="Q702" s="8">
        <f>+I702</f>
        <v>53045.22</v>
      </c>
      <c r="R702" s="19" t="s">
        <v>1965</v>
      </c>
    </row>
    <row r="703" spans="1:18" x14ac:dyDescent="0.2">
      <c r="A703" s="1" t="s">
        <v>1483</v>
      </c>
      <c r="B703" s="1" t="s">
        <v>1493</v>
      </c>
      <c r="C703" s="1" t="s">
        <v>28</v>
      </c>
      <c r="D703" s="7">
        <v>975.99</v>
      </c>
      <c r="E703" s="3">
        <v>45761</v>
      </c>
      <c r="F703" s="3">
        <v>45791</v>
      </c>
      <c r="G703" s="7">
        <v>807.15</v>
      </c>
      <c r="H703" s="3">
        <v>45782</v>
      </c>
      <c r="I703" s="11">
        <v>807.15</v>
      </c>
      <c r="J703" s="17">
        <f>+F703-H703</f>
        <v>9</v>
      </c>
      <c r="K703" s="17">
        <f>+H703-F703</f>
        <v>-9</v>
      </c>
      <c r="L703" s="11">
        <f>+K703*G703</f>
        <v>-7264.3499999999995</v>
      </c>
      <c r="M703" s="19">
        <f>YEAR(H703)</f>
        <v>2025</v>
      </c>
      <c r="N703" s="19" t="str">
        <f>IF(MONTH(H703)&lt;4,"1° trimestre",IF(MONTH(H703)&lt;7,"2° trimestre",IF(MONTH(H703)&lt;10,"3°trimestre","4° trimestre")))</f>
        <v>2° trimestre</v>
      </c>
      <c r="O703" s="19" t="s">
        <v>1962</v>
      </c>
      <c r="P703" s="19" t="s">
        <v>1970</v>
      </c>
      <c r="Q703" s="8">
        <f>+I703</f>
        <v>807.15</v>
      </c>
      <c r="R703" s="19" t="s">
        <v>1965</v>
      </c>
    </row>
    <row r="704" spans="1:18" x14ac:dyDescent="0.2">
      <c r="A704" s="1" t="s">
        <v>1483</v>
      </c>
      <c r="B704" s="1" t="s">
        <v>1494</v>
      </c>
      <c r="C704" s="1" t="s">
        <v>28</v>
      </c>
      <c r="D704" s="7">
        <v>942.61</v>
      </c>
      <c r="E704" s="3">
        <v>45761</v>
      </c>
      <c r="F704" s="3">
        <v>45791</v>
      </c>
      <c r="G704" s="7">
        <v>772.63</v>
      </c>
      <c r="H704" s="3">
        <v>45782</v>
      </c>
      <c r="I704" s="11">
        <v>772.63</v>
      </c>
      <c r="J704" s="17">
        <f>+F704-H704</f>
        <v>9</v>
      </c>
      <c r="K704" s="17">
        <f>+H704-F704</f>
        <v>-9</v>
      </c>
      <c r="L704" s="11">
        <f>+K704*G704</f>
        <v>-6953.67</v>
      </c>
      <c r="M704" s="19">
        <f>YEAR(H704)</f>
        <v>2025</v>
      </c>
      <c r="N704" s="19" t="str">
        <f>IF(MONTH(H704)&lt;4,"1° trimestre",IF(MONTH(H704)&lt;7,"2° trimestre",IF(MONTH(H704)&lt;10,"3°trimestre","4° trimestre")))</f>
        <v>2° trimestre</v>
      </c>
      <c r="O704" s="19" t="s">
        <v>1962</v>
      </c>
      <c r="P704" s="19" t="s">
        <v>1970</v>
      </c>
      <c r="Q704" s="8">
        <f>+I704</f>
        <v>772.63</v>
      </c>
      <c r="R704" s="19" t="s">
        <v>1965</v>
      </c>
    </row>
    <row r="705" spans="1:18" x14ac:dyDescent="0.2">
      <c r="A705" s="1" t="s">
        <v>1483</v>
      </c>
      <c r="B705" s="1" t="s">
        <v>1495</v>
      </c>
      <c r="C705" s="1" t="s">
        <v>28</v>
      </c>
      <c r="D705" s="7">
        <v>4214.49</v>
      </c>
      <c r="E705" s="3">
        <v>45786</v>
      </c>
      <c r="F705" s="3">
        <v>45817</v>
      </c>
      <c r="G705" s="7">
        <v>3454.5</v>
      </c>
      <c r="H705" s="3">
        <v>45798</v>
      </c>
      <c r="I705" s="11">
        <v>3454.5</v>
      </c>
      <c r="J705" s="17">
        <f>+F705-H705</f>
        <v>19</v>
      </c>
      <c r="K705" s="17">
        <f>+H705-F705</f>
        <v>-19</v>
      </c>
      <c r="L705" s="11">
        <f>+K705*G705</f>
        <v>-65635.5</v>
      </c>
      <c r="M705" s="19">
        <f>YEAR(H705)</f>
        <v>2025</v>
      </c>
      <c r="N705" s="19" t="str">
        <f>IF(MONTH(H705)&lt;4,"1° trimestre",IF(MONTH(H705)&lt;7,"2° trimestre",IF(MONTH(H705)&lt;10,"3°trimestre","4° trimestre")))</f>
        <v>2° trimestre</v>
      </c>
      <c r="O705" s="19" t="s">
        <v>1962</v>
      </c>
      <c r="P705" s="19" t="s">
        <v>1970</v>
      </c>
      <c r="Q705" s="8">
        <f>+I705</f>
        <v>3454.5</v>
      </c>
      <c r="R705" s="19" t="s">
        <v>1965</v>
      </c>
    </row>
    <row r="706" spans="1:18" x14ac:dyDescent="0.2">
      <c r="A706" s="1" t="s">
        <v>1483</v>
      </c>
      <c r="B706" s="1" t="s">
        <v>1496</v>
      </c>
      <c r="C706" s="1" t="s">
        <v>28</v>
      </c>
      <c r="D706" s="7">
        <v>176.9</v>
      </c>
      <c r="E706" s="3">
        <v>45805</v>
      </c>
      <c r="F706" s="3">
        <v>45836</v>
      </c>
      <c r="G706" s="7">
        <v>145</v>
      </c>
      <c r="H706" s="3">
        <v>45825</v>
      </c>
      <c r="I706" s="11">
        <v>145</v>
      </c>
      <c r="J706" s="17">
        <f>+F706-H706</f>
        <v>11</v>
      </c>
      <c r="K706" s="17">
        <f>+H706-F706</f>
        <v>-11</v>
      </c>
      <c r="L706" s="11">
        <f>+K706*G706</f>
        <v>-1595</v>
      </c>
      <c r="M706" s="19">
        <f>YEAR(H706)</f>
        <v>2025</v>
      </c>
      <c r="N706" s="19" t="str">
        <f>IF(MONTH(H706)&lt;4,"1° trimestre",IF(MONTH(H706)&lt;7,"2° trimestre",IF(MONTH(H706)&lt;10,"3°trimestre","4° trimestre")))</f>
        <v>2° trimestre</v>
      </c>
      <c r="O706" s="19" t="s">
        <v>1962</v>
      </c>
      <c r="P706" s="19" t="s">
        <v>1970</v>
      </c>
      <c r="Q706" s="8">
        <f>+I706</f>
        <v>145</v>
      </c>
      <c r="R706" s="19" t="s">
        <v>1965</v>
      </c>
    </row>
    <row r="707" spans="1:18" x14ac:dyDescent="0.2">
      <c r="A707" s="1" t="s">
        <v>1483</v>
      </c>
      <c r="B707" s="1" t="s">
        <v>1497</v>
      </c>
      <c r="C707" s="1" t="s">
        <v>28</v>
      </c>
      <c r="D707" s="7">
        <v>549</v>
      </c>
      <c r="E707" s="3">
        <v>45805</v>
      </c>
      <c r="F707" s="3">
        <v>45836</v>
      </c>
      <c r="G707" s="7">
        <v>450</v>
      </c>
      <c r="H707" s="3">
        <v>45825</v>
      </c>
      <c r="I707" s="11">
        <v>450</v>
      </c>
      <c r="J707" s="17">
        <f>+F707-H707</f>
        <v>11</v>
      </c>
      <c r="K707" s="17">
        <f>+H707-F707</f>
        <v>-11</v>
      </c>
      <c r="L707" s="11">
        <f>+K707*G707</f>
        <v>-4950</v>
      </c>
      <c r="M707" s="19">
        <f>YEAR(H707)</f>
        <v>2025</v>
      </c>
      <c r="N707" s="19" t="str">
        <f>IF(MONTH(H707)&lt;4,"1° trimestre",IF(MONTH(H707)&lt;7,"2° trimestre",IF(MONTH(H707)&lt;10,"3°trimestre","4° trimestre")))</f>
        <v>2° trimestre</v>
      </c>
      <c r="O707" s="19" t="s">
        <v>1962</v>
      </c>
      <c r="P707" s="19" t="s">
        <v>1970</v>
      </c>
      <c r="Q707" s="8">
        <f>+I707</f>
        <v>450</v>
      </c>
      <c r="R707" s="19" t="s">
        <v>1965</v>
      </c>
    </row>
    <row r="708" spans="1:18" x14ac:dyDescent="0.2">
      <c r="A708" s="1" t="s">
        <v>1483</v>
      </c>
      <c r="B708" s="1" t="s">
        <v>1498</v>
      </c>
      <c r="C708" s="1" t="s">
        <v>28</v>
      </c>
      <c r="D708" s="7">
        <v>732</v>
      </c>
      <c r="E708" s="3">
        <v>45805</v>
      </c>
      <c r="F708" s="3">
        <v>45836</v>
      </c>
      <c r="G708" s="7">
        <v>600</v>
      </c>
      <c r="H708" s="3">
        <v>45825</v>
      </c>
      <c r="I708" s="11">
        <v>600</v>
      </c>
      <c r="J708" s="17">
        <f>+F708-H708</f>
        <v>11</v>
      </c>
      <c r="K708" s="17">
        <f>+H708-F708</f>
        <v>-11</v>
      </c>
      <c r="L708" s="11">
        <f>+K708*G708</f>
        <v>-6600</v>
      </c>
      <c r="M708" s="19">
        <f>YEAR(H708)</f>
        <v>2025</v>
      </c>
      <c r="N708" s="19" t="str">
        <f>IF(MONTH(H708)&lt;4,"1° trimestre",IF(MONTH(H708)&lt;7,"2° trimestre",IF(MONTH(H708)&lt;10,"3°trimestre","4° trimestre")))</f>
        <v>2° trimestre</v>
      </c>
      <c r="O708" s="19" t="s">
        <v>1962</v>
      </c>
      <c r="P708" s="19" t="s">
        <v>1970</v>
      </c>
      <c r="Q708" s="8">
        <f>+I708</f>
        <v>600</v>
      </c>
      <c r="R708" s="19" t="s">
        <v>1965</v>
      </c>
    </row>
    <row r="709" spans="1:18" x14ac:dyDescent="0.2">
      <c r="A709" s="1" t="s">
        <v>1483</v>
      </c>
      <c r="B709" s="1" t="s">
        <v>1499</v>
      </c>
      <c r="C709" s="1" t="s">
        <v>28</v>
      </c>
      <c r="D709" s="7">
        <v>183</v>
      </c>
      <c r="E709" s="3">
        <v>45805</v>
      </c>
      <c r="F709" s="3">
        <v>45836</v>
      </c>
      <c r="G709" s="7">
        <v>150</v>
      </c>
      <c r="H709" s="3">
        <v>45825</v>
      </c>
      <c r="I709" s="11">
        <v>150</v>
      </c>
      <c r="J709" s="17">
        <f>+F709-H709</f>
        <v>11</v>
      </c>
      <c r="K709" s="17">
        <f>+H709-F709</f>
        <v>-11</v>
      </c>
      <c r="L709" s="11">
        <f>+K709*G709</f>
        <v>-1650</v>
      </c>
      <c r="M709" s="19">
        <f>YEAR(H709)</f>
        <v>2025</v>
      </c>
      <c r="N709" s="19" t="str">
        <f>IF(MONTH(H709)&lt;4,"1° trimestre",IF(MONTH(H709)&lt;7,"2° trimestre",IF(MONTH(H709)&lt;10,"3°trimestre","4° trimestre")))</f>
        <v>2° trimestre</v>
      </c>
      <c r="O709" s="19" t="s">
        <v>1962</v>
      </c>
      <c r="P709" s="19" t="s">
        <v>1970</v>
      </c>
      <c r="Q709" s="8">
        <f>+I709</f>
        <v>150</v>
      </c>
      <c r="R709" s="19" t="s">
        <v>1965</v>
      </c>
    </row>
    <row r="710" spans="1:18" x14ac:dyDescent="0.2">
      <c r="A710" s="1" t="s">
        <v>1483</v>
      </c>
      <c r="B710" s="1" t="s">
        <v>1500</v>
      </c>
      <c r="C710" s="1" t="s">
        <v>28</v>
      </c>
      <c r="D710" s="7">
        <v>3422.1</v>
      </c>
      <c r="E710" s="3">
        <v>45818</v>
      </c>
      <c r="F710" s="3">
        <v>45848</v>
      </c>
      <c r="G710" s="7">
        <v>2805</v>
      </c>
      <c r="H710" s="3">
        <v>45825</v>
      </c>
      <c r="I710" s="11">
        <v>2805</v>
      </c>
      <c r="J710" s="17">
        <f>+F710-H710</f>
        <v>23</v>
      </c>
      <c r="K710" s="17">
        <f>+H710-F710</f>
        <v>-23</v>
      </c>
      <c r="L710" s="11">
        <f>+K710*G710</f>
        <v>-64515</v>
      </c>
      <c r="M710" s="19">
        <f>YEAR(H710)</f>
        <v>2025</v>
      </c>
      <c r="N710" s="19" t="str">
        <f>IF(MONTH(H710)&lt;4,"1° trimestre",IF(MONTH(H710)&lt;7,"2° trimestre",IF(MONTH(H710)&lt;10,"3°trimestre","4° trimestre")))</f>
        <v>2° trimestre</v>
      </c>
      <c r="O710" s="19" t="s">
        <v>1962</v>
      </c>
      <c r="P710" s="19" t="s">
        <v>1970</v>
      </c>
      <c r="Q710" s="8">
        <f>+I710</f>
        <v>2805</v>
      </c>
      <c r="R710" s="19" t="s">
        <v>1965</v>
      </c>
    </row>
    <row r="711" spans="1:18" x14ac:dyDescent="0.2">
      <c r="A711" s="1" t="s">
        <v>1518</v>
      </c>
      <c r="B711" s="1" t="s">
        <v>1521</v>
      </c>
      <c r="C711" s="1" t="s">
        <v>28</v>
      </c>
      <c r="D711" s="7">
        <v>1756.8</v>
      </c>
      <c r="E711" s="3">
        <v>45747</v>
      </c>
      <c r="F711" s="3">
        <v>45777</v>
      </c>
      <c r="G711" s="7">
        <v>1440</v>
      </c>
      <c r="H711" s="3">
        <v>45769</v>
      </c>
      <c r="I711" s="11">
        <v>1440</v>
      </c>
      <c r="J711" s="17">
        <f>+F711-H711</f>
        <v>8</v>
      </c>
      <c r="K711" s="17">
        <f>+H711-F711</f>
        <v>-8</v>
      </c>
      <c r="L711" s="11">
        <f>+K711*G711</f>
        <v>-11520</v>
      </c>
      <c r="M711" s="19">
        <f>YEAR(H711)</f>
        <v>2025</v>
      </c>
      <c r="N711" s="19" t="str">
        <f>IF(MONTH(H711)&lt;4,"1° trimestre",IF(MONTH(H711)&lt;7,"2° trimestre",IF(MONTH(H711)&lt;10,"3°trimestre","4° trimestre")))</f>
        <v>2° trimestre</v>
      </c>
      <c r="O711" s="19" t="s">
        <v>1962</v>
      </c>
      <c r="P711" s="19" t="s">
        <v>1970</v>
      </c>
      <c r="Q711" s="8">
        <f>+I711</f>
        <v>1440</v>
      </c>
      <c r="R711" s="19" t="s">
        <v>1965</v>
      </c>
    </row>
    <row r="712" spans="1:18" x14ac:dyDescent="0.2">
      <c r="A712" s="1" t="s">
        <v>1518</v>
      </c>
      <c r="B712" s="1" t="s">
        <v>1522</v>
      </c>
      <c r="C712" s="1" t="s">
        <v>28</v>
      </c>
      <c r="D712" s="7">
        <v>439.2</v>
      </c>
      <c r="E712" s="3">
        <v>45777</v>
      </c>
      <c r="F712" s="3">
        <v>45807</v>
      </c>
      <c r="G712" s="7">
        <v>360</v>
      </c>
      <c r="H712" s="3">
        <v>45782</v>
      </c>
      <c r="I712" s="11">
        <v>360</v>
      </c>
      <c r="J712" s="17">
        <f>+F712-H712</f>
        <v>25</v>
      </c>
      <c r="K712" s="17">
        <f>+H712-F712</f>
        <v>-25</v>
      </c>
      <c r="L712" s="11">
        <f>+K712*G712</f>
        <v>-9000</v>
      </c>
      <c r="M712" s="19">
        <f>YEAR(H712)</f>
        <v>2025</v>
      </c>
      <c r="N712" s="19" t="str">
        <f>IF(MONTH(H712)&lt;4,"1° trimestre",IF(MONTH(H712)&lt;7,"2° trimestre",IF(MONTH(H712)&lt;10,"3°trimestre","4° trimestre")))</f>
        <v>2° trimestre</v>
      </c>
      <c r="O712" s="19" t="s">
        <v>1962</v>
      </c>
      <c r="P712" s="19" t="s">
        <v>1970</v>
      </c>
      <c r="Q712" s="8">
        <f>+I712</f>
        <v>360</v>
      </c>
      <c r="R712" s="19" t="s">
        <v>1965</v>
      </c>
    </row>
    <row r="713" spans="1:18" x14ac:dyDescent="0.2">
      <c r="A713" s="1" t="s">
        <v>1518</v>
      </c>
      <c r="B713" s="1" t="s">
        <v>1523</v>
      </c>
      <c r="C713" s="1" t="s">
        <v>28</v>
      </c>
      <c r="D713" s="7">
        <v>219.6</v>
      </c>
      <c r="E713" s="3">
        <v>45807</v>
      </c>
      <c r="F713" s="3">
        <v>45837</v>
      </c>
      <c r="G713" s="7">
        <v>180</v>
      </c>
      <c r="H713" s="3">
        <v>45825</v>
      </c>
      <c r="I713" s="11">
        <v>180</v>
      </c>
      <c r="J713" s="17">
        <f>+F713-H713</f>
        <v>12</v>
      </c>
      <c r="K713" s="17">
        <f>+H713-F713</f>
        <v>-12</v>
      </c>
      <c r="L713" s="11">
        <f>+K713*G713</f>
        <v>-2160</v>
      </c>
      <c r="M713" s="19">
        <f>YEAR(H713)</f>
        <v>2025</v>
      </c>
      <c r="N713" s="19" t="str">
        <f>IF(MONTH(H713)&lt;4,"1° trimestre",IF(MONTH(H713)&lt;7,"2° trimestre",IF(MONTH(H713)&lt;10,"3°trimestre","4° trimestre")))</f>
        <v>2° trimestre</v>
      </c>
      <c r="O713" s="19" t="s">
        <v>1962</v>
      </c>
      <c r="P713" s="19" t="s">
        <v>1970</v>
      </c>
      <c r="Q713" s="8">
        <f>+I713</f>
        <v>180</v>
      </c>
      <c r="R713" s="19" t="s">
        <v>1965</v>
      </c>
    </row>
    <row r="714" spans="1:18" x14ac:dyDescent="0.2">
      <c r="A714" s="1" t="s">
        <v>1529</v>
      </c>
      <c r="B714" s="1" t="s">
        <v>1531</v>
      </c>
      <c r="C714" s="1" t="s">
        <v>28</v>
      </c>
      <c r="D714" s="7">
        <v>4904.3999999999996</v>
      </c>
      <c r="E714" s="3">
        <v>45779</v>
      </c>
      <c r="F714" s="3">
        <v>45810</v>
      </c>
      <c r="G714" s="7">
        <v>4020</v>
      </c>
      <c r="H714" s="3">
        <v>45798</v>
      </c>
      <c r="I714" s="11">
        <v>4020</v>
      </c>
      <c r="J714" s="17">
        <f>+F714-H714</f>
        <v>12</v>
      </c>
      <c r="K714" s="17">
        <f>+H714-F714</f>
        <v>-12</v>
      </c>
      <c r="L714" s="11">
        <f>+K714*G714</f>
        <v>-48240</v>
      </c>
      <c r="M714" s="19">
        <f>YEAR(H714)</f>
        <v>2025</v>
      </c>
      <c r="N714" s="19" t="str">
        <f>IF(MONTH(H714)&lt;4,"1° trimestre",IF(MONTH(H714)&lt;7,"2° trimestre",IF(MONTH(H714)&lt;10,"3°trimestre","4° trimestre")))</f>
        <v>2° trimestre</v>
      </c>
      <c r="O714" s="19" t="s">
        <v>1962</v>
      </c>
      <c r="P714" s="19" t="s">
        <v>1970</v>
      </c>
      <c r="Q714" s="8">
        <f>+I714</f>
        <v>4020</v>
      </c>
      <c r="R714" s="19" t="s">
        <v>1965</v>
      </c>
    </row>
    <row r="715" spans="1:18" x14ac:dyDescent="0.2">
      <c r="A715" s="1" t="s">
        <v>1529</v>
      </c>
      <c r="B715" s="1" t="s">
        <v>1532</v>
      </c>
      <c r="C715" s="1" t="s">
        <v>28</v>
      </c>
      <c r="D715" s="7">
        <v>2806</v>
      </c>
      <c r="E715" s="3">
        <v>45779</v>
      </c>
      <c r="F715" s="3">
        <v>45810</v>
      </c>
      <c r="G715" s="7">
        <v>2300</v>
      </c>
      <c r="H715" s="3">
        <v>45798</v>
      </c>
      <c r="I715" s="11">
        <v>2300</v>
      </c>
      <c r="J715" s="17">
        <f>+F715-H715</f>
        <v>12</v>
      </c>
      <c r="K715" s="17">
        <f>+H715-F715</f>
        <v>-12</v>
      </c>
      <c r="L715" s="11">
        <f>+K715*G715</f>
        <v>-27600</v>
      </c>
      <c r="M715" s="19">
        <f>YEAR(H715)</f>
        <v>2025</v>
      </c>
      <c r="N715" s="19" t="str">
        <f>IF(MONTH(H715)&lt;4,"1° trimestre",IF(MONTH(H715)&lt;7,"2° trimestre",IF(MONTH(H715)&lt;10,"3°trimestre","4° trimestre")))</f>
        <v>2° trimestre</v>
      </c>
      <c r="O715" s="19" t="s">
        <v>1962</v>
      </c>
      <c r="P715" s="19" t="s">
        <v>1970</v>
      </c>
      <c r="Q715" s="8">
        <f>+I715</f>
        <v>2300</v>
      </c>
      <c r="R715" s="19" t="s">
        <v>1965</v>
      </c>
    </row>
    <row r="716" spans="1:18" x14ac:dyDescent="0.2">
      <c r="A716" s="1" t="s">
        <v>1533</v>
      </c>
      <c r="B716" s="1" t="s">
        <v>1535</v>
      </c>
      <c r="C716" s="1" t="s">
        <v>28</v>
      </c>
      <c r="D716" s="7">
        <v>155.55000000000001</v>
      </c>
      <c r="E716" s="3">
        <v>45785</v>
      </c>
      <c r="F716" s="3">
        <v>45816</v>
      </c>
      <c r="G716" s="7">
        <v>127.5</v>
      </c>
      <c r="H716" s="3">
        <v>45783</v>
      </c>
      <c r="I716" s="11">
        <v>127.5</v>
      </c>
      <c r="J716" s="17">
        <f>+F716-H716</f>
        <v>33</v>
      </c>
      <c r="K716" s="17">
        <f>+H716-F716</f>
        <v>-33</v>
      </c>
      <c r="L716" s="11">
        <f>+K716*G716</f>
        <v>-4207.5</v>
      </c>
      <c r="M716" s="19">
        <f>YEAR(H716)</f>
        <v>2025</v>
      </c>
      <c r="N716" s="19" t="str">
        <f>IF(MONTH(H716)&lt;4,"1° trimestre",IF(MONTH(H716)&lt;7,"2° trimestre",IF(MONTH(H716)&lt;10,"3°trimestre","4° trimestre")))</f>
        <v>2° trimestre</v>
      </c>
      <c r="O716" s="19" t="s">
        <v>1962</v>
      </c>
      <c r="P716" s="19" t="s">
        <v>1970</v>
      </c>
      <c r="Q716" s="8">
        <f>+I716</f>
        <v>127.5</v>
      </c>
      <c r="R716" s="19" t="s">
        <v>1965</v>
      </c>
    </row>
    <row r="717" spans="1:18" x14ac:dyDescent="0.2">
      <c r="A717" s="1" t="s">
        <v>1533</v>
      </c>
      <c r="B717" s="1" t="s">
        <v>1536</v>
      </c>
      <c r="C717" s="1" t="s">
        <v>28</v>
      </c>
      <c r="D717" s="7">
        <v>80.52</v>
      </c>
      <c r="E717" s="3">
        <v>45793</v>
      </c>
      <c r="F717" s="3">
        <v>45824</v>
      </c>
      <c r="G717" s="7">
        <v>66</v>
      </c>
      <c r="H717" s="3">
        <f>+E717</f>
        <v>45793</v>
      </c>
      <c r="I717" s="11">
        <f>+G717</f>
        <v>66</v>
      </c>
      <c r="J717" s="17">
        <f>+F717-H717</f>
        <v>31</v>
      </c>
      <c r="K717" s="17">
        <f>+H717-F717</f>
        <v>-31</v>
      </c>
      <c r="L717" s="11">
        <f>+K717*G717</f>
        <v>-2046</v>
      </c>
      <c r="M717" s="19">
        <f>YEAR(H717)</f>
        <v>2025</v>
      </c>
      <c r="N717" s="19" t="str">
        <f>IF(MONTH(H717)&lt;4,"1° trimestre",IF(MONTH(H717)&lt;7,"2° trimestre",IF(MONTH(H717)&lt;10,"3°trimestre","4° trimestre")))</f>
        <v>2° trimestre</v>
      </c>
      <c r="O717" s="19" t="s">
        <v>1962</v>
      </c>
      <c r="P717" s="19" t="s">
        <v>1970</v>
      </c>
      <c r="Q717" s="8">
        <f>+I717</f>
        <v>66</v>
      </c>
      <c r="R717" s="19" t="s">
        <v>1965</v>
      </c>
    </row>
    <row r="718" spans="1:18" x14ac:dyDescent="0.2">
      <c r="A718" s="1" t="s">
        <v>1533</v>
      </c>
      <c r="B718" s="1" t="s">
        <v>1537</v>
      </c>
      <c r="C718" s="1" t="s">
        <v>28</v>
      </c>
      <c r="D718" s="7">
        <v>11.79</v>
      </c>
      <c r="E718" s="3">
        <v>45799</v>
      </c>
      <c r="F718" s="3">
        <v>45830</v>
      </c>
      <c r="G718" s="7">
        <v>9.66</v>
      </c>
      <c r="H718" s="3">
        <f>+E718</f>
        <v>45799</v>
      </c>
      <c r="I718" s="11">
        <f>+G718</f>
        <v>9.66</v>
      </c>
      <c r="J718" s="17">
        <f>+F718-H718</f>
        <v>31</v>
      </c>
      <c r="K718" s="17">
        <f>+H718-F718</f>
        <v>-31</v>
      </c>
      <c r="L718" s="11">
        <f>+K718*G718</f>
        <v>-299.45999999999998</v>
      </c>
      <c r="M718" s="19">
        <f>YEAR(H718)</f>
        <v>2025</v>
      </c>
      <c r="N718" s="19" t="str">
        <f>IF(MONTH(H718)&lt;4,"1° trimestre",IF(MONTH(H718)&lt;7,"2° trimestre",IF(MONTH(H718)&lt;10,"3°trimestre","4° trimestre")))</f>
        <v>2° trimestre</v>
      </c>
      <c r="O718" s="19" t="s">
        <v>1962</v>
      </c>
      <c r="P718" s="19" t="s">
        <v>1970</v>
      </c>
      <c r="Q718" s="8">
        <f>+I718</f>
        <v>9.66</v>
      </c>
      <c r="R718" s="19" t="s">
        <v>1965</v>
      </c>
    </row>
    <row r="719" spans="1:18" x14ac:dyDescent="0.2">
      <c r="A719" s="1" t="s">
        <v>1539</v>
      </c>
      <c r="B719" s="1" t="s">
        <v>1540</v>
      </c>
      <c r="C719" s="1" t="s">
        <v>28</v>
      </c>
      <c r="D719" s="7">
        <v>6344</v>
      </c>
      <c r="E719" s="3">
        <v>45762</v>
      </c>
      <c r="F719" s="3">
        <v>45792</v>
      </c>
      <c r="G719" s="7">
        <v>5200</v>
      </c>
      <c r="H719" s="3">
        <v>45793</v>
      </c>
      <c r="I719" s="11">
        <v>5200</v>
      </c>
      <c r="J719" s="17">
        <f>+F719-H719</f>
        <v>-1</v>
      </c>
      <c r="K719" s="17">
        <f>+H719-F719</f>
        <v>1</v>
      </c>
      <c r="L719" s="11">
        <f>+K719*G719</f>
        <v>5200</v>
      </c>
      <c r="M719" s="19">
        <f>YEAR(H719)</f>
        <v>2025</v>
      </c>
      <c r="N719" s="19" t="str">
        <f>IF(MONTH(H719)&lt;4,"1° trimestre",IF(MONTH(H719)&lt;7,"2° trimestre",IF(MONTH(H719)&lt;10,"3°trimestre","4° trimestre")))</f>
        <v>2° trimestre</v>
      </c>
      <c r="O719" s="19" t="s">
        <v>1962</v>
      </c>
      <c r="P719" s="19" t="s">
        <v>1970</v>
      </c>
      <c r="Q719" s="8">
        <f>+I719</f>
        <v>5200</v>
      </c>
      <c r="R719" s="19" t="s">
        <v>1965</v>
      </c>
    </row>
    <row r="720" spans="1:18" x14ac:dyDescent="0.2">
      <c r="A720" s="1" t="s">
        <v>1546</v>
      </c>
      <c r="B720" s="1" t="s">
        <v>1549</v>
      </c>
      <c r="C720" s="1" t="s">
        <v>10</v>
      </c>
      <c r="D720" s="7">
        <v>197.7</v>
      </c>
      <c r="E720" s="3">
        <v>45785</v>
      </c>
      <c r="F720" s="3">
        <v>45816</v>
      </c>
      <c r="G720" s="7">
        <v>197.7</v>
      </c>
      <c r="H720" s="3">
        <v>45783</v>
      </c>
      <c r="I720" s="11">
        <v>197.7</v>
      </c>
      <c r="J720" s="17">
        <f>+F720-H720</f>
        <v>33</v>
      </c>
      <c r="K720" s="17">
        <f>+H720-F720</f>
        <v>-33</v>
      </c>
      <c r="L720" s="11">
        <f>+K720*G720</f>
        <v>-6524.0999999999995</v>
      </c>
      <c r="M720" s="19">
        <f>YEAR(H720)</f>
        <v>2025</v>
      </c>
      <c r="N720" s="19" t="str">
        <f>IF(MONTH(H720)&lt;4,"1° trimestre",IF(MONTH(H720)&lt;7,"2° trimestre",IF(MONTH(H720)&lt;10,"3°trimestre","4° trimestre")))</f>
        <v>2° trimestre</v>
      </c>
      <c r="O720" s="19" t="s">
        <v>1962</v>
      </c>
      <c r="P720" s="19" t="s">
        <v>1970</v>
      </c>
      <c r="Q720" s="8">
        <f>+I720</f>
        <v>197.7</v>
      </c>
      <c r="R720" s="19" t="s">
        <v>1964</v>
      </c>
    </row>
    <row r="721" spans="1:18" x14ac:dyDescent="0.2">
      <c r="A721" s="1" t="s">
        <v>1562</v>
      </c>
      <c r="B721" s="1" t="s">
        <v>1565</v>
      </c>
      <c r="C721" s="1" t="s">
        <v>28</v>
      </c>
      <c r="D721" s="7">
        <v>1880.53</v>
      </c>
      <c r="E721" s="3">
        <v>45735</v>
      </c>
      <c r="F721" s="3">
        <v>45766</v>
      </c>
      <c r="G721" s="7">
        <v>1541.42</v>
      </c>
      <c r="H721" s="3">
        <v>45769</v>
      </c>
      <c r="I721" s="11">
        <v>1541.42</v>
      </c>
      <c r="J721" s="17">
        <f>+F721-H721</f>
        <v>-3</v>
      </c>
      <c r="K721" s="17">
        <f>+H721-F721</f>
        <v>3</v>
      </c>
      <c r="L721" s="11">
        <f>+K721*G721</f>
        <v>4624.26</v>
      </c>
      <c r="M721" s="19">
        <f>YEAR(H721)</f>
        <v>2025</v>
      </c>
      <c r="N721" s="19" t="str">
        <f>IF(MONTH(H721)&lt;4,"1° trimestre",IF(MONTH(H721)&lt;7,"2° trimestre",IF(MONTH(H721)&lt;10,"3°trimestre","4° trimestre")))</f>
        <v>2° trimestre</v>
      </c>
      <c r="O721" s="19" t="s">
        <v>1962</v>
      </c>
      <c r="P721" s="19" t="s">
        <v>1970</v>
      </c>
      <c r="Q721" s="8">
        <f>+I721</f>
        <v>1541.42</v>
      </c>
      <c r="R721" s="19" t="s">
        <v>1965</v>
      </c>
    </row>
    <row r="722" spans="1:18" x14ac:dyDescent="0.2">
      <c r="A722" s="1" t="s">
        <v>1566</v>
      </c>
      <c r="B722" s="1" t="s">
        <v>1568</v>
      </c>
      <c r="C722" s="1" t="s">
        <v>10</v>
      </c>
      <c r="D722" s="7">
        <v>1442.85</v>
      </c>
      <c r="E722" s="3">
        <v>45774</v>
      </c>
      <c r="F722" s="3">
        <v>45804</v>
      </c>
      <c r="G722" s="7">
        <v>1442.85</v>
      </c>
      <c r="H722" s="3">
        <v>45776</v>
      </c>
      <c r="I722" s="11">
        <v>1442.85</v>
      </c>
      <c r="J722" s="17">
        <f>+F722-H722</f>
        <v>28</v>
      </c>
      <c r="K722" s="17">
        <f>+H722-F722</f>
        <v>-28</v>
      </c>
      <c r="L722" s="11">
        <f>+K722*G722</f>
        <v>-40399.799999999996</v>
      </c>
      <c r="M722" s="19">
        <f>YEAR(H722)</f>
        <v>2025</v>
      </c>
      <c r="N722" s="19" t="str">
        <f>IF(MONTH(H722)&lt;4,"1° trimestre",IF(MONTH(H722)&lt;7,"2° trimestre",IF(MONTH(H722)&lt;10,"3°trimestre","4° trimestre")))</f>
        <v>2° trimestre</v>
      </c>
      <c r="O722" s="19" t="s">
        <v>1962</v>
      </c>
      <c r="P722" s="19" t="s">
        <v>1969</v>
      </c>
      <c r="Q722" s="8">
        <f>+I722</f>
        <v>1442.85</v>
      </c>
      <c r="R722" s="19" t="s">
        <v>1964</v>
      </c>
    </row>
    <row r="723" spans="1:18" x14ac:dyDescent="0.2">
      <c r="A723" s="1" t="s">
        <v>1566</v>
      </c>
      <c r="B723" s="1" t="s">
        <v>1569</v>
      </c>
      <c r="C723" s="1" t="s">
        <v>10</v>
      </c>
      <c r="D723" s="7">
        <v>1442.85</v>
      </c>
      <c r="E723" s="3">
        <v>45833</v>
      </c>
      <c r="F723" s="3">
        <v>45863</v>
      </c>
      <c r="G723" s="7">
        <v>1442.85</v>
      </c>
      <c r="H723" s="3">
        <v>45835</v>
      </c>
      <c r="I723" s="11">
        <v>1442.85</v>
      </c>
      <c r="J723" s="17">
        <f>+F723-H723</f>
        <v>28</v>
      </c>
      <c r="K723" s="17">
        <f>+H723-F723</f>
        <v>-28</v>
      </c>
      <c r="L723" s="11">
        <f>+K723*G723</f>
        <v>-40399.799999999996</v>
      </c>
      <c r="M723" s="19">
        <f>YEAR(H723)</f>
        <v>2025</v>
      </c>
      <c r="N723" s="19" t="str">
        <f>IF(MONTH(H723)&lt;4,"1° trimestre",IF(MONTH(H723)&lt;7,"2° trimestre",IF(MONTH(H723)&lt;10,"3°trimestre","4° trimestre")))</f>
        <v>2° trimestre</v>
      </c>
      <c r="O723" s="19" t="s">
        <v>1962</v>
      </c>
      <c r="P723" s="19" t="s">
        <v>1969</v>
      </c>
      <c r="Q723" s="8">
        <f>+I723</f>
        <v>1442.85</v>
      </c>
      <c r="R723" s="19" t="s">
        <v>1964</v>
      </c>
    </row>
    <row r="724" spans="1:18" x14ac:dyDescent="0.2">
      <c r="A724" s="1" t="s">
        <v>1573</v>
      </c>
      <c r="B724" s="1" t="s">
        <v>1577</v>
      </c>
      <c r="C724" s="1" t="s">
        <v>10</v>
      </c>
      <c r="D724" s="7">
        <v>3248.13</v>
      </c>
      <c r="E724" s="3">
        <v>45785</v>
      </c>
      <c r="F724" s="3">
        <v>45816</v>
      </c>
      <c r="G724" s="7">
        <v>2736.13</v>
      </c>
      <c r="H724" s="3">
        <v>45798</v>
      </c>
      <c r="I724" s="11">
        <v>2736.13</v>
      </c>
      <c r="J724" s="17">
        <f>+F724-H724</f>
        <v>18</v>
      </c>
      <c r="K724" s="17">
        <f>+H724-F724</f>
        <v>-18</v>
      </c>
      <c r="L724" s="11">
        <f>+K724*G724</f>
        <v>-49250.340000000004</v>
      </c>
      <c r="M724" s="19">
        <f>YEAR(H724)</f>
        <v>2025</v>
      </c>
      <c r="N724" s="19" t="str">
        <f>IF(MONTH(H724)&lt;4,"1° trimestre",IF(MONTH(H724)&lt;7,"2° trimestre",IF(MONTH(H724)&lt;10,"3°trimestre","4° trimestre")))</f>
        <v>2° trimestre</v>
      </c>
      <c r="O724" s="19" t="s">
        <v>1962</v>
      </c>
      <c r="P724" s="19" t="s">
        <v>1970</v>
      </c>
      <c r="Q724" s="8">
        <f>+I724</f>
        <v>2736.13</v>
      </c>
      <c r="R724" s="19" t="s">
        <v>1964</v>
      </c>
    </row>
    <row r="725" spans="1:18" x14ac:dyDescent="0.2">
      <c r="A725" s="1" t="s">
        <v>1585</v>
      </c>
      <c r="B725" s="1" t="s">
        <v>1586</v>
      </c>
      <c r="C725" s="1" t="s">
        <v>28</v>
      </c>
      <c r="D725" s="7">
        <v>1830</v>
      </c>
      <c r="E725" s="3">
        <v>45775</v>
      </c>
      <c r="F725" s="3">
        <v>45808</v>
      </c>
      <c r="G725" s="7">
        <v>1500</v>
      </c>
      <c r="H725" s="3">
        <v>45808</v>
      </c>
      <c r="I725" s="11">
        <v>1500</v>
      </c>
      <c r="J725" s="17">
        <f>+F725-H725</f>
        <v>0</v>
      </c>
      <c r="K725" s="17">
        <f>+H725-F725</f>
        <v>0</v>
      </c>
      <c r="L725" s="11">
        <f>+K725*G725</f>
        <v>0</v>
      </c>
      <c r="M725" s="19">
        <f>YEAR(H725)</f>
        <v>2025</v>
      </c>
      <c r="N725" s="19" t="str">
        <f>IF(MONTH(H725)&lt;4,"1° trimestre",IF(MONTH(H725)&lt;7,"2° trimestre",IF(MONTH(H725)&lt;10,"3°trimestre","4° trimestre")))</f>
        <v>2° trimestre</v>
      </c>
      <c r="O725" s="19" t="s">
        <v>1962</v>
      </c>
      <c r="P725" s="19" t="s">
        <v>1970</v>
      </c>
      <c r="Q725" s="8">
        <f>+I725</f>
        <v>1500</v>
      </c>
      <c r="R725" s="19" t="s">
        <v>1965</v>
      </c>
    </row>
    <row r="726" spans="1:18" x14ac:dyDescent="0.2">
      <c r="A726" s="1" t="s">
        <v>1591</v>
      </c>
      <c r="B726" s="1" t="s">
        <v>1592</v>
      </c>
      <c r="C726" s="1" t="s">
        <v>10</v>
      </c>
      <c r="D726" s="7">
        <v>6281.51</v>
      </c>
      <c r="E726" s="3">
        <v>45807</v>
      </c>
      <c r="F726" s="3">
        <v>45838</v>
      </c>
      <c r="G726" s="7">
        <v>5291.36</v>
      </c>
      <c r="H726" s="3">
        <v>45806</v>
      </c>
      <c r="I726" s="11">
        <v>5291.36</v>
      </c>
      <c r="J726" s="17">
        <f>+F726-H726</f>
        <v>32</v>
      </c>
      <c r="K726" s="17">
        <f>+H726-F726</f>
        <v>-32</v>
      </c>
      <c r="L726" s="11">
        <f>+K726*G726</f>
        <v>-169323.51999999999</v>
      </c>
      <c r="M726" s="19">
        <f>YEAR(H726)</f>
        <v>2025</v>
      </c>
      <c r="N726" s="19" t="str">
        <f>IF(MONTH(H726)&lt;4,"1° trimestre",IF(MONTH(H726)&lt;7,"2° trimestre",IF(MONTH(H726)&lt;10,"3°trimestre","4° trimestre")))</f>
        <v>2° trimestre</v>
      </c>
      <c r="O726" s="19" t="s">
        <v>1962</v>
      </c>
      <c r="P726" s="19" t="s">
        <v>1970</v>
      </c>
      <c r="Q726" s="8">
        <f>+I726</f>
        <v>5291.36</v>
      </c>
      <c r="R726" s="19" t="s">
        <v>1964</v>
      </c>
    </row>
    <row r="727" spans="1:18" x14ac:dyDescent="0.2">
      <c r="A727" s="1" t="s">
        <v>1591</v>
      </c>
      <c r="B727" s="1" t="s">
        <v>1593</v>
      </c>
      <c r="C727" s="1" t="s">
        <v>10</v>
      </c>
      <c r="D727" s="7">
        <v>3380.99</v>
      </c>
      <c r="E727" s="3">
        <v>45819</v>
      </c>
      <c r="F727" s="3">
        <v>45849</v>
      </c>
      <c r="G727" s="7">
        <v>2908.34</v>
      </c>
      <c r="H727" s="3">
        <v>45818</v>
      </c>
      <c r="I727" s="11">
        <v>2908.34</v>
      </c>
      <c r="J727" s="17">
        <f>+F727-H727</f>
        <v>31</v>
      </c>
      <c r="K727" s="17">
        <f>+H727-F727</f>
        <v>-31</v>
      </c>
      <c r="L727" s="11">
        <f>+K727*G727</f>
        <v>-90158.540000000008</v>
      </c>
      <c r="M727" s="19">
        <f>YEAR(H727)</f>
        <v>2025</v>
      </c>
      <c r="N727" s="19" t="str">
        <f>IF(MONTH(H727)&lt;4,"1° trimestre",IF(MONTH(H727)&lt;7,"2° trimestre",IF(MONTH(H727)&lt;10,"3°trimestre","4° trimestre")))</f>
        <v>2° trimestre</v>
      </c>
      <c r="O727" s="19" t="s">
        <v>1962</v>
      </c>
      <c r="P727" s="19" t="s">
        <v>1970</v>
      </c>
      <c r="Q727" s="8">
        <f>+I727</f>
        <v>2908.34</v>
      </c>
      <c r="R727" s="19" t="s">
        <v>1964</v>
      </c>
    </row>
    <row r="728" spans="1:18" x14ac:dyDescent="0.2">
      <c r="A728" s="1" t="s">
        <v>1600</v>
      </c>
      <c r="B728" s="1" t="s">
        <v>1601</v>
      </c>
      <c r="C728" s="1" t="s">
        <v>28</v>
      </c>
      <c r="D728" s="7">
        <v>3660</v>
      </c>
      <c r="E728" s="3">
        <v>45807</v>
      </c>
      <c r="F728" s="3">
        <v>45838</v>
      </c>
      <c r="G728" s="7">
        <v>3000</v>
      </c>
      <c r="H728" s="3">
        <v>45825</v>
      </c>
      <c r="I728" s="11">
        <v>3000</v>
      </c>
      <c r="J728" s="17">
        <f>+F728-H728</f>
        <v>13</v>
      </c>
      <c r="K728" s="17">
        <f>+H728-F728</f>
        <v>-13</v>
      </c>
      <c r="L728" s="11">
        <f>+K728*G728</f>
        <v>-39000</v>
      </c>
      <c r="M728" s="19">
        <f>YEAR(H728)</f>
        <v>2025</v>
      </c>
      <c r="N728" s="19" t="str">
        <f>IF(MONTH(H728)&lt;4,"1° trimestre",IF(MONTH(H728)&lt;7,"2° trimestre",IF(MONTH(H728)&lt;10,"3°trimestre","4° trimestre")))</f>
        <v>2° trimestre</v>
      </c>
      <c r="O728" s="19" t="s">
        <v>1962</v>
      </c>
      <c r="P728" s="19" t="s">
        <v>1970</v>
      </c>
      <c r="Q728" s="8">
        <f>+I728</f>
        <v>3000</v>
      </c>
      <c r="R728" s="19" t="s">
        <v>1965</v>
      </c>
    </row>
    <row r="729" spans="1:18" x14ac:dyDescent="0.2">
      <c r="A729" s="1" t="s">
        <v>1603</v>
      </c>
      <c r="B729" s="1" t="s">
        <v>1604</v>
      </c>
      <c r="C729" s="1" t="s">
        <v>28</v>
      </c>
      <c r="D729" s="7">
        <v>217.16</v>
      </c>
      <c r="E729" s="3">
        <v>45688</v>
      </c>
      <c r="F729" s="3">
        <v>45718</v>
      </c>
      <c r="G729" s="7">
        <v>178</v>
      </c>
      <c r="H729" s="3">
        <v>45777</v>
      </c>
      <c r="I729" s="11">
        <v>178</v>
      </c>
      <c r="J729" s="17">
        <f>+F729-H729</f>
        <v>-59</v>
      </c>
      <c r="K729" s="17">
        <f>+H729-F729</f>
        <v>59</v>
      </c>
      <c r="L729" s="11">
        <f>+K729*G729</f>
        <v>10502</v>
      </c>
      <c r="M729" s="19">
        <f>YEAR(H729)</f>
        <v>2025</v>
      </c>
      <c r="N729" s="19" t="str">
        <f>IF(MONTH(H729)&lt;4,"1° trimestre",IF(MONTH(H729)&lt;7,"2° trimestre",IF(MONTH(H729)&lt;10,"3°trimestre","4° trimestre")))</f>
        <v>2° trimestre</v>
      </c>
      <c r="O729" s="19" t="s">
        <v>1962</v>
      </c>
      <c r="P729" s="19" t="s">
        <v>1970</v>
      </c>
      <c r="Q729" s="8">
        <f>+I729</f>
        <v>178</v>
      </c>
      <c r="R729" s="19" t="s">
        <v>1965</v>
      </c>
    </row>
    <row r="730" spans="1:18" x14ac:dyDescent="0.2">
      <c r="A730" s="1" t="s">
        <v>1603</v>
      </c>
      <c r="B730" s="1" t="s">
        <v>1605</v>
      </c>
      <c r="C730" s="1" t="s">
        <v>28</v>
      </c>
      <c r="D730" s="7">
        <v>411.87</v>
      </c>
      <c r="E730" s="3">
        <v>45765</v>
      </c>
      <c r="F730" s="3">
        <v>45795</v>
      </c>
      <c r="G730" s="7">
        <v>337.6</v>
      </c>
      <c r="H730" s="3">
        <v>45776</v>
      </c>
      <c r="I730" s="11">
        <v>337.6</v>
      </c>
      <c r="J730" s="17">
        <f>+F730-H730</f>
        <v>19</v>
      </c>
      <c r="K730" s="17">
        <f>+H730-F730</f>
        <v>-19</v>
      </c>
      <c r="L730" s="11">
        <f>+K730*G730</f>
        <v>-6414.4000000000005</v>
      </c>
      <c r="M730" s="19">
        <f>YEAR(H730)</f>
        <v>2025</v>
      </c>
      <c r="N730" s="19" t="str">
        <f>IF(MONTH(H730)&lt;4,"1° trimestre",IF(MONTH(H730)&lt;7,"2° trimestre",IF(MONTH(H730)&lt;10,"3°trimestre","4° trimestre")))</f>
        <v>2° trimestre</v>
      </c>
      <c r="O730" s="19" t="s">
        <v>1962</v>
      </c>
      <c r="P730" s="19" t="s">
        <v>1970</v>
      </c>
      <c r="Q730" s="8">
        <f>+I730</f>
        <v>337.6</v>
      </c>
      <c r="R730" s="19" t="s">
        <v>1965</v>
      </c>
    </row>
    <row r="731" spans="1:18" x14ac:dyDescent="0.2">
      <c r="A731" s="1" t="s">
        <v>1603</v>
      </c>
      <c r="B731" s="1" t="s">
        <v>1606</v>
      </c>
      <c r="C731" s="1" t="s">
        <v>28</v>
      </c>
      <c r="D731" s="7">
        <v>85.4</v>
      </c>
      <c r="E731" s="3">
        <v>45806</v>
      </c>
      <c r="F731" s="3">
        <v>45836</v>
      </c>
      <c r="G731" s="7">
        <v>70</v>
      </c>
      <c r="H731" s="3">
        <v>45807</v>
      </c>
      <c r="I731" s="11">
        <v>70</v>
      </c>
      <c r="J731" s="17">
        <f>+F731-H731</f>
        <v>29</v>
      </c>
      <c r="K731" s="17">
        <f>+H731-F731</f>
        <v>-29</v>
      </c>
      <c r="L731" s="11">
        <f>+K731*G731</f>
        <v>-2030</v>
      </c>
      <c r="M731" s="19">
        <f>YEAR(H731)</f>
        <v>2025</v>
      </c>
      <c r="N731" s="19" t="str">
        <f>IF(MONTH(H731)&lt;4,"1° trimestre",IF(MONTH(H731)&lt;7,"2° trimestre",IF(MONTH(H731)&lt;10,"3°trimestre","4° trimestre")))</f>
        <v>2° trimestre</v>
      </c>
      <c r="O731" s="19" t="s">
        <v>1962</v>
      </c>
      <c r="P731" s="19" t="s">
        <v>1970</v>
      </c>
      <c r="Q731" s="8">
        <f>+I731</f>
        <v>70</v>
      </c>
      <c r="R731" s="19" t="s">
        <v>1965</v>
      </c>
    </row>
    <row r="732" spans="1:18" x14ac:dyDescent="0.2">
      <c r="A732" s="1" t="s">
        <v>1607</v>
      </c>
      <c r="B732" s="1" t="s">
        <v>1608</v>
      </c>
      <c r="C732" s="1" t="s">
        <v>10</v>
      </c>
      <c r="D732" s="7">
        <v>6142.5</v>
      </c>
      <c r="E732" s="3">
        <v>45755</v>
      </c>
      <c r="F732" s="3">
        <v>45785</v>
      </c>
      <c r="G732" s="7">
        <v>6142.5</v>
      </c>
      <c r="H732" s="3">
        <v>45791</v>
      </c>
      <c r="I732" s="11">
        <v>6142.5</v>
      </c>
      <c r="J732" s="17">
        <f>+F732-H732</f>
        <v>-6</v>
      </c>
      <c r="K732" s="17">
        <f>+H732-F732</f>
        <v>6</v>
      </c>
      <c r="L732" s="11">
        <f>+K732*G732</f>
        <v>36855</v>
      </c>
      <c r="M732" s="19">
        <f>YEAR(H732)</f>
        <v>2025</v>
      </c>
      <c r="N732" s="19" t="str">
        <f>IF(MONTH(H732)&lt;4,"1° trimestre",IF(MONTH(H732)&lt;7,"2° trimestre",IF(MONTH(H732)&lt;10,"3°trimestre","4° trimestre")))</f>
        <v>2° trimestre</v>
      </c>
      <c r="O732" s="19" t="s">
        <v>1962</v>
      </c>
      <c r="P732" s="19" t="s">
        <v>1970</v>
      </c>
      <c r="Q732" s="8">
        <f>+I732</f>
        <v>6142.5</v>
      </c>
      <c r="R732" s="19" t="s">
        <v>1964</v>
      </c>
    </row>
    <row r="733" spans="1:18" x14ac:dyDescent="0.2">
      <c r="A733" s="1" t="s">
        <v>1607</v>
      </c>
      <c r="B733" s="1" t="s">
        <v>1609</v>
      </c>
      <c r="C733" s="1" t="s">
        <v>10</v>
      </c>
      <c r="D733" s="7">
        <v>4095</v>
      </c>
      <c r="E733" s="3">
        <v>45815</v>
      </c>
      <c r="F733" s="3">
        <v>45845</v>
      </c>
      <c r="G733" s="7">
        <v>4095</v>
      </c>
      <c r="H733" s="3">
        <v>45828</v>
      </c>
      <c r="I733" s="11">
        <v>4095</v>
      </c>
      <c r="J733" s="17">
        <f>+F733-H733</f>
        <v>17</v>
      </c>
      <c r="K733" s="17">
        <f>+H733-F733</f>
        <v>-17</v>
      </c>
      <c r="L733" s="11">
        <f>+K733*G733</f>
        <v>-69615</v>
      </c>
      <c r="M733" s="19">
        <f>YEAR(H733)</f>
        <v>2025</v>
      </c>
      <c r="N733" s="19" t="str">
        <f>IF(MONTH(H733)&lt;4,"1° trimestre",IF(MONTH(H733)&lt;7,"2° trimestre",IF(MONTH(H733)&lt;10,"3°trimestre","4° trimestre")))</f>
        <v>2° trimestre</v>
      </c>
      <c r="O733" s="19" t="s">
        <v>1962</v>
      </c>
      <c r="P733" s="19" t="s">
        <v>1970</v>
      </c>
      <c r="Q733" s="8">
        <f>+I733</f>
        <v>4095</v>
      </c>
      <c r="R733" s="19" t="s">
        <v>1964</v>
      </c>
    </row>
    <row r="734" spans="1:18" x14ac:dyDescent="0.2">
      <c r="A734" s="1" t="s">
        <v>1622</v>
      </c>
      <c r="B734" s="1" t="s">
        <v>1623</v>
      </c>
      <c r="C734" s="1" t="s">
        <v>28</v>
      </c>
      <c r="D734" s="7">
        <v>2633.05</v>
      </c>
      <c r="E734" s="3">
        <v>45814</v>
      </c>
      <c r="F734" s="3">
        <v>45844</v>
      </c>
      <c r="G734" s="7">
        <v>2158.2399999999998</v>
      </c>
      <c r="H734" s="3">
        <v>45825</v>
      </c>
      <c r="I734" s="11">
        <v>2158.2399999999998</v>
      </c>
      <c r="J734" s="17">
        <f>+F734-H734</f>
        <v>19</v>
      </c>
      <c r="K734" s="17">
        <f>+H734-F734</f>
        <v>-19</v>
      </c>
      <c r="L734" s="11">
        <f>+K734*G734</f>
        <v>-41006.559999999998</v>
      </c>
      <c r="M734" s="19">
        <f>YEAR(H734)</f>
        <v>2025</v>
      </c>
      <c r="N734" s="19" t="str">
        <f>IF(MONTH(H734)&lt;4,"1° trimestre",IF(MONTH(H734)&lt;7,"2° trimestre",IF(MONTH(H734)&lt;10,"3°trimestre","4° trimestre")))</f>
        <v>2° trimestre</v>
      </c>
      <c r="O734" s="19" t="s">
        <v>1962</v>
      </c>
      <c r="P734" s="19" t="s">
        <v>1970</v>
      </c>
      <c r="Q734" s="8">
        <f>+I734</f>
        <v>2158.2399999999998</v>
      </c>
      <c r="R734" s="19" t="s">
        <v>1965</v>
      </c>
    </row>
    <row r="735" spans="1:18" x14ac:dyDescent="0.2">
      <c r="A735" s="1" t="s">
        <v>1628</v>
      </c>
      <c r="B735" s="1" t="s">
        <v>1630</v>
      </c>
      <c r="C735" s="1" t="s">
        <v>28</v>
      </c>
      <c r="D735" s="7">
        <v>986.28</v>
      </c>
      <c r="E735" s="3">
        <v>45695</v>
      </c>
      <c r="F735" s="3">
        <v>45748</v>
      </c>
      <c r="G735" s="7">
        <v>808.43</v>
      </c>
      <c r="H735" s="3">
        <v>45748</v>
      </c>
      <c r="I735" s="11">
        <v>808.43</v>
      </c>
      <c r="J735" s="17">
        <f>+F735-H735</f>
        <v>0</v>
      </c>
      <c r="K735" s="17">
        <f>+H735-F735</f>
        <v>0</v>
      </c>
      <c r="L735" s="11">
        <f>+K735*G735</f>
        <v>0</v>
      </c>
      <c r="M735" s="19">
        <f>YEAR(H735)</f>
        <v>2025</v>
      </c>
      <c r="N735" s="19" t="str">
        <f>IF(MONTH(H735)&lt;4,"1° trimestre",IF(MONTH(H735)&lt;7,"2° trimestre",IF(MONTH(H735)&lt;10,"3°trimestre","4° trimestre")))</f>
        <v>2° trimestre</v>
      </c>
      <c r="O735" s="19" t="s">
        <v>1962</v>
      </c>
      <c r="P735" s="19" t="s">
        <v>1969</v>
      </c>
      <c r="Q735" s="8">
        <f>+I735</f>
        <v>808.43</v>
      </c>
      <c r="R735" s="19" t="s">
        <v>1965</v>
      </c>
    </row>
    <row r="736" spans="1:18" x14ac:dyDescent="0.2">
      <c r="A736" s="1" t="s">
        <v>1628</v>
      </c>
      <c r="B736" s="1" t="s">
        <v>1632</v>
      </c>
      <c r="C736" s="1" t="s">
        <v>28</v>
      </c>
      <c r="D736" s="7">
        <v>986.28</v>
      </c>
      <c r="E736" s="3">
        <v>45722</v>
      </c>
      <c r="F736" s="3">
        <v>45782</v>
      </c>
      <c r="G736" s="7">
        <v>808.43</v>
      </c>
      <c r="H736" s="3">
        <v>45782</v>
      </c>
      <c r="I736" s="11">
        <v>808.43</v>
      </c>
      <c r="J736" s="17">
        <f>+F736-H736</f>
        <v>0</v>
      </c>
      <c r="K736" s="17">
        <f>+H736-F736</f>
        <v>0</v>
      </c>
      <c r="L736" s="11">
        <f>+K736*G736</f>
        <v>0</v>
      </c>
      <c r="M736" s="19">
        <f>YEAR(H736)</f>
        <v>2025</v>
      </c>
      <c r="N736" s="19" t="str">
        <f>IF(MONTH(H736)&lt;4,"1° trimestre",IF(MONTH(H736)&lt;7,"2° trimestre",IF(MONTH(H736)&lt;10,"3°trimestre","4° trimestre")))</f>
        <v>2° trimestre</v>
      </c>
      <c r="O736" s="19" t="s">
        <v>1962</v>
      </c>
      <c r="P736" s="19" t="s">
        <v>1969</v>
      </c>
      <c r="Q736" s="8">
        <f>+I736</f>
        <v>808.43</v>
      </c>
      <c r="R736" s="19" t="s">
        <v>1965</v>
      </c>
    </row>
    <row r="737" spans="1:18" x14ac:dyDescent="0.2">
      <c r="A737" s="1" t="s">
        <v>1628</v>
      </c>
      <c r="B737" s="1" t="s">
        <v>1633</v>
      </c>
      <c r="C737" s="1" t="s">
        <v>28</v>
      </c>
      <c r="D737" s="7">
        <v>986.28</v>
      </c>
      <c r="E737" s="3">
        <v>45756</v>
      </c>
      <c r="F737" s="3">
        <v>45811</v>
      </c>
      <c r="G737" s="7">
        <v>808.43</v>
      </c>
      <c r="H737" s="3">
        <v>45811</v>
      </c>
      <c r="I737" s="11">
        <v>808.43</v>
      </c>
      <c r="J737" s="17">
        <f>+F737-H737</f>
        <v>0</v>
      </c>
      <c r="K737" s="17">
        <f>+H737-F737</f>
        <v>0</v>
      </c>
      <c r="L737" s="11">
        <f>+K737*G737</f>
        <v>0</v>
      </c>
      <c r="M737" s="19">
        <f>YEAR(H737)</f>
        <v>2025</v>
      </c>
      <c r="N737" s="19" t="str">
        <f>IF(MONTH(H737)&lt;4,"1° trimestre",IF(MONTH(H737)&lt;7,"2° trimestre",IF(MONTH(H737)&lt;10,"3°trimestre","4° trimestre")))</f>
        <v>2° trimestre</v>
      </c>
      <c r="O737" s="19" t="s">
        <v>1962</v>
      </c>
      <c r="P737" s="19" t="s">
        <v>1969</v>
      </c>
      <c r="Q737" s="8">
        <f>+I737</f>
        <v>808.43</v>
      </c>
      <c r="R737" s="19" t="s">
        <v>1965</v>
      </c>
    </row>
    <row r="738" spans="1:18" x14ac:dyDescent="0.2">
      <c r="A738" s="1" t="s">
        <v>1663</v>
      </c>
      <c r="B738" s="1" t="s">
        <v>1664</v>
      </c>
      <c r="C738" s="1" t="s">
        <v>10</v>
      </c>
      <c r="D738" s="7">
        <v>18489.490000000002</v>
      </c>
      <c r="E738" s="3">
        <v>45729</v>
      </c>
      <c r="F738" s="3">
        <v>45760</v>
      </c>
      <c r="G738" s="7">
        <v>15913.49</v>
      </c>
      <c r="H738" s="3">
        <v>45755</v>
      </c>
      <c r="I738" s="11">
        <v>15913.49</v>
      </c>
      <c r="J738" s="17">
        <f>+F738-H738</f>
        <v>5</v>
      </c>
      <c r="K738" s="17">
        <f>+H738-F738</f>
        <v>-5</v>
      </c>
      <c r="L738" s="11">
        <f>+K738*G738</f>
        <v>-79567.45</v>
      </c>
      <c r="M738" s="19">
        <f>YEAR(H738)</f>
        <v>2025</v>
      </c>
      <c r="N738" s="19" t="str">
        <f>IF(MONTH(H738)&lt;4,"1° trimestre",IF(MONTH(H738)&lt;7,"2° trimestre",IF(MONTH(H738)&lt;10,"3°trimestre","4° trimestre")))</f>
        <v>2° trimestre</v>
      </c>
      <c r="O738" s="19" t="s">
        <v>1962</v>
      </c>
      <c r="P738" s="19" t="s">
        <v>1970</v>
      </c>
      <c r="Q738" s="8">
        <f>+I738</f>
        <v>15913.49</v>
      </c>
      <c r="R738" s="19" t="s">
        <v>1964</v>
      </c>
    </row>
    <row r="739" spans="1:18" x14ac:dyDescent="0.2">
      <c r="A739" s="1" t="s">
        <v>1663</v>
      </c>
      <c r="B739" s="1" t="s">
        <v>1665</v>
      </c>
      <c r="C739" s="1" t="s">
        <v>10</v>
      </c>
      <c r="D739" s="7">
        <v>11477.56</v>
      </c>
      <c r="E739" s="3">
        <v>45729</v>
      </c>
      <c r="F739" s="3">
        <v>45760</v>
      </c>
      <c r="G739" s="7">
        <v>9668.36</v>
      </c>
      <c r="H739" s="3">
        <v>45755</v>
      </c>
      <c r="I739" s="11">
        <v>9668.36</v>
      </c>
      <c r="J739" s="17">
        <f>+F739-H739</f>
        <v>5</v>
      </c>
      <c r="K739" s="17">
        <f>+H739-F739</f>
        <v>-5</v>
      </c>
      <c r="L739" s="11">
        <f>+K739*G739</f>
        <v>-48341.8</v>
      </c>
      <c r="M739" s="19">
        <f>YEAR(H739)</f>
        <v>2025</v>
      </c>
      <c r="N739" s="19" t="str">
        <f>IF(MONTH(H739)&lt;4,"1° trimestre",IF(MONTH(H739)&lt;7,"2° trimestre",IF(MONTH(H739)&lt;10,"3°trimestre","4° trimestre")))</f>
        <v>2° trimestre</v>
      </c>
      <c r="O739" s="19" t="s">
        <v>1962</v>
      </c>
      <c r="P739" s="19" t="s">
        <v>1970</v>
      </c>
      <c r="Q739" s="8">
        <f>+I739</f>
        <v>9668.36</v>
      </c>
      <c r="R739" s="19" t="s">
        <v>1964</v>
      </c>
    </row>
    <row r="740" spans="1:18" x14ac:dyDescent="0.2">
      <c r="A740" s="1" t="s">
        <v>1663</v>
      </c>
      <c r="B740" s="1" t="s">
        <v>1666</v>
      </c>
      <c r="C740" s="1" t="s">
        <v>10</v>
      </c>
      <c r="D740" s="7">
        <v>46944.61</v>
      </c>
      <c r="E740" s="3">
        <v>45821</v>
      </c>
      <c r="F740" s="3">
        <v>45851</v>
      </c>
      <c r="G740" s="7">
        <v>40381.11</v>
      </c>
      <c r="H740" s="3">
        <v>45825</v>
      </c>
      <c r="I740" s="11">
        <v>40381.11</v>
      </c>
      <c r="J740" s="17">
        <f>+F740-H740</f>
        <v>26</v>
      </c>
      <c r="K740" s="17">
        <f>+H740-F740</f>
        <v>-26</v>
      </c>
      <c r="L740" s="11">
        <f>+K740*G740</f>
        <v>-1049908.8600000001</v>
      </c>
      <c r="M740" s="19">
        <f>YEAR(H740)</f>
        <v>2025</v>
      </c>
      <c r="N740" s="19" t="str">
        <f>IF(MONTH(H740)&lt;4,"1° trimestre",IF(MONTH(H740)&lt;7,"2° trimestre",IF(MONTH(H740)&lt;10,"3°trimestre","4° trimestre")))</f>
        <v>2° trimestre</v>
      </c>
      <c r="O740" s="19" t="s">
        <v>1962</v>
      </c>
      <c r="P740" s="19" t="s">
        <v>1970</v>
      </c>
      <c r="Q740" s="8">
        <f>+I740</f>
        <v>40381.11</v>
      </c>
      <c r="R740" s="19" t="s">
        <v>1964</v>
      </c>
    </row>
    <row r="741" spans="1:18" x14ac:dyDescent="0.2">
      <c r="A741" s="1" t="s">
        <v>1667</v>
      </c>
      <c r="B741" s="1" t="s">
        <v>1669</v>
      </c>
      <c r="C741" s="1" t="s">
        <v>28</v>
      </c>
      <c r="D741" s="7">
        <v>530.67999999999995</v>
      </c>
      <c r="E741" s="3">
        <v>45712</v>
      </c>
      <c r="F741" s="3">
        <v>45777</v>
      </c>
      <c r="G741" s="7">
        <v>434.98</v>
      </c>
      <c r="H741" s="3">
        <v>45777</v>
      </c>
      <c r="I741" s="11">
        <v>434.98</v>
      </c>
      <c r="J741" s="17">
        <f>+F741-H741</f>
        <v>0</v>
      </c>
      <c r="K741" s="17">
        <f>+H741-F741</f>
        <v>0</v>
      </c>
      <c r="L741" s="11">
        <f>+K741*G741</f>
        <v>0</v>
      </c>
      <c r="M741" s="19">
        <f>YEAR(H741)</f>
        <v>2025</v>
      </c>
      <c r="N741" s="19" t="str">
        <f>IF(MONTH(H741)&lt;4,"1° trimestre",IF(MONTH(H741)&lt;7,"2° trimestre",IF(MONTH(H741)&lt;10,"3°trimestre","4° trimestre")))</f>
        <v>2° trimestre</v>
      </c>
      <c r="O741" s="19" t="s">
        <v>1962</v>
      </c>
      <c r="P741" s="19" t="s">
        <v>1970</v>
      </c>
      <c r="Q741" s="8">
        <f>+I741</f>
        <v>434.98</v>
      </c>
      <c r="R741" s="19" t="s">
        <v>1965</v>
      </c>
    </row>
    <row r="742" spans="1:18" x14ac:dyDescent="0.2">
      <c r="A742" s="1" t="s">
        <v>1667</v>
      </c>
      <c r="B742" s="1" t="s">
        <v>1670</v>
      </c>
      <c r="C742" s="1" t="s">
        <v>28</v>
      </c>
      <c r="D742" s="7">
        <v>539.11</v>
      </c>
      <c r="E742" s="3">
        <v>45740</v>
      </c>
      <c r="F742" s="3">
        <v>45808</v>
      </c>
      <c r="G742" s="7">
        <v>441.89</v>
      </c>
      <c r="H742" s="3">
        <v>45811</v>
      </c>
      <c r="I742" s="11">
        <v>441.89</v>
      </c>
      <c r="J742" s="17">
        <f>+F742-H742</f>
        <v>-3</v>
      </c>
      <c r="K742" s="17">
        <f>+H742-F742</f>
        <v>3</v>
      </c>
      <c r="L742" s="11">
        <f>+K742*G742</f>
        <v>1325.67</v>
      </c>
      <c r="M742" s="19">
        <f>YEAR(H742)</f>
        <v>2025</v>
      </c>
      <c r="N742" s="19" t="str">
        <f>IF(MONTH(H742)&lt;4,"1° trimestre",IF(MONTH(H742)&lt;7,"2° trimestre",IF(MONTH(H742)&lt;10,"3°trimestre","4° trimestre")))</f>
        <v>2° trimestre</v>
      </c>
      <c r="O742" s="19" t="s">
        <v>1962</v>
      </c>
      <c r="P742" s="19" t="s">
        <v>1970</v>
      </c>
      <c r="Q742" s="8">
        <f>+I742</f>
        <v>441.89</v>
      </c>
      <c r="R742" s="19" t="s">
        <v>1965</v>
      </c>
    </row>
    <row r="743" spans="1:18" x14ac:dyDescent="0.2">
      <c r="A743" s="1" t="s">
        <v>1667</v>
      </c>
      <c r="B743" s="1" t="s">
        <v>1671</v>
      </c>
      <c r="C743" s="1" t="s">
        <v>28</v>
      </c>
      <c r="D743" s="7">
        <v>564.97</v>
      </c>
      <c r="E743" s="3">
        <v>45771</v>
      </c>
      <c r="F743" s="3">
        <v>45838</v>
      </c>
      <c r="G743" s="7">
        <v>463.09</v>
      </c>
      <c r="H743" s="3">
        <v>45838</v>
      </c>
      <c r="I743" s="11">
        <v>463.09</v>
      </c>
      <c r="J743" s="17">
        <f>+F743-H743</f>
        <v>0</v>
      </c>
      <c r="K743" s="17">
        <f>+H743-F743</f>
        <v>0</v>
      </c>
      <c r="L743" s="11">
        <f>+K743*G743</f>
        <v>0</v>
      </c>
      <c r="M743" s="19">
        <f>YEAR(H743)</f>
        <v>2025</v>
      </c>
      <c r="N743" s="19" t="str">
        <f>IF(MONTH(H743)&lt;4,"1° trimestre",IF(MONTH(H743)&lt;7,"2° trimestre",IF(MONTH(H743)&lt;10,"3°trimestre","4° trimestre")))</f>
        <v>2° trimestre</v>
      </c>
      <c r="O743" s="19" t="s">
        <v>1962</v>
      </c>
      <c r="P743" s="19" t="s">
        <v>1970</v>
      </c>
      <c r="Q743" s="8">
        <f>+I743</f>
        <v>463.09</v>
      </c>
      <c r="R743" s="19" t="s">
        <v>1965</v>
      </c>
    </row>
    <row r="744" spans="1:18" x14ac:dyDescent="0.2">
      <c r="A744" s="1" t="s">
        <v>1687</v>
      </c>
      <c r="B744" s="1" t="s">
        <v>1688</v>
      </c>
      <c r="C744" s="1" t="s">
        <v>28</v>
      </c>
      <c r="D744" s="7">
        <v>1366.4</v>
      </c>
      <c r="E744" s="3">
        <v>45741</v>
      </c>
      <c r="F744" s="3">
        <v>45772</v>
      </c>
      <c r="G744" s="7">
        <v>1120</v>
      </c>
      <c r="H744" s="3">
        <v>45776</v>
      </c>
      <c r="I744" s="11">
        <v>1120</v>
      </c>
      <c r="J744" s="17">
        <f>+F744-H744</f>
        <v>-4</v>
      </c>
      <c r="K744" s="17">
        <f>+H744-F744</f>
        <v>4</v>
      </c>
      <c r="L744" s="11">
        <f>+K744*G744</f>
        <v>4480</v>
      </c>
      <c r="M744" s="19">
        <f>YEAR(H744)</f>
        <v>2025</v>
      </c>
      <c r="N744" s="19" t="str">
        <f>IF(MONTH(H744)&lt;4,"1° trimestre",IF(MONTH(H744)&lt;7,"2° trimestre",IF(MONTH(H744)&lt;10,"3°trimestre","4° trimestre")))</f>
        <v>2° trimestre</v>
      </c>
      <c r="O744" s="19" t="s">
        <v>1962</v>
      </c>
      <c r="P744" s="19" t="s">
        <v>1970</v>
      </c>
      <c r="Q744" s="8">
        <f>+I744</f>
        <v>1120</v>
      </c>
      <c r="R744" s="19" t="s">
        <v>1965</v>
      </c>
    </row>
    <row r="745" spans="1:18" x14ac:dyDescent="0.2">
      <c r="A745" s="1" t="s">
        <v>1687</v>
      </c>
      <c r="B745" s="1" t="s">
        <v>1689</v>
      </c>
      <c r="C745" s="1" t="s">
        <v>28</v>
      </c>
      <c r="D745" s="7">
        <v>3513.6</v>
      </c>
      <c r="E745" s="3">
        <v>45749</v>
      </c>
      <c r="F745" s="3">
        <v>45779</v>
      </c>
      <c r="G745" s="7">
        <v>2880</v>
      </c>
      <c r="H745" s="3">
        <v>45776</v>
      </c>
      <c r="I745" s="11">
        <v>2880</v>
      </c>
      <c r="J745" s="17">
        <f>+F745-H745</f>
        <v>3</v>
      </c>
      <c r="K745" s="17">
        <f>+H745-F745</f>
        <v>-3</v>
      </c>
      <c r="L745" s="11">
        <f>+K745*G745</f>
        <v>-8640</v>
      </c>
      <c r="M745" s="19">
        <f>YEAR(H745)</f>
        <v>2025</v>
      </c>
      <c r="N745" s="19" t="str">
        <f>IF(MONTH(H745)&lt;4,"1° trimestre",IF(MONTH(H745)&lt;7,"2° trimestre",IF(MONTH(H745)&lt;10,"3°trimestre","4° trimestre")))</f>
        <v>2° trimestre</v>
      </c>
      <c r="O745" s="19" t="s">
        <v>1962</v>
      </c>
      <c r="P745" s="19" t="s">
        <v>1970</v>
      </c>
      <c r="Q745" s="8">
        <f>+I745</f>
        <v>2880</v>
      </c>
      <c r="R745" s="19" t="s">
        <v>1965</v>
      </c>
    </row>
    <row r="746" spans="1:18" x14ac:dyDescent="0.2">
      <c r="A746" s="1" t="s">
        <v>1687</v>
      </c>
      <c r="B746" s="1" t="s">
        <v>1690</v>
      </c>
      <c r="C746" s="1" t="s">
        <v>28</v>
      </c>
      <c r="D746" s="7">
        <v>683.2</v>
      </c>
      <c r="E746" s="3">
        <v>45786</v>
      </c>
      <c r="F746" s="3">
        <v>45816</v>
      </c>
      <c r="G746" s="7">
        <v>560</v>
      </c>
      <c r="H746" s="3">
        <v>45798</v>
      </c>
      <c r="I746" s="11">
        <v>560</v>
      </c>
      <c r="J746" s="17">
        <f>+F746-H746</f>
        <v>18</v>
      </c>
      <c r="K746" s="17">
        <f>+H746-F746</f>
        <v>-18</v>
      </c>
      <c r="L746" s="11">
        <f>+K746*G746</f>
        <v>-10080</v>
      </c>
      <c r="M746" s="19">
        <f>YEAR(H746)</f>
        <v>2025</v>
      </c>
      <c r="N746" s="19" t="str">
        <f>IF(MONTH(H746)&lt;4,"1° trimestre",IF(MONTH(H746)&lt;7,"2° trimestre",IF(MONTH(H746)&lt;10,"3°trimestre","4° trimestre")))</f>
        <v>2° trimestre</v>
      </c>
      <c r="O746" s="19" t="s">
        <v>1962</v>
      </c>
      <c r="P746" s="19" t="s">
        <v>1970</v>
      </c>
      <c r="Q746" s="8">
        <f>+I746</f>
        <v>560</v>
      </c>
      <c r="R746" s="19" t="s">
        <v>1965</v>
      </c>
    </row>
    <row r="747" spans="1:18" x14ac:dyDescent="0.2">
      <c r="A747" s="1" t="s">
        <v>1687</v>
      </c>
      <c r="B747" s="1" t="s">
        <v>1691</v>
      </c>
      <c r="C747" s="1" t="s">
        <v>28</v>
      </c>
      <c r="D747" s="7">
        <v>5978</v>
      </c>
      <c r="E747" s="3">
        <v>45818</v>
      </c>
      <c r="F747" s="3">
        <v>45848</v>
      </c>
      <c r="G747" s="7">
        <v>4900</v>
      </c>
      <c r="H747" s="3">
        <v>45825</v>
      </c>
      <c r="I747" s="11">
        <v>4900</v>
      </c>
      <c r="J747" s="17">
        <f>+F747-H747</f>
        <v>23</v>
      </c>
      <c r="K747" s="17">
        <f>+H747-F747</f>
        <v>-23</v>
      </c>
      <c r="L747" s="11">
        <f>+K747*G747</f>
        <v>-112700</v>
      </c>
      <c r="M747" s="19">
        <f>YEAR(H747)</f>
        <v>2025</v>
      </c>
      <c r="N747" s="19" t="str">
        <f>IF(MONTH(H747)&lt;4,"1° trimestre",IF(MONTH(H747)&lt;7,"2° trimestre",IF(MONTH(H747)&lt;10,"3°trimestre","4° trimestre")))</f>
        <v>2° trimestre</v>
      </c>
      <c r="O747" s="19" t="s">
        <v>1962</v>
      </c>
      <c r="P747" s="19" t="s">
        <v>1970</v>
      </c>
      <c r="Q747" s="8">
        <f>+I747</f>
        <v>4900</v>
      </c>
      <c r="R747" s="19" t="s">
        <v>1965</v>
      </c>
    </row>
    <row r="748" spans="1:18" x14ac:dyDescent="0.2">
      <c r="A748" s="1" t="s">
        <v>1708</v>
      </c>
      <c r="B748" s="1" t="s">
        <v>1710</v>
      </c>
      <c r="C748" s="1" t="s">
        <v>10</v>
      </c>
      <c r="D748" s="7">
        <v>1574.98</v>
      </c>
      <c r="E748" s="3">
        <v>45762</v>
      </c>
      <c r="F748" s="3">
        <v>45792</v>
      </c>
      <c r="G748" s="7">
        <v>1574.98</v>
      </c>
      <c r="H748" s="3">
        <v>45789</v>
      </c>
      <c r="I748" s="11">
        <v>1574.98</v>
      </c>
      <c r="J748" s="17">
        <f>+F748-H748</f>
        <v>3</v>
      </c>
      <c r="K748" s="17">
        <f>+H748-F748</f>
        <v>-3</v>
      </c>
      <c r="L748" s="11">
        <f>+K748*G748</f>
        <v>-4724.9400000000005</v>
      </c>
      <c r="M748" s="19">
        <f>YEAR(H748)</f>
        <v>2025</v>
      </c>
      <c r="N748" s="19" t="str">
        <f>IF(MONTH(H748)&lt;4,"1° trimestre",IF(MONTH(H748)&lt;7,"2° trimestre",IF(MONTH(H748)&lt;10,"3°trimestre","4° trimestre")))</f>
        <v>2° trimestre</v>
      </c>
      <c r="O748" s="19" t="s">
        <v>1962</v>
      </c>
      <c r="P748" s="19" t="s">
        <v>1970</v>
      </c>
      <c r="Q748" s="8">
        <f>+I748</f>
        <v>1574.98</v>
      </c>
      <c r="R748" s="19" t="s">
        <v>1965</v>
      </c>
    </row>
    <row r="749" spans="1:18" x14ac:dyDescent="0.2">
      <c r="A749" s="1" t="s">
        <v>1708</v>
      </c>
      <c r="B749" s="1" t="s">
        <v>1711</v>
      </c>
      <c r="C749" s="1" t="s">
        <v>10</v>
      </c>
      <c r="D749" s="7">
        <v>2728.04</v>
      </c>
      <c r="E749" s="3">
        <v>45771</v>
      </c>
      <c r="F749" s="3">
        <v>45801</v>
      </c>
      <c r="G749" s="7">
        <v>2728.04</v>
      </c>
      <c r="H749" s="3">
        <v>45811</v>
      </c>
      <c r="I749" s="11">
        <v>2728.04</v>
      </c>
      <c r="J749" s="17">
        <f>+F749-H749</f>
        <v>-10</v>
      </c>
      <c r="K749" s="17">
        <f>+H749-F749</f>
        <v>10</v>
      </c>
      <c r="L749" s="11">
        <f>+K749*G749</f>
        <v>27280.400000000001</v>
      </c>
      <c r="M749" s="19">
        <f>YEAR(H749)</f>
        <v>2025</v>
      </c>
      <c r="N749" s="19" t="str">
        <f>IF(MONTH(H749)&lt;4,"1° trimestre",IF(MONTH(H749)&lt;7,"2° trimestre",IF(MONTH(H749)&lt;10,"3°trimestre","4° trimestre")))</f>
        <v>2° trimestre</v>
      </c>
      <c r="O749" s="19" t="s">
        <v>1962</v>
      </c>
      <c r="P749" s="19" t="s">
        <v>1970</v>
      </c>
      <c r="Q749" s="8">
        <f>+I749</f>
        <v>2728.04</v>
      </c>
      <c r="R749" s="19" t="s">
        <v>1965</v>
      </c>
    </row>
    <row r="750" spans="1:18" x14ac:dyDescent="0.2">
      <c r="A750" s="1" t="s">
        <v>1747</v>
      </c>
      <c r="B750" s="1" t="s">
        <v>1751</v>
      </c>
      <c r="C750" s="1" t="s">
        <v>28</v>
      </c>
      <c r="D750" s="7">
        <v>68.8</v>
      </c>
      <c r="E750" s="3">
        <v>45755</v>
      </c>
      <c r="F750" s="3">
        <v>45761</v>
      </c>
      <c r="G750" s="7">
        <v>56.39</v>
      </c>
      <c r="H750" s="3">
        <v>45761</v>
      </c>
      <c r="I750" s="11">
        <v>56.39</v>
      </c>
      <c r="J750" s="17">
        <f>+F750-H750</f>
        <v>0</v>
      </c>
      <c r="K750" s="17">
        <f>+H750-F750</f>
        <v>0</v>
      </c>
      <c r="L750" s="11">
        <f>+K750*G750</f>
        <v>0</v>
      </c>
      <c r="M750" s="19">
        <f>YEAR(H750)</f>
        <v>2025</v>
      </c>
      <c r="N750" s="19" t="str">
        <f>IF(MONTH(H750)&lt;4,"1° trimestre",IF(MONTH(H750)&lt;7,"2° trimestre",IF(MONTH(H750)&lt;10,"3°trimestre","4° trimestre")))</f>
        <v>2° trimestre</v>
      </c>
      <c r="O750" s="19" t="s">
        <v>1962</v>
      </c>
      <c r="P750" s="19" t="s">
        <v>1970</v>
      </c>
      <c r="Q750" s="8">
        <f>+I750</f>
        <v>56.39</v>
      </c>
      <c r="R750" s="19" t="s">
        <v>1965</v>
      </c>
    </row>
    <row r="751" spans="1:18" x14ac:dyDescent="0.2">
      <c r="A751" s="1" t="s">
        <v>1747</v>
      </c>
      <c r="B751" s="1" t="s">
        <v>1752</v>
      </c>
      <c r="C751" s="1" t="s">
        <v>28</v>
      </c>
      <c r="D751" s="7">
        <v>105.75</v>
      </c>
      <c r="E751" s="3">
        <v>45766</v>
      </c>
      <c r="F751" s="3">
        <v>45775</v>
      </c>
      <c r="G751" s="7">
        <v>86.68</v>
      </c>
      <c r="H751" s="3">
        <v>45775</v>
      </c>
      <c r="I751" s="11">
        <v>86.68</v>
      </c>
      <c r="J751" s="17">
        <f>+F751-H751</f>
        <v>0</v>
      </c>
      <c r="K751" s="17">
        <f>+H751-F751</f>
        <v>0</v>
      </c>
      <c r="L751" s="11">
        <f>+K751*G751</f>
        <v>0</v>
      </c>
      <c r="M751" s="19">
        <f>YEAR(H751)</f>
        <v>2025</v>
      </c>
      <c r="N751" s="19" t="str">
        <f>IF(MONTH(H751)&lt;4,"1° trimestre",IF(MONTH(H751)&lt;7,"2° trimestre",IF(MONTH(H751)&lt;10,"3°trimestre","4° trimestre")))</f>
        <v>2° trimestre</v>
      </c>
      <c r="O751" s="19" t="s">
        <v>1962</v>
      </c>
      <c r="P751" s="19" t="s">
        <v>1970</v>
      </c>
      <c r="Q751" s="8">
        <f>+I751</f>
        <v>86.68</v>
      </c>
      <c r="R751" s="19" t="s">
        <v>1965</v>
      </c>
    </row>
    <row r="752" spans="1:18" x14ac:dyDescent="0.2">
      <c r="A752" s="1" t="s">
        <v>1747</v>
      </c>
      <c r="B752" s="1" t="s">
        <v>1753</v>
      </c>
      <c r="C752" s="1" t="s">
        <v>28</v>
      </c>
      <c r="D752" s="7">
        <v>88.52</v>
      </c>
      <c r="E752" s="3">
        <v>45796</v>
      </c>
      <c r="F752" s="3">
        <v>45799</v>
      </c>
      <c r="G752" s="7">
        <v>72.56</v>
      </c>
      <c r="H752" s="3">
        <v>45799</v>
      </c>
      <c r="I752" s="11">
        <v>72.56</v>
      </c>
      <c r="J752" s="17">
        <f>+F752-H752</f>
        <v>0</v>
      </c>
      <c r="K752" s="17">
        <f>+H752-F752</f>
        <v>0</v>
      </c>
      <c r="L752" s="11">
        <f>+K752*G752</f>
        <v>0</v>
      </c>
      <c r="M752" s="19">
        <f>YEAR(H752)</f>
        <v>2025</v>
      </c>
      <c r="N752" s="19" t="str">
        <f>IF(MONTH(H752)&lt;4,"1° trimestre",IF(MONTH(H752)&lt;7,"2° trimestre",IF(MONTH(H752)&lt;10,"3°trimestre","4° trimestre")))</f>
        <v>2° trimestre</v>
      </c>
      <c r="O752" s="19" t="s">
        <v>1962</v>
      </c>
      <c r="P752" s="19" t="s">
        <v>1970</v>
      </c>
      <c r="Q752" s="8">
        <f>+I752</f>
        <v>72.56</v>
      </c>
      <c r="R752" s="19" t="s">
        <v>1965</v>
      </c>
    </row>
    <row r="753" spans="1:18" x14ac:dyDescent="0.2">
      <c r="A753" s="1" t="s">
        <v>1747</v>
      </c>
      <c r="B753" s="1" t="s">
        <v>1754</v>
      </c>
      <c r="C753" s="1" t="s">
        <v>28</v>
      </c>
      <c r="D753" s="7">
        <v>51.8</v>
      </c>
      <c r="E753" s="3">
        <v>45821</v>
      </c>
      <c r="F753" s="3">
        <v>45827</v>
      </c>
      <c r="G753" s="7">
        <v>42.46</v>
      </c>
      <c r="H753" s="3">
        <v>45827</v>
      </c>
      <c r="I753" s="11">
        <v>42.46</v>
      </c>
      <c r="J753" s="17">
        <f>+F753-H753</f>
        <v>0</v>
      </c>
      <c r="K753" s="17">
        <f>+H753-F753</f>
        <v>0</v>
      </c>
      <c r="L753" s="11">
        <f>+K753*G753</f>
        <v>0</v>
      </c>
      <c r="M753" s="19">
        <f>YEAR(H753)</f>
        <v>2025</v>
      </c>
      <c r="N753" s="19" t="str">
        <f>IF(MONTH(H753)&lt;4,"1° trimestre",IF(MONTH(H753)&lt;7,"2° trimestre",IF(MONTH(H753)&lt;10,"3°trimestre","4° trimestre")))</f>
        <v>2° trimestre</v>
      </c>
      <c r="O753" s="19" t="s">
        <v>1962</v>
      </c>
      <c r="P753" s="19" t="s">
        <v>1970</v>
      </c>
      <c r="Q753" s="8">
        <f>+I753</f>
        <v>42.46</v>
      </c>
      <c r="R753" s="19" t="s">
        <v>1965</v>
      </c>
    </row>
    <row r="754" spans="1:18" x14ac:dyDescent="0.2">
      <c r="A754" s="1" t="s">
        <v>1766</v>
      </c>
      <c r="B754" s="1" t="s">
        <v>1768</v>
      </c>
      <c r="C754" s="1" t="s">
        <v>28</v>
      </c>
      <c r="D754" s="7">
        <v>45.65</v>
      </c>
      <c r="E754" s="3">
        <v>45747</v>
      </c>
      <c r="F754" s="3">
        <v>45777</v>
      </c>
      <c r="G754" s="7">
        <v>41.5</v>
      </c>
      <c r="H754" s="3">
        <v>45812</v>
      </c>
      <c r="I754" s="11">
        <v>41.5</v>
      </c>
      <c r="J754" s="17">
        <f>+F754-H754</f>
        <v>-35</v>
      </c>
      <c r="K754" s="17">
        <f>+H754-F754</f>
        <v>35</v>
      </c>
      <c r="L754" s="11">
        <f>+K754*G754</f>
        <v>1452.5</v>
      </c>
      <c r="M754" s="19">
        <f>YEAR(H754)</f>
        <v>2025</v>
      </c>
      <c r="N754" s="19" t="str">
        <f>IF(MONTH(H754)&lt;4,"1° trimestre",IF(MONTH(H754)&lt;7,"2° trimestre",IF(MONTH(H754)&lt;10,"3°trimestre","4° trimestre")))</f>
        <v>2° trimestre</v>
      </c>
      <c r="O754" s="19" t="s">
        <v>1962</v>
      </c>
      <c r="P754" s="19" t="s">
        <v>1970</v>
      </c>
      <c r="Q754" s="8">
        <f>+I754</f>
        <v>41.5</v>
      </c>
      <c r="R754" s="19" t="s">
        <v>1965</v>
      </c>
    </row>
    <row r="755" spans="1:18" x14ac:dyDescent="0.2">
      <c r="A755" s="1" t="s">
        <v>1766</v>
      </c>
      <c r="B755" s="1" t="s">
        <v>1769</v>
      </c>
      <c r="C755" s="1" t="s">
        <v>28</v>
      </c>
      <c r="D755" s="7">
        <v>36.299999999999997</v>
      </c>
      <c r="E755" s="3">
        <v>45807</v>
      </c>
      <c r="F755" s="3">
        <v>45837</v>
      </c>
      <c r="G755" s="7">
        <v>33</v>
      </c>
      <c r="H755" s="3">
        <v>45812</v>
      </c>
      <c r="I755" s="11">
        <v>33</v>
      </c>
      <c r="J755" s="17">
        <f>+F755-H755</f>
        <v>25</v>
      </c>
      <c r="K755" s="17">
        <f>+H755-F755</f>
        <v>-25</v>
      </c>
      <c r="L755" s="11">
        <f>+K755*G755</f>
        <v>-825</v>
      </c>
      <c r="M755" s="19">
        <f>YEAR(H755)</f>
        <v>2025</v>
      </c>
      <c r="N755" s="19" t="str">
        <f>IF(MONTH(H755)&lt;4,"1° trimestre",IF(MONTH(H755)&lt;7,"2° trimestre",IF(MONTH(H755)&lt;10,"3°trimestre","4° trimestre")))</f>
        <v>2° trimestre</v>
      </c>
      <c r="O755" s="19" t="s">
        <v>1962</v>
      </c>
      <c r="P755" s="19" t="s">
        <v>1970</v>
      </c>
      <c r="Q755" s="8">
        <f>+I755</f>
        <v>33</v>
      </c>
      <c r="R755" s="19" t="s">
        <v>1965</v>
      </c>
    </row>
    <row r="756" spans="1:18" x14ac:dyDescent="0.2">
      <c r="A756" s="1" t="s">
        <v>1780</v>
      </c>
      <c r="B756" s="1" t="s">
        <v>1781</v>
      </c>
      <c r="C756" s="1" t="s">
        <v>28</v>
      </c>
      <c r="D756" s="7">
        <v>61000</v>
      </c>
      <c r="E756" s="3">
        <v>45736</v>
      </c>
      <c r="F756" s="3">
        <v>45767</v>
      </c>
      <c r="G756" s="7">
        <v>50000</v>
      </c>
      <c r="H756" s="3">
        <v>45751</v>
      </c>
      <c r="I756" s="11">
        <v>50000</v>
      </c>
      <c r="J756" s="17">
        <f>+F756-H756</f>
        <v>16</v>
      </c>
      <c r="K756" s="17">
        <f>+H756-F756</f>
        <v>-16</v>
      </c>
      <c r="L756" s="11">
        <f>+K756*G756</f>
        <v>-800000</v>
      </c>
      <c r="M756" s="19">
        <f>YEAR(H756)</f>
        <v>2025</v>
      </c>
      <c r="N756" s="19" t="str">
        <f>IF(MONTH(H756)&lt;4,"1° trimestre",IF(MONTH(H756)&lt;7,"2° trimestre",IF(MONTH(H756)&lt;10,"3°trimestre","4° trimestre")))</f>
        <v>2° trimestre</v>
      </c>
      <c r="O756" s="19" t="s">
        <v>1962</v>
      </c>
      <c r="P756" s="19" t="s">
        <v>1970</v>
      </c>
      <c r="Q756" s="8">
        <f>+I756</f>
        <v>50000</v>
      </c>
      <c r="R756" s="19" t="s">
        <v>1964</v>
      </c>
    </row>
    <row r="757" spans="1:18" x14ac:dyDescent="0.2">
      <c r="A757" s="1" t="s">
        <v>1780</v>
      </c>
      <c r="B757" s="1" t="s">
        <v>1782</v>
      </c>
      <c r="C757" s="1" t="s">
        <v>28</v>
      </c>
      <c r="D757" s="7">
        <v>36600</v>
      </c>
      <c r="E757" s="3">
        <v>45785</v>
      </c>
      <c r="F757" s="3">
        <v>45816</v>
      </c>
      <c r="G757" s="7">
        <v>30000</v>
      </c>
      <c r="H757" s="3">
        <v>45793</v>
      </c>
      <c r="I757" s="11">
        <v>30000</v>
      </c>
      <c r="J757" s="17">
        <f>+F757-H757</f>
        <v>23</v>
      </c>
      <c r="K757" s="17">
        <f>+H757-F757</f>
        <v>-23</v>
      </c>
      <c r="L757" s="11">
        <f>+K757*G757</f>
        <v>-690000</v>
      </c>
      <c r="M757" s="19">
        <f>YEAR(H757)</f>
        <v>2025</v>
      </c>
      <c r="N757" s="19" t="str">
        <f>IF(MONTH(H757)&lt;4,"1° trimestre",IF(MONTH(H757)&lt;7,"2° trimestre",IF(MONTH(H757)&lt;10,"3°trimestre","4° trimestre")))</f>
        <v>2° trimestre</v>
      </c>
      <c r="O757" s="19" t="s">
        <v>1962</v>
      </c>
      <c r="P757" s="19" t="s">
        <v>1970</v>
      </c>
      <c r="Q757" s="8">
        <f>+I757</f>
        <v>30000</v>
      </c>
      <c r="R757" s="19" t="s">
        <v>1964</v>
      </c>
    </row>
    <row r="758" spans="1:18" x14ac:dyDescent="0.2">
      <c r="A758" s="1" t="s">
        <v>1785</v>
      </c>
      <c r="B758" s="1" t="s">
        <v>1786</v>
      </c>
      <c r="C758" s="1" t="s">
        <v>10</v>
      </c>
      <c r="D758" s="7">
        <v>7295.6</v>
      </c>
      <c r="E758" s="3">
        <v>45740</v>
      </c>
      <c r="F758" s="3">
        <v>45771</v>
      </c>
      <c r="G758" s="7">
        <v>6145.6</v>
      </c>
      <c r="H758" s="3">
        <v>45755</v>
      </c>
      <c r="I758" s="11">
        <v>6145.6</v>
      </c>
      <c r="J758" s="17">
        <f>+F758-H758</f>
        <v>16</v>
      </c>
      <c r="K758" s="17">
        <f>+H758-F758</f>
        <v>-16</v>
      </c>
      <c r="L758" s="11">
        <f>+K758*G758</f>
        <v>-98329.600000000006</v>
      </c>
      <c r="M758" s="19">
        <f>YEAR(H758)</f>
        <v>2025</v>
      </c>
      <c r="N758" s="19" t="str">
        <f>IF(MONTH(H758)&lt;4,"1° trimestre",IF(MONTH(H758)&lt;7,"2° trimestre",IF(MONTH(H758)&lt;10,"3°trimestre","4° trimestre")))</f>
        <v>2° trimestre</v>
      </c>
      <c r="O758" s="19" t="s">
        <v>1962</v>
      </c>
      <c r="P758" s="19" t="s">
        <v>1970</v>
      </c>
      <c r="Q758" s="8">
        <f>+I758</f>
        <v>6145.6</v>
      </c>
      <c r="R758" s="19" t="s">
        <v>1964</v>
      </c>
    </row>
    <row r="759" spans="1:18" x14ac:dyDescent="0.2">
      <c r="A759" s="1" t="s">
        <v>1787</v>
      </c>
      <c r="B759" s="1" t="s">
        <v>1788</v>
      </c>
      <c r="C759" s="1" t="s">
        <v>28</v>
      </c>
      <c r="D759" s="8">
        <v>5856</v>
      </c>
      <c r="E759" s="3">
        <v>45755</v>
      </c>
      <c r="F759" s="3">
        <v>45785</v>
      </c>
      <c r="G759" s="8">
        <v>4800</v>
      </c>
      <c r="H759" s="3">
        <v>45757</v>
      </c>
      <c r="I759" s="12">
        <v>4800</v>
      </c>
      <c r="J759" s="17">
        <f>+F759-H759</f>
        <v>28</v>
      </c>
      <c r="K759" s="17">
        <f>+H759-F759</f>
        <v>-28</v>
      </c>
      <c r="L759" s="11">
        <f>+K759*G759</f>
        <v>-134400</v>
      </c>
      <c r="M759" s="19">
        <f>YEAR(H759)</f>
        <v>2025</v>
      </c>
      <c r="N759" s="19" t="str">
        <f>IF(MONTH(H759)&lt;4,"1° trimestre",IF(MONTH(H759)&lt;7,"2° trimestre",IF(MONTH(H759)&lt;10,"3°trimestre","4° trimestre")))</f>
        <v>2° trimestre</v>
      </c>
      <c r="O759" s="19" t="s">
        <v>1962</v>
      </c>
      <c r="P759" s="19" t="s">
        <v>1970</v>
      </c>
      <c r="Q759" s="8">
        <f>+I759</f>
        <v>4800</v>
      </c>
      <c r="R759" s="19" t="s">
        <v>1965</v>
      </c>
    </row>
    <row r="760" spans="1:18" x14ac:dyDescent="0.2">
      <c r="A760" s="1" t="s">
        <v>1787</v>
      </c>
      <c r="B760" s="1" t="s">
        <v>1789</v>
      </c>
      <c r="C760" s="1" t="s">
        <v>28</v>
      </c>
      <c r="D760" s="8">
        <v>2928</v>
      </c>
      <c r="E760" s="3">
        <v>45782</v>
      </c>
      <c r="F760" s="3">
        <v>45812</v>
      </c>
      <c r="G760" s="8">
        <v>2400</v>
      </c>
      <c r="H760" s="3">
        <v>45784</v>
      </c>
      <c r="I760" s="12">
        <v>2400</v>
      </c>
      <c r="J760" s="17">
        <f>+F760-H760</f>
        <v>28</v>
      </c>
      <c r="K760" s="17">
        <f>+H760-F760</f>
        <v>-28</v>
      </c>
      <c r="L760" s="11">
        <f>+K760*G760</f>
        <v>-67200</v>
      </c>
      <c r="M760" s="19">
        <f>YEAR(H760)</f>
        <v>2025</v>
      </c>
      <c r="N760" s="19" t="str">
        <f>IF(MONTH(H760)&lt;4,"1° trimestre",IF(MONTH(H760)&lt;7,"2° trimestre",IF(MONTH(H760)&lt;10,"3°trimestre","4° trimestre")))</f>
        <v>2° trimestre</v>
      </c>
      <c r="O760" s="19" t="s">
        <v>1962</v>
      </c>
      <c r="P760" s="19" t="s">
        <v>1970</v>
      </c>
      <c r="Q760" s="8">
        <f>+I760</f>
        <v>2400</v>
      </c>
      <c r="R760" s="19" t="s">
        <v>1965</v>
      </c>
    </row>
    <row r="761" spans="1:18" x14ac:dyDescent="0.2">
      <c r="A761" s="1" t="s">
        <v>1787</v>
      </c>
      <c r="B761" s="1" t="s">
        <v>1790</v>
      </c>
      <c r="C761" s="1" t="s">
        <v>28</v>
      </c>
      <c r="D761" s="8">
        <v>2928</v>
      </c>
      <c r="E761" s="3">
        <v>45811</v>
      </c>
      <c r="F761" s="3">
        <v>45841</v>
      </c>
      <c r="G761" s="8">
        <v>2400</v>
      </c>
      <c r="H761" s="3">
        <v>45812</v>
      </c>
      <c r="I761" s="12">
        <v>2400</v>
      </c>
      <c r="J761" s="17">
        <f>+F761-H761</f>
        <v>29</v>
      </c>
      <c r="K761" s="17">
        <f>+H761-F761</f>
        <v>-29</v>
      </c>
      <c r="L761" s="11">
        <f>+K761*G761</f>
        <v>-69600</v>
      </c>
      <c r="M761" s="19">
        <f>YEAR(H761)</f>
        <v>2025</v>
      </c>
      <c r="N761" s="19" t="str">
        <f>IF(MONTH(H761)&lt;4,"1° trimestre",IF(MONTH(H761)&lt;7,"2° trimestre",IF(MONTH(H761)&lt;10,"3°trimestre","4° trimestre")))</f>
        <v>2° trimestre</v>
      </c>
      <c r="O761" s="19" t="s">
        <v>1962</v>
      </c>
      <c r="P761" s="19" t="s">
        <v>1970</v>
      </c>
      <c r="Q761" s="8">
        <f>+I761</f>
        <v>2400</v>
      </c>
      <c r="R761" s="19" t="s">
        <v>1965</v>
      </c>
    </row>
    <row r="762" spans="1:18" x14ac:dyDescent="0.2">
      <c r="A762" s="1" t="s">
        <v>1798</v>
      </c>
      <c r="B762" s="1" t="s">
        <v>1799</v>
      </c>
      <c r="C762" s="1" t="s">
        <v>28</v>
      </c>
      <c r="D762" s="7">
        <v>58.3</v>
      </c>
      <c r="E762" s="3">
        <v>45757</v>
      </c>
      <c r="F762" s="3">
        <v>45787</v>
      </c>
      <c r="G762" s="7">
        <v>47.79</v>
      </c>
      <c r="H762" s="3">
        <v>45797</v>
      </c>
      <c r="I762" s="11">
        <v>47.79</v>
      </c>
      <c r="J762" s="17">
        <f>+F762-H762</f>
        <v>-10</v>
      </c>
      <c r="K762" s="17">
        <f>+H762-F762</f>
        <v>10</v>
      </c>
      <c r="L762" s="11">
        <f>+K762*G762</f>
        <v>477.9</v>
      </c>
      <c r="M762" s="19">
        <f>YEAR(H762)</f>
        <v>2025</v>
      </c>
      <c r="N762" s="19" t="str">
        <f>IF(MONTH(H762)&lt;4,"1° trimestre",IF(MONTH(H762)&lt;7,"2° trimestre",IF(MONTH(H762)&lt;10,"3°trimestre","4° trimestre")))</f>
        <v>2° trimestre</v>
      </c>
      <c r="O762" s="19" t="s">
        <v>1962</v>
      </c>
      <c r="P762" s="19" t="s">
        <v>1970</v>
      </c>
      <c r="Q762" s="8">
        <f>+I762</f>
        <v>47.79</v>
      </c>
      <c r="R762" s="19" t="s">
        <v>1965</v>
      </c>
    </row>
    <row r="763" spans="1:18" x14ac:dyDescent="0.2">
      <c r="A763" s="1" t="s">
        <v>1798</v>
      </c>
      <c r="B763" s="1" t="s">
        <v>1800</v>
      </c>
      <c r="C763" s="1" t="s">
        <v>28</v>
      </c>
      <c r="D763" s="8">
        <v>1274.1600000000001</v>
      </c>
      <c r="E763" s="3">
        <v>45791</v>
      </c>
      <c r="F763" s="3">
        <v>45821</v>
      </c>
      <c r="G763" s="8">
        <v>1044.3900000000001</v>
      </c>
      <c r="H763" s="3">
        <v>45797</v>
      </c>
      <c r="I763" s="12">
        <v>1044.3900000000001</v>
      </c>
      <c r="J763" s="17">
        <f>+F763-H763</f>
        <v>24</v>
      </c>
      <c r="K763" s="17">
        <f>+H763-F763</f>
        <v>-24</v>
      </c>
      <c r="L763" s="11">
        <f>+K763*G763</f>
        <v>-25065.360000000001</v>
      </c>
      <c r="M763" s="19">
        <f>YEAR(H763)</f>
        <v>2025</v>
      </c>
      <c r="N763" s="19" t="str">
        <f>IF(MONTH(H763)&lt;4,"1° trimestre",IF(MONTH(H763)&lt;7,"2° trimestre",IF(MONTH(H763)&lt;10,"3°trimestre","4° trimestre")))</f>
        <v>2° trimestre</v>
      </c>
      <c r="O763" s="19" t="s">
        <v>1962</v>
      </c>
      <c r="P763" s="19" t="s">
        <v>1970</v>
      </c>
      <c r="Q763" s="8">
        <f>+I763</f>
        <v>1044.3900000000001</v>
      </c>
      <c r="R763" s="19" t="s">
        <v>1965</v>
      </c>
    </row>
    <row r="764" spans="1:18" x14ac:dyDescent="0.2">
      <c r="A764" s="1" t="s">
        <v>1798</v>
      </c>
      <c r="B764" s="1" t="s">
        <v>1801</v>
      </c>
      <c r="C764" s="1" t="s">
        <v>28</v>
      </c>
      <c r="D764" s="7">
        <v>16.82</v>
      </c>
      <c r="E764" s="3">
        <v>45791</v>
      </c>
      <c r="F764" s="3">
        <v>45821</v>
      </c>
      <c r="G764" s="7">
        <v>13.79</v>
      </c>
      <c r="H764" s="3">
        <v>45797</v>
      </c>
      <c r="I764" s="11">
        <v>13.79</v>
      </c>
      <c r="J764" s="17">
        <f>+F764-H764</f>
        <v>24</v>
      </c>
      <c r="K764" s="17">
        <f>+H764-F764</f>
        <v>-24</v>
      </c>
      <c r="L764" s="11">
        <f>+K764*G764</f>
        <v>-330.96</v>
      </c>
      <c r="M764" s="19">
        <f>YEAR(H764)</f>
        <v>2025</v>
      </c>
      <c r="N764" s="19" t="str">
        <f>IF(MONTH(H764)&lt;4,"1° trimestre",IF(MONTH(H764)&lt;7,"2° trimestre",IF(MONTH(H764)&lt;10,"3°trimestre","4° trimestre")))</f>
        <v>2° trimestre</v>
      </c>
      <c r="O764" s="19" t="s">
        <v>1962</v>
      </c>
      <c r="P764" s="19" t="s">
        <v>1970</v>
      </c>
      <c r="Q764" s="8">
        <f>+I764</f>
        <v>13.79</v>
      </c>
      <c r="R764" s="19" t="s">
        <v>1965</v>
      </c>
    </row>
    <row r="765" spans="1:18" x14ac:dyDescent="0.2">
      <c r="A765" s="1" t="s">
        <v>1806</v>
      </c>
      <c r="B765" s="1" t="s">
        <v>1807</v>
      </c>
      <c r="C765" s="1" t="s">
        <v>28</v>
      </c>
      <c r="D765" s="7">
        <v>4636</v>
      </c>
      <c r="E765" s="3">
        <v>45797</v>
      </c>
      <c r="F765" s="3">
        <v>45827</v>
      </c>
      <c r="G765" s="7">
        <v>3800</v>
      </c>
      <c r="H765" s="3">
        <v>45813</v>
      </c>
      <c r="I765" s="11">
        <v>3800</v>
      </c>
      <c r="J765" s="17">
        <f>+F765-H765</f>
        <v>14</v>
      </c>
      <c r="K765" s="17">
        <f>+H765-F765</f>
        <v>-14</v>
      </c>
      <c r="L765" s="11">
        <f>+K765*G765</f>
        <v>-53200</v>
      </c>
      <c r="M765" s="19">
        <f>YEAR(H765)</f>
        <v>2025</v>
      </c>
      <c r="N765" s="19" t="str">
        <f>IF(MONTH(H765)&lt;4,"1° trimestre",IF(MONTH(H765)&lt;7,"2° trimestre",IF(MONTH(H765)&lt;10,"3°trimestre","4° trimestre")))</f>
        <v>2° trimestre</v>
      </c>
      <c r="O765" s="19" t="s">
        <v>1962</v>
      </c>
      <c r="P765" s="19" t="s">
        <v>1970</v>
      </c>
      <c r="Q765" s="8">
        <f>+I765</f>
        <v>3800</v>
      </c>
      <c r="R765" s="19" t="s">
        <v>1965</v>
      </c>
    </row>
    <row r="766" spans="1:18" x14ac:dyDescent="0.2">
      <c r="A766" s="1" t="s">
        <v>1811</v>
      </c>
      <c r="B766" s="1" t="s">
        <v>1812</v>
      </c>
      <c r="C766" s="1" t="s">
        <v>28</v>
      </c>
      <c r="D766" s="7">
        <v>1952</v>
      </c>
      <c r="E766" s="3">
        <v>45798</v>
      </c>
      <c r="F766" s="3">
        <v>45828</v>
      </c>
      <c r="G766" s="7">
        <v>1600</v>
      </c>
      <c r="H766" s="3">
        <v>45813</v>
      </c>
      <c r="I766" s="11">
        <v>1600</v>
      </c>
      <c r="J766" s="17">
        <f>+F766-H766</f>
        <v>15</v>
      </c>
      <c r="K766" s="17">
        <f>+H766-F766</f>
        <v>-15</v>
      </c>
      <c r="L766" s="11">
        <f>+K766*G766</f>
        <v>-24000</v>
      </c>
      <c r="M766" s="19">
        <f>YEAR(H766)</f>
        <v>2025</v>
      </c>
      <c r="N766" s="19" t="str">
        <f>IF(MONTH(H766)&lt;4,"1° trimestre",IF(MONTH(H766)&lt;7,"2° trimestre",IF(MONTH(H766)&lt;10,"3°trimestre","4° trimestre")))</f>
        <v>2° trimestre</v>
      </c>
      <c r="O766" s="19" t="s">
        <v>1962</v>
      </c>
      <c r="P766" s="19" t="s">
        <v>1970</v>
      </c>
      <c r="Q766" s="8">
        <f>+I766</f>
        <v>1600</v>
      </c>
      <c r="R766" s="19" t="s">
        <v>1965</v>
      </c>
    </row>
    <row r="767" spans="1:18" x14ac:dyDescent="0.2">
      <c r="A767" s="1" t="s">
        <v>1814</v>
      </c>
      <c r="B767" s="1" t="s">
        <v>1815</v>
      </c>
      <c r="C767" s="1" t="s">
        <v>28</v>
      </c>
      <c r="D767" s="7">
        <v>8044.68</v>
      </c>
      <c r="E767" s="3">
        <v>45799</v>
      </c>
      <c r="F767" s="3">
        <v>45829</v>
      </c>
      <c r="G767" s="7">
        <v>6594</v>
      </c>
      <c r="H767" s="3">
        <v>45798</v>
      </c>
      <c r="I767" s="11">
        <v>6594</v>
      </c>
      <c r="J767" s="17">
        <f>+F767-H767</f>
        <v>31</v>
      </c>
      <c r="K767" s="17">
        <f>+H767-F767</f>
        <v>-31</v>
      </c>
      <c r="L767" s="11">
        <f>+K767*G767</f>
        <v>-204414</v>
      </c>
      <c r="M767" s="19">
        <f>YEAR(H767)</f>
        <v>2025</v>
      </c>
      <c r="N767" s="19" t="str">
        <f>IF(MONTH(H767)&lt;4,"1° trimestre",IF(MONTH(H767)&lt;7,"2° trimestre",IF(MONTH(H767)&lt;10,"3°trimestre","4° trimestre")))</f>
        <v>2° trimestre</v>
      </c>
      <c r="O767" s="19" t="s">
        <v>1962</v>
      </c>
      <c r="P767" s="19" t="s">
        <v>1970</v>
      </c>
      <c r="Q767" s="8">
        <f>+I767</f>
        <v>6594</v>
      </c>
      <c r="R767" s="19" t="s">
        <v>1965</v>
      </c>
    </row>
    <row r="768" spans="1:18" x14ac:dyDescent="0.2">
      <c r="A768" s="1" t="s">
        <v>1817</v>
      </c>
      <c r="B768" s="1" t="s">
        <v>1818</v>
      </c>
      <c r="C768" s="1" t="s">
        <v>10</v>
      </c>
      <c r="D768" s="7">
        <v>34.700000000000003</v>
      </c>
      <c r="E768" s="3">
        <v>45811</v>
      </c>
      <c r="F768" s="3">
        <v>45841</v>
      </c>
      <c r="G768" s="7">
        <v>34.700000000000003</v>
      </c>
      <c r="H768" s="3">
        <v>45813</v>
      </c>
      <c r="I768" s="11">
        <v>34.700000000000003</v>
      </c>
      <c r="J768" s="17">
        <f>+F768-H768</f>
        <v>28</v>
      </c>
      <c r="K768" s="17">
        <f>+H768-F768</f>
        <v>-28</v>
      </c>
      <c r="L768" s="11">
        <f>+K768*G768</f>
        <v>-971.60000000000014</v>
      </c>
      <c r="M768" s="19">
        <f>YEAR(H768)</f>
        <v>2025</v>
      </c>
      <c r="N768" s="19" t="str">
        <f>IF(MONTH(H768)&lt;4,"1° trimestre",IF(MONTH(H768)&lt;7,"2° trimestre",IF(MONTH(H768)&lt;10,"3°trimestre","4° trimestre")))</f>
        <v>2° trimestre</v>
      </c>
      <c r="O768" s="19" t="s">
        <v>1962</v>
      </c>
      <c r="P768" s="19" t="s">
        <v>1970</v>
      </c>
      <c r="Q768" s="8">
        <f>+I768</f>
        <v>34.700000000000003</v>
      </c>
      <c r="R768" s="19" t="s">
        <v>1964</v>
      </c>
    </row>
    <row r="769" spans="1:18" x14ac:dyDescent="0.2">
      <c r="A769" s="1" t="s">
        <v>1915</v>
      </c>
      <c r="B769" s="1" t="s">
        <v>1916</v>
      </c>
      <c r="C769" s="1" t="s">
        <v>10</v>
      </c>
      <c r="D769" s="7">
        <v>1712</v>
      </c>
      <c r="E769" s="3">
        <v>45827</v>
      </c>
      <c r="F769" s="3">
        <v>45857</v>
      </c>
      <c r="G769" s="7">
        <v>1712</v>
      </c>
      <c r="H769" s="3">
        <v>45828</v>
      </c>
      <c r="I769" s="11">
        <v>1712</v>
      </c>
      <c r="J769" s="17">
        <f>+F769-H769</f>
        <v>29</v>
      </c>
      <c r="K769" s="17">
        <f>+H769-F769</f>
        <v>-29</v>
      </c>
      <c r="L769" s="11">
        <f>+K769*G769</f>
        <v>-49648</v>
      </c>
      <c r="M769" s="19">
        <f>YEAR(H769)</f>
        <v>2025</v>
      </c>
      <c r="N769" s="19" t="str">
        <f>IF(MONTH(H769)&lt;4,"1° trimestre",IF(MONTH(H769)&lt;7,"2° trimestre",IF(MONTH(H769)&lt;10,"3°trimestre","4° trimestre")))</f>
        <v>2° trimestre</v>
      </c>
      <c r="O769" s="19" t="s">
        <v>1962</v>
      </c>
      <c r="P769" s="19" t="s">
        <v>1970</v>
      </c>
      <c r="Q769" s="8">
        <f>+I769</f>
        <v>1712</v>
      </c>
      <c r="R769" s="19" t="s">
        <v>1965</v>
      </c>
    </row>
    <row r="770" spans="1:18" x14ac:dyDescent="0.2">
      <c r="A770" s="1" t="s">
        <v>1929</v>
      </c>
      <c r="B770" s="1" t="s">
        <v>1932</v>
      </c>
      <c r="C770" s="1" t="s">
        <v>28</v>
      </c>
      <c r="D770" s="7">
        <v>5040.0600000000004</v>
      </c>
      <c r="E770" s="3">
        <v>45777</v>
      </c>
      <c r="F770" s="3">
        <v>45807</v>
      </c>
      <c r="G770" s="7">
        <v>4131.2</v>
      </c>
      <c r="H770" s="3">
        <v>45792</v>
      </c>
      <c r="I770" s="11">
        <v>4131.2</v>
      </c>
      <c r="J770" s="17">
        <f>+F770-H770</f>
        <v>15</v>
      </c>
      <c r="K770" s="17">
        <f>+H770-F770</f>
        <v>-15</v>
      </c>
      <c r="L770" s="11">
        <f>+K770*G770</f>
        <v>-61968</v>
      </c>
      <c r="M770" s="19">
        <f>YEAR(H770)</f>
        <v>2025</v>
      </c>
      <c r="N770" s="19" t="str">
        <f>IF(MONTH(H770)&lt;4,"1° trimestre",IF(MONTH(H770)&lt;7,"2° trimestre",IF(MONTH(H770)&lt;10,"3°trimestre","4° trimestre")))</f>
        <v>2° trimestre</v>
      </c>
      <c r="O770" s="19" t="s">
        <v>1962</v>
      </c>
      <c r="P770" s="19" t="s">
        <v>1970</v>
      </c>
      <c r="Q770" s="8">
        <f>+I770</f>
        <v>4131.2</v>
      </c>
      <c r="R770" s="19" t="s">
        <v>1965</v>
      </c>
    </row>
    <row r="771" spans="1:18" x14ac:dyDescent="0.2">
      <c r="A771" s="1" t="s">
        <v>1929</v>
      </c>
      <c r="B771" s="1" t="s">
        <v>1933</v>
      </c>
      <c r="C771" s="1" t="s">
        <v>28</v>
      </c>
      <c r="D771" s="7">
        <v>5443.15</v>
      </c>
      <c r="E771" s="3">
        <v>45808</v>
      </c>
      <c r="F771" s="3">
        <v>45838</v>
      </c>
      <c r="G771" s="7">
        <v>4461.6000000000004</v>
      </c>
      <c r="H771" s="3">
        <v>45825</v>
      </c>
      <c r="I771" s="11">
        <v>4461.6000000000004</v>
      </c>
      <c r="J771" s="17">
        <f>+F771-H771</f>
        <v>13</v>
      </c>
      <c r="K771" s="17">
        <f>+H771-F771</f>
        <v>-13</v>
      </c>
      <c r="L771" s="11">
        <f>+K771*G771</f>
        <v>-58000.800000000003</v>
      </c>
      <c r="M771" s="19">
        <f>YEAR(H771)</f>
        <v>2025</v>
      </c>
      <c r="N771" s="19" t="str">
        <f>IF(MONTH(H771)&lt;4,"1° trimestre",IF(MONTH(H771)&lt;7,"2° trimestre",IF(MONTH(H771)&lt;10,"3°trimestre","4° trimestre")))</f>
        <v>2° trimestre</v>
      </c>
      <c r="O771" s="19" t="s">
        <v>1962</v>
      </c>
      <c r="P771" s="19" t="s">
        <v>1970</v>
      </c>
      <c r="Q771" s="8">
        <f>+I771</f>
        <v>4461.6000000000004</v>
      </c>
      <c r="R771" s="19" t="s">
        <v>1965</v>
      </c>
    </row>
    <row r="772" spans="1:18" x14ac:dyDescent="0.2">
      <c r="A772" s="1" t="s">
        <v>1940</v>
      </c>
      <c r="B772" s="1" t="s">
        <v>1943</v>
      </c>
      <c r="C772" s="1" t="s">
        <v>28</v>
      </c>
      <c r="D772" s="7">
        <v>40.26</v>
      </c>
      <c r="E772" s="3">
        <v>45757</v>
      </c>
      <c r="F772" s="3">
        <v>45783</v>
      </c>
      <c r="G772" s="7">
        <v>33</v>
      </c>
      <c r="H772" s="3">
        <v>45783</v>
      </c>
      <c r="I772" s="11">
        <v>33</v>
      </c>
      <c r="J772" s="17">
        <f>+F772-H772</f>
        <v>0</v>
      </c>
      <c r="K772" s="17">
        <f>+H772-F772</f>
        <v>0</v>
      </c>
      <c r="L772" s="11">
        <f>+K772*G772</f>
        <v>0</v>
      </c>
      <c r="M772" s="19">
        <f>YEAR(H772)</f>
        <v>2025</v>
      </c>
      <c r="N772" s="19" t="str">
        <f>IF(MONTH(H772)&lt;4,"1° trimestre",IF(MONTH(H772)&lt;7,"2° trimestre",IF(MONTH(H772)&lt;10,"3°trimestre","4° trimestre")))</f>
        <v>2° trimestre</v>
      </c>
      <c r="O772" s="19" t="s">
        <v>1962</v>
      </c>
      <c r="P772" s="19" t="s">
        <v>1970</v>
      </c>
      <c r="Q772" s="8">
        <f>+I772</f>
        <v>33</v>
      </c>
      <c r="R772" s="19" t="s">
        <v>1965</v>
      </c>
    </row>
    <row r="773" spans="1:18" x14ac:dyDescent="0.2">
      <c r="A773" s="1" t="s">
        <v>1945</v>
      </c>
      <c r="B773" s="1" t="s">
        <v>1948</v>
      </c>
      <c r="C773" s="1" t="s">
        <v>28</v>
      </c>
      <c r="D773" s="7">
        <v>11.1</v>
      </c>
      <c r="E773" s="3">
        <v>45784</v>
      </c>
      <c r="F773" s="3">
        <v>45808</v>
      </c>
      <c r="G773" s="7">
        <v>9.1</v>
      </c>
      <c r="H773" s="3">
        <f>+F773</f>
        <v>45808</v>
      </c>
      <c r="I773" s="11">
        <v>9.1</v>
      </c>
      <c r="J773" s="17">
        <f>+F773-H773</f>
        <v>0</v>
      </c>
      <c r="K773" s="17">
        <f>+H773-F773</f>
        <v>0</v>
      </c>
      <c r="L773" s="11">
        <f>+K773*G773</f>
        <v>0</v>
      </c>
      <c r="M773" s="19">
        <f>YEAR(H773)</f>
        <v>2025</v>
      </c>
      <c r="N773" s="19" t="str">
        <f>IF(MONTH(H773)&lt;4,"1° trimestre",IF(MONTH(H773)&lt;7,"2° trimestre",IF(MONTH(H773)&lt;10,"3°trimestre","4° trimestre")))</f>
        <v>2° trimestre</v>
      </c>
      <c r="O773" s="19" t="s">
        <v>1962</v>
      </c>
      <c r="P773" s="19" t="s">
        <v>1970</v>
      </c>
      <c r="Q773" s="8">
        <f>+I773</f>
        <v>9.1</v>
      </c>
      <c r="R773" s="19" t="s">
        <v>1965</v>
      </c>
    </row>
    <row r="774" spans="1:18" x14ac:dyDescent="0.2">
      <c r="A774" s="1" t="s">
        <v>1956</v>
      </c>
      <c r="B774" s="1" t="s">
        <v>1957</v>
      </c>
      <c r="C774" s="1" t="s">
        <v>10</v>
      </c>
      <c r="D774" s="7">
        <v>5184</v>
      </c>
      <c r="E774" s="3">
        <v>45797</v>
      </c>
      <c r="F774" s="3">
        <v>45828</v>
      </c>
      <c r="G774" s="7">
        <v>4144</v>
      </c>
      <c r="H774" s="3">
        <v>45798</v>
      </c>
      <c r="I774" s="11">
        <v>4144</v>
      </c>
      <c r="J774" s="17">
        <f>+F774-H774</f>
        <v>30</v>
      </c>
      <c r="K774" s="17">
        <f>+H774-F774</f>
        <v>-30</v>
      </c>
      <c r="L774" s="11">
        <f>+K774*G774</f>
        <v>-124320</v>
      </c>
      <c r="M774" s="19">
        <f>YEAR(H774)</f>
        <v>2025</v>
      </c>
      <c r="N774" s="19" t="str">
        <f>IF(MONTH(H774)&lt;4,"1° trimestre",IF(MONTH(H774)&lt;7,"2° trimestre",IF(MONTH(H774)&lt;10,"3°trimestre","4° trimestre")))</f>
        <v>2° trimestre</v>
      </c>
      <c r="O774" s="19" t="s">
        <v>1962</v>
      </c>
      <c r="P774" s="19" t="s">
        <v>1970</v>
      </c>
      <c r="Q774" s="8">
        <f>+I774</f>
        <v>4144</v>
      </c>
      <c r="R774" s="19" t="s">
        <v>1964</v>
      </c>
    </row>
    <row r="775" spans="1:18" x14ac:dyDescent="0.2">
      <c r="A775" s="1" t="s">
        <v>1558</v>
      </c>
      <c r="B775" s="1" t="s">
        <v>1560</v>
      </c>
      <c r="C775" s="1" t="s">
        <v>28</v>
      </c>
      <c r="D775" s="1">
        <v>700.77</v>
      </c>
      <c r="E775" s="3">
        <v>45716</v>
      </c>
      <c r="F775" s="3">
        <f>+E775+30</f>
        <v>45746</v>
      </c>
      <c r="G775" s="8">
        <v>574.4</v>
      </c>
      <c r="H775" s="3">
        <v>45781</v>
      </c>
      <c r="I775" s="9">
        <v>574.4</v>
      </c>
      <c r="J775" s="9"/>
      <c r="K775" s="9"/>
      <c r="L775" s="9"/>
      <c r="M775" s="19">
        <f>YEAR(H775)</f>
        <v>2025</v>
      </c>
      <c r="N775" s="19" t="s">
        <v>1981</v>
      </c>
      <c r="O775" s="20" t="s">
        <v>1967</v>
      </c>
      <c r="P775" s="20" t="s">
        <v>1966</v>
      </c>
      <c r="Q775" s="8">
        <f>+I775</f>
        <v>574.4</v>
      </c>
      <c r="R775" s="19" t="s">
        <v>1965</v>
      </c>
    </row>
    <row r="776" spans="1:18" x14ac:dyDescent="0.2">
      <c r="A776" s="1" t="s">
        <v>1587</v>
      </c>
      <c r="B776" s="1" t="s">
        <v>1588</v>
      </c>
      <c r="C776" s="1" t="s">
        <v>10</v>
      </c>
      <c r="D776" s="7">
        <v>1627</v>
      </c>
      <c r="E776" s="3">
        <v>45756</v>
      </c>
      <c r="F776" s="3">
        <v>45786</v>
      </c>
      <c r="G776" s="7">
        <v>1627</v>
      </c>
      <c r="H776" s="3">
        <v>45755</v>
      </c>
      <c r="I776" s="11">
        <v>1627</v>
      </c>
      <c r="J776" s="11"/>
      <c r="K776" s="11"/>
      <c r="L776" s="11"/>
      <c r="M776" s="19">
        <f>YEAR(H776)</f>
        <v>2025</v>
      </c>
      <c r="N776" s="19" t="s">
        <v>1981</v>
      </c>
      <c r="O776" s="19" t="s">
        <v>1967</v>
      </c>
      <c r="P776" s="19" t="s">
        <v>1966</v>
      </c>
      <c r="Q776" s="8">
        <f>+I776</f>
        <v>1627</v>
      </c>
      <c r="R776" s="19" t="s">
        <v>1965</v>
      </c>
    </row>
    <row r="777" spans="1:18" x14ac:dyDescent="0.2">
      <c r="A777" s="1" t="s">
        <v>1589</v>
      </c>
      <c r="B777" s="1" t="s">
        <v>1590</v>
      </c>
      <c r="C777" s="1" t="s">
        <v>10</v>
      </c>
      <c r="D777" s="7">
        <v>5918.22</v>
      </c>
      <c r="E777" s="3">
        <v>45775</v>
      </c>
      <c r="F777" s="3">
        <v>45805</v>
      </c>
      <c r="G777" s="7">
        <v>4994.22</v>
      </c>
      <c r="H777" s="3">
        <v>45776</v>
      </c>
      <c r="I777" s="11">
        <v>4994.22</v>
      </c>
      <c r="J777" s="11"/>
      <c r="K777" s="11"/>
      <c r="L777" s="11"/>
      <c r="M777" s="19">
        <f>YEAR(H777)</f>
        <v>2025</v>
      </c>
      <c r="N777" s="19" t="s">
        <v>1981</v>
      </c>
      <c r="O777" s="19" t="s">
        <v>1967</v>
      </c>
      <c r="P777" s="19" t="s">
        <v>1968</v>
      </c>
      <c r="Q777" s="8">
        <f>+I777</f>
        <v>4994.22</v>
      </c>
      <c r="R777" s="19" t="s">
        <v>1964</v>
      </c>
    </row>
    <row r="778" spans="1:18" x14ac:dyDescent="0.2">
      <c r="A778" s="1" t="s">
        <v>1645</v>
      </c>
      <c r="B778" s="1" t="s">
        <v>1648</v>
      </c>
      <c r="C778" s="1" t="s">
        <v>28</v>
      </c>
      <c r="D778" s="1">
        <v>9570.99</v>
      </c>
      <c r="E778" s="3">
        <v>45698</v>
      </c>
      <c r="F778" s="3">
        <f>+E778+30</f>
        <v>45728</v>
      </c>
      <c r="G778" s="8">
        <v>8700.9</v>
      </c>
      <c r="H778" s="3">
        <v>45751</v>
      </c>
      <c r="I778" s="9">
        <v>8700.9</v>
      </c>
      <c r="J778" s="9"/>
      <c r="K778" s="9"/>
      <c r="L778" s="9"/>
      <c r="M778" s="19">
        <f>YEAR(H778)</f>
        <v>2025</v>
      </c>
      <c r="N778" s="19" t="s">
        <v>1981</v>
      </c>
      <c r="O778" s="20" t="s">
        <v>1967</v>
      </c>
      <c r="P778" s="20" t="s">
        <v>1968</v>
      </c>
      <c r="Q778" s="8">
        <f>+I778</f>
        <v>8700.9</v>
      </c>
      <c r="R778" s="19" t="s">
        <v>1965</v>
      </c>
    </row>
    <row r="779" spans="1:18" x14ac:dyDescent="0.2">
      <c r="A779" s="1" t="s">
        <v>1645</v>
      </c>
      <c r="B779" s="1" t="s">
        <v>1649</v>
      </c>
      <c r="C779" s="1" t="s">
        <v>28</v>
      </c>
      <c r="D779" s="1">
        <v>32558.69</v>
      </c>
      <c r="E779" s="3">
        <v>45730</v>
      </c>
      <c r="F779" s="3">
        <f>+E779+30</f>
        <v>45760</v>
      </c>
      <c r="G779" s="8">
        <v>29598.81</v>
      </c>
      <c r="H779" s="3">
        <v>45770</v>
      </c>
      <c r="I779" s="9">
        <v>29598.81</v>
      </c>
      <c r="J779" s="9"/>
      <c r="K779" s="9"/>
      <c r="L779" s="9"/>
      <c r="M779" s="19">
        <f>YEAR(H779)</f>
        <v>2025</v>
      </c>
      <c r="N779" s="19" t="s">
        <v>1981</v>
      </c>
      <c r="O779" s="20" t="s">
        <v>1967</v>
      </c>
      <c r="P779" s="20" t="s">
        <v>1968</v>
      </c>
      <c r="Q779" s="8">
        <f>+I779</f>
        <v>29598.81</v>
      </c>
      <c r="R779" s="19" t="s">
        <v>1965</v>
      </c>
    </row>
    <row r="780" spans="1:18" x14ac:dyDescent="0.2">
      <c r="A780" s="1" t="s">
        <v>1651</v>
      </c>
      <c r="B780" s="1" t="s">
        <v>1652</v>
      </c>
      <c r="C780" s="1" t="s">
        <v>28</v>
      </c>
      <c r="D780" s="1">
        <v>16523.28</v>
      </c>
      <c r="E780" s="3">
        <v>45702</v>
      </c>
      <c r="F780" s="3">
        <v>45730</v>
      </c>
      <c r="G780" s="8">
        <v>15021.16</v>
      </c>
      <c r="H780" s="3">
        <v>45781</v>
      </c>
      <c r="I780" s="9">
        <v>15021.16</v>
      </c>
      <c r="J780" s="9"/>
      <c r="K780" s="9"/>
      <c r="L780" s="9"/>
      <c r="M780" s="19">
        <f>YEAR(H780)</f>
        <v>2025</v>
      </c>
      <c r="N780" s="19" t="s">
        <v>1981</v>
      </c>
      <c r="O780" s="20" t="s">
        <v>1967</v>
      </c>
      <c r="P780" s="20" t="s">
        <v>1968</v>
      </c>
      <c r="Q780" s="8">
        <f>+I780</f>
        <v>15021.16</v>
      </c>
      <c r="R780" s="19" t="s">
        <v>1965</v>
      </c>
    </row>
    <row r="781" spans="1:18" x14ac:dyDescent="0.2">
      <c r="A781" s="1" t="s">
        <v>1651</v>
      </c>
      <c r="B781" s="1" t="s">
        <v>1653</v>
      </c>
      <c r="C781" s="1" t="s">
        <v>28</v>
      </c>
      <c r="D781" s="1">
        <v>1611.6</v>
      </c>
      <c r="E781" s="3">
        <v>45790</v>
      </c>
      <c r="F781" s="3">
        <v>45821</v>
      </c>
      <c r="G781" s="8">
        <v>1465.09</v>
      </c>
      <c r="H781" s="3">
        <v>45797</v>
      </c>
      <c r="I781" s="9">
        <v>1465.09</v>
      </c>
      <c r="J781" s="9"/>
      <c r="K781" s="9"/>
      <c r="L781" s="9"/>
      <c r="M781" s="19">
        <f>YEAR(H781)</f>
        <v>2025</v>
      </c>
      <c r="N781" s="19" t="s">
        <v>1981</v>
      </c>
      <c r="O781" s="20" t="s">
        <v>1967</v>
      </c>
      <c r="P781" s="20" t="s">
        <v>1968</v>
      </c>
      <c r="Q781" s="8">
        <f>+I781</f>
        <v>1465.09</v>
      </c>
      <c r="R781" s="19" t="s">
        <v>1965</v>
      </c>
    </row>
    <row r="782" spans="1:18" x14ac:dyDescent="0.2">
      <c r="A782" s="1" t="s">
        <v>1651</v>
      </c>
      <c r="B782" s="1" t="s">
        <v>1654</v>
      </c>
      <c r="C782" s="1" t="s">
        <v>28</v>
      </c>
      <c r="D782" s="1">
        <v>905.83</v>
      </c>
      <c r="E782" s="3">
        <v>45790</v>
      </c>
      <c r="F782" s="3">
        <v>45821</v>
      </c>
      <c r="G782" s="8">
        <v>823.48</v>
      </c>
      <c r="H782" s="3">
        <v>45797</v>
      </c>
      <c r="I782" s="9">
        <v>823.48</v>
      </c>
      <c r="J782" s="9"/>
      <c r="K782" s="9"/>
      <c r="L782" s="9"/>
      <c r="M782" s="19">
        <f>YEAR(H782)</f>
        <v>2025</v>
      </c>
      <c r="N782" s="19" t="s">
        <v>1981</v>
      </c>
      <c r="O782" s="20" t="s">
        <v>1967</v>
      </c>
      <c r="P782" s="20" t="s">
        <v>1968</v>
      </c>
      <c r="Q782" s="8">
        <f>+I782</f>
        <v>823.48</v>
      </c>
      <c r="R782" s="19" t="s">
        <v>1965</v>
      </c>
    </row>
    <row r="783" spans="1:18" x14ac:dyDescent="0.2">
      <c r="A783" s="1" t="s">
        <v>1655</v>
      </c>
      <c r="B783" s="1" t="s">
        <v>1656</v>
      </c>
      <c r="C783" s="1" t="s">
        <v>10</v>
      </c>
      <c r="D783" s="7">
        <v>1426.51</v>
      </c>
      <c r="E783" s="3">
        <v>45748</v>
      </c>
      <c r="F783" s="3">
        <v>45778</v>
      </c>
      <c r="G783" s="7">
        <v>1201.6500000000001</v>
      </c>
      <c r="H783" s="3">
        <v>45751</v>
      </c>
      <c r="I783" s="11">
        <v>1201.6500000000001</v>
      </c>
      <c r="J783" s="11"/>
      <c r="K783" s="11"/>
      <c r="L783" s="11"/>
      <c r="M783" s="19">
        <f>YEAR(H783)</f>
        <v>2025</v>
      </c>
      <c r="N783" s="19" t="s">
        <v>1981</v>
      </c>
      <c r="O783" s="19" t="s">
        <v>1967</v>
      </c>
      <c r="P783" s="19" t="s">
        <v>1968</v>
      </c>
      <c r="Q783" s="8">
        <f>+I783</f>
        <v>1201.6500000000001</v>
      </c>
      <c r="R783" s="19" t="s">
        <v>1964</v>
      </c>
    </row>
    <row r="784" spans="1:18" x14ac:dyDescent="0.2">
      <c r="A784" s="1" t="s">
        <v>1777</v>
      </c>
      <c r="B784" s="1" t="s">
        <v>1778</v>
      </c>
      <c r="C784" s="1" t="s">
        <v>28</v>
      </c>
      <c r="D784" s="1">
        <v>22936</v>
      </c>
      <c r="E784" s="3">
        <v>45715</v>
      </c>
      <c r="F784" s="3">
        <f>+E784+30</f>
        <v>45745</v>
      </c>
      <c r="G784" s="8">
        <v>18800</v>
      </c>
      <c r="H784" s="3">
        <v>45751</v>
      </c>
      <c r="I784" s="9">
        <v>18800</v>
      </c>
      <c r="J784" s="9"/>
      <c r="K784" s="9"/>
      <c r="L784" s="9"/>
      <c r="M784" s="19">
        <f>YEAR(H784)</f>
        <v>2025</v>
      </c>
      <c r="N784" s="19" t="s">
        <v>1981</v>
      </c>
      <c r="O784" s="20" t="s">
        <v>1967</v>
      </c>
      <c r="P784" s="20" t="s">
        <v>1966</v>
      </c>
      <c r="Q784" s="8">
        <f>+I784</f>
        <v>18800</v>
      </c>
      <c r="R784" s="19" t="s">
        <v>1965</v>
      </c>
    </row>
    <row r="785" spans="1:18" x14ac:dyDescent="0.2">
      <c r="A785" s="1" t="s">
        <v>692</v>
      </c>
      <c r="B785" s="1" t="s">
        <v>699</v>
      </c>
      <c r="C785" s="1" t="s">
        <v>28</v>
      </c>
      <c r="D785" s="1">
        <v>14909.29</v>
      </c>
      <c r="E785" s="3">
        <v>45834</v>
      </c>
      <c r="F785" s="3">
        <f>+E785+30</f>
        <v>45864</v>
      </c>
      <c r="G785" s="8">
        <v>12220.73</v>
      </c>
      <c r="H785" s="3">
        <v>45839</v>
      </c>
      <c r="I785" s="9">
        <v>12220.73</v>
      </c>
      <c r="J785" s="9"/>
      <c r="K785" s="9"/>
      <c r="L785" s="9"/>
      <c r="M785" s="19">
        <f>YEAR(H785)</f>
        <v>2025</v>
      </c>
      <c r="N785" s="19" t="s">
        <v>1982</v>
      </c>
      <c r="O785" s="20" t="s">
        <v>1967</v>
      </c>
      <c r="P785" s="20" t="s">
        <v>1966</v>
      </c>
      <c r="Q785" s="8">
        <f>+I785</f>
        <v>12220.73</v>
      </c>
      <c r="R785" s="19" t="s">
        <v>1965</v>
      </c>
    </row>
    <row r="786" spans="1:18" x14ac:dyDescent="0.2">
      <c r="A786" s="1" t="s">
        <v>692</v>
      </c>
      <c r="B786" s="1" t="s">
        <v>700</v>
      </c>
      <c r="C786" s="1" t="s">
        <v>28</v>
      </c>
      <c r="D786" s="1">
        <v>10873.86</v>
      </c>
      <c r="E786" s="3">
        <v>45834</v>
      </c>
      <c r="F786" s="3">
        <f>+E786+30</f>
        <v>45864</v>
      </c>
      <c r="G786" s="8">
        <v>8913</v>
      </c>
      <c r="H786" s="3">
        <v>45839</v>
      </c>
      <c r="I786" s="9">
        <v>8913</v>
      </c>
      <c r="J786" s="9"/>
      <c r="K786" s="9"/>
      <c r="L786" s="9"/>
      <c r="M786" s="19">
        <f>YEAR(H786)</f>
        <v>2025</v>
      </c>
      <c r="N786" s="19" t="s">
        <v>1982</v>
      </c>
      <c r="O786" s="20" t="s">
        <v>1967</v>
      </c>
      <c r="P786" s="20" t="s">
        <v>1966</v>
      </c>
      <c r="Q786" s="8">
        <f>+I786</f>
        <v>8913</v>
      </c>
      <c r="R786" s="19" t="s">
        <v>1965</v>
      </c>
    </row>
    <row r="787" spans="1:18" x14ac:dyDescent="0.2">
      <c r="A787" s="1" t="s">
        <v>1777</v>
      </c>
      <c r="B787" s="1" t="s">
        <v>1779</v>
      </c>
      <c r="C787" s="1" t="s">
        <v>28</v>
      </c>
      <c r="D787" s="1">
        <v>3538</v>
      </c>
      <c r="E787" s="3">
        <v>45838</v>
      </c>
      <c r="F787" s="3">
        <f>+E787+30</f>
        <v>45868</v>
      </c>
      <c r="G787" s="8">
        <v>2900</v>
      </c>
      <c r="H787" s="3">
        <v>45895</v>
      </c>
      <c r="I787" s="9">
        <v>2900</v>
      </c>
      <c r="J787" s="9"/>
      <c r="K787" s="9"/>
      <c r="L787" s="9"/>
      <c r="M787" s="19">
        <f>YEAR(H787)</f>
        <v>2025</v>
      </c>
      <c r="N787" s="19" t="s">
        <v>1982</v>
      </c>
      <c r="O787" s="20" t="s">
        <v>1967</v>
      </c>
      <c r="P787" s="20" t="s">
        <v>1966</v>
      </c>
      <c r="Q787" s="8">
        <f>+I787</f>
        <v>2900</v>
      </c>
      <c r="R787" s="19" t="s">
        <v>1965</v>
      </c>
    </row>
    <row r="788" spans="1:18" x14ac:dyDescent="0.2">
      <c r="A788" s="1" t="s">
        <v>1824</v>
      </c>
      <c r="B788" s="1" t="s">
        <v>1825</v>
      </c>
      <c r="C788" s="1" t="s">
        <v>10</v>
      </c>
      <c r="D788" s="7">
        <v>6770.74</v>
      </c>
      <c r="E788" s="3">
        <v>45831</v>
      </c>
      <c r="F788" s="3">
        <v>45831</v>
      </c>
      <c r="G788" s="7">
        <v>6770.74</v>
      </c>
      <c r="H788" s="3">
        <v>45839</v>
      </c>
      <c r="I788" s="11">
        <v>6770.74</v>
      </c>
      <c r="J788" s="11"/>
      <c r="K788" s="11"/>
      <c r="L788" s="11"/>
      <c r="M788" s="19">
        <f>YEAR(H788)</f>
        <v>2025</v>
      </c>
      <c r="N788" s="19" t="s">
        <v>1982</v>
      </c>
      <c r="O788" s="19" t="s">
        <v>1967</v>
      </c>
      <c r="P788" s="19" t="s">
        <v>1968</v>
      </c>
      <c r="Q788" s="8">
        <f>+I788</f>
        <v>6770.74</v>
      </c>
      <c r="R788" s="19" t="s">
        <v>1964</v>
      </c>
    </row>
    <row r="789" spans="1:18" x14ac:dyDescent="0.2">
      <c r="A789" s="1" t="s">
        <v>1824</v>
      </c>
      <c r="B789" s="1" t="s">
        <v>1826</v>
      </c>
      <c r="C789" s="1" t="s">
        <v>10</v>
      </c>
      <c r="D789" s="7">
        <v>3386.37</v>
      </c>
      <c r="E789" s="3">
        <v>45894</v>
      </c>
      <c r="F789" s="3">
        <v>45894</v>
      </c>
      <c r="G789" s="7">
        <v>3386.37</v>
      </c>
      <c r="H789" s="3">
        <v>45904</v>
      </c>
      <c r="I789" s="11">
        <v>3386.37</v>
      </c>
      <c r="J789" s="11"/>
      <c r="K789" s="11"/>
      <c r="L789" s="11"/>
      <c r="M789" s="19">
        <f>YEAR(H789)</f>
        <v>2025</v>
      </c>
      <c r="N789" s="19" t="s">
        <v>1982</v>
      </c>
      <c r="O789" s="19" t="s">
        <v>1967</v>
      </c>
      <c r="P789" s="19" t="s">
        <v>1968</v>
      </c>
      <c r="Q789" s="8">
        <f>+I789</f>
        <v>3386.37</v>
      </c>
      <c r="R789" s="19" t="s">
        <v>1964</v>
      </c>
    </row>
    <row r="790" spans="1:18" x14ac:dyDescent="0.2">
      <c r="A790" s="1" t="s">
        <v>1828</v>
      </c>
      <c r="B790" s="1" t="s">
        <v>1829</v>
      </c>
      <c r="C790" s="1" t="s">
        <v>28</v>
      </c>
      <c r="D790" s="1">
        <v>32633.74</v>
      </c>
      <c r="E790" s="3">
        <v>45846</v>
      </c>
      <c r="F790" s="3">
        <f>+E790+30</f>
        <v>45876</v>
      </c>
      <c r="G790" s="8">
        <v>29667.040000000001</v>
      </c>
      <c r="H790" s="3">
        <v>45847</v>
      </c>
      <c r="I790" s="9">
        <v>29667.040000000001</v>
      </c>
      <c r="J790" s="9"/>
      <c r="K790" s="9"/>
      <c r="L790" s="9"/>
      <c r="M790" s="19">
        <f>YEAR(H790)</f>
        <v>2025</v>
      </c>
      <c r="N790" s="19" t="s">
        <v>1982</v>
      </c>
      <c r="O790" s="20" t="s">
        <v>1967</v>
      </c>
      <c r="P790" s="20" t="s">
        <v>1968</v>
      </c>
      <c r="Q790" s="8">
        <f>+I790</f>
        <v>29667.040000000001</v>
      </c>
      <c r="R790" s="19" t="s">
        <v>1965</v>
      </c>
    </row>
    <row r="791" spans="1:18" x14ac:dyDescent="0.2">
      <c r="A791" s="1" t="s">
        <v>1828</v>
      </c>
      <c r="B791" s="1" t="s">
        <v>1830</v>
      </c>
      <c r="C791" s="1" t="s">
        <v>28</v>
      </c>
      <c r="D791" s="1">
        <v>38044.71</v>
      </c>
      <c r="E791" s="3">
        <v>45867</v>
      </c>
      <c r="F791" s="3">
        <f>+E791+30</f>
        <v>45897</v>
      </c>
      <c r="G791" s="8">
        <v>34586.1</v>
      </c>
      <c r="H791" s="3">
        <v>45895</v>
      </c>
      <c r="I791" s="9">
        <v>34586.1</v>
      </c>
      <c r="J791" s="9"/>
      <c r="K791" s="9"/>
      <c r="L791" s="9"/>
      <c r="M791" s="19">
        <f>YEAR(H791)</f>
        <v>2025</v>
      </c>
      <c r="N791" s="19" t="s">
        <v>1982</v>
      </c>
      <c r="O791" s="20" t="s">
        <v>1967</v>
      </c>
      <c r="P791" s="20" t="s">
        <v>1968</v>
      </c>
      <c r="Q791" s="8">
        <f>+I791</f>
        <v>34586.1</v>
      </c>
      <c r="R791" s="19" t="s">
        <v>1965</v>
      </c>
    </row>
    <row r="792" spans="1:18" x14ac:dyDescent="0.2">
      <c r="A792" s="1" t="s">
        <v>1828</v>
      </c>
      <c r="B792" s="1" t="s">
        <v>1831</v>
      </c>
      <c r="C792" s="1" t="s">
        <v>28</v>
      </c>
      <c r="D792" s="1">
        <v>40454.93</v>
      </c>
      <c r="E792" s="3">
        <v>45901</v>
      </c>
      <c r="F792" s="3">
        <f>+E792+30</f>
        <v>45931</v>
      </c>
      <c r="G792" s="8">
        <v>36777.21</v>
      </c>
      <c r="H792" s="3">
        <v>45904</v>
      </c>
      <c r="I792" s="9">
        <v>36777.21</v>
      </c>
      <c r="J792" s="9"/>
      <c r="K792" s="9"/>
      <c r="L792" s="9"/>
      <c r="M792" s="19">
        <f>YEAR(H792)</f>
        <v>2025</v>
      </c>
      <c r="N792" s="19" t="s">
        <v>1982</v>
      </c>
      <c r="O792" s="20" t="s">
        <v>1967</v>
      </c>
      <c r="P792" s="20" t="s">
        <v>1968</v>
      </c>
      <c r="Q792" s="8">
        <f>+I792</f>
        <v>36777.21</v>
      </c>
      <c r="R792" s="19" t="s">
        <v>1965</v>
      </c>
    </row>
    <row r="793" spans="1:18" x14ac:dyDescent="0.2">
      <c r="A793" s="1" t="s">
        <v>1834</v>
      </c>
      <c r="B793" s="1" t="s">
        <v>1835</v>
      </c>
      <c r="C793" s="1" t="s">
        <v>10</v>
      </c>
      <c r="D793" s="7">
        <v>3957.86</v>
      </c>
      <c r="E793" s="3">
        <v>45832</v>
      </c>
      <c r="F793" s="3">
        <v>45832</v>
      </c>
      <c r="G793" s="7">
        <v>3957.86</v>
      </c>
      <c r="H793" s="3">
        <v>45839</v>
      </c>
      <c r="I793" s="11">
        <v>3957.86</v>
      </c>
      <c r="J793" s="11"/>
      <c r="K793" s="11"/>
      <c r="L793" s="11"/>
      <c r="M793" s="19">
        <f>YEAR(H793)</f>
        <v>2025</v>
      </c>
      <c r="N793" s="19" t="s">
        <v>1982</v>
      </c>
      <c r="O793" s="19" t="s">
        <v>1967</v>
      </c>
      <c r="P793" s="19" t="s">
        <v>1968</v>
      </c>
      <c r="Q793" s="8">
        <f>+I793</f>
        <v>3957.86</v>
      </c>
      <c r="R793" s="19" t="s">
        <v>1964</v>
      </c>
    </row>
    <row r="794" spans="1:18" x14ac:dyDescent="0.2">
      <c r="A794" s="1" t="s">
        <v>1834</v>
      </c>
      <c r="B794" s="1" t="s">
        <v>1836</v>
      </c>
      <c r="C794" s="1" t="s">
        <v>10</v>
      </c>
      <c r="D794" s="7">
        <v>1979.97</v>
      </c>
      <c r="E794" s="3">
        <v>45894</v>
      </c>
      <c r="F794" s="3">
        <v>45894</v>
      </c>
      <c r="G794" s="7">
        <v>1979.97</v>
      </c>
      <c r="H794" s="3">
        <v>45904</v>
      </c>
      <c r="I794" s="11">
        <v>1979.97</v>
      </c>
      <c r="J794" s="11"/>
      <c r="K794" s="11"/>
      <c r="L794" s="11"/>
      <c r="M794" s="19">
        <f>YEAR(H794)</f>
        <v>2025</v>
      </c>
      <c r="N794" s="19" t="s">
        <v>1982</v>
      </c>
      <c r="O794" s="19" t="s">
        <v>1967</v>
      </c>
      <c r="P794" s="19" t="s">
        <v>1968</v>
      </c>
      <c r="Q794" s="8">
        <f>+I794</f>
        <v>1979.97</v>
      </c>
      <c r="R794" s="19" t="s">
        <v>1964</v>
      </c>
    </row>
    <row r="795" spans="1:18" x14ac:dyDescent="0.2">
      <c r="A795" s="1" t="s">
        <v>1848</v>
      </c>
      <c r="B795" s="1" t="s">
        <v>1849</v>
      </c>
      <c r="C795" s="1" t="s">
        <v>28</v>
      </c>
      <c r="D795" s="7">
        <v>37617.480000000003</v>
      </c>
      <c r="E795" s="3">
        <v>45861</v>
      </c>
      <c r="F795" s="3">
        <f>+E795+30</f>
        <v>45891</v>
      </c>
      <c r="G795" s="7">
        <v>30834</v>
      </c>
      <c r="H795" s="3">
        <v>45894</v>
      </c>
      <c r="I795" s="11">
        <v>30834</v>
      </c>
      <c r="J795" s="11"/>
      <c r="K795" s="11"/>
      <c r="L795" s="11"/>
      <c r="M795" s="19">
        <f>YEAR(H795)</f>
        <v>2025</v>
      </c>
      <c r="N795" s="19" t="s">
        <v>1982</v>
      </c>
      <c r="O795" s="19" t="s">
        <v>1967</v>
      </c>
      <c r="P795" s="19" t="s">
        <v>1966</v>
      </c>
      <c r="Q795" s="8">
        <f>+I795</f>
        <v>30834</v>
      </c>
      <c r="R795" s="19" t="s">
        <v>1965</v>
      </c>
    </row>
    <row r="796" spans="1:18" x14ac:dyDescent="0.2">
      <c r="A796" s="1" t="s">
        <v>1868</v>
      </c>
      <c r="B796" s="1" t="s">
        <v>1869</v>
      </c>
      <c r="C796" s="1" t="s">
        <v>10</v>
      </c>
      <c r="D796" s="7">
        <v>2465.17</v>
      </c>
      <c r="E796" s="3">
        <v>45901</v>
      </c>
      <c r="F796" s="3">
        <v>45901</v>
      </c>
      <c r="G796" s="7">
        <v>2465.17</v>
      </c>
      <c r="H796" s="3">
        <v>45918</v>
      </c>
      <c r="I796" s="11">
        <v>2465.17</v>
      </c>
      <c r="J796" s="11"/>
      <c r="K796" s="11"/>
      <c r="L796" s="11"/>
      <c r="M796" s="19">
        <f>YEAR(H796)</f>
        <v>2025</v>
      </c>
      <c r="N796" s="19" t="s">
        <v>1982</v>
      </c>
      <c r="O796" s="19" t="s">
        <v>1967</v>
      </c>
      <c r="P796" s="19" t="s">
        <v>1968</v>
      </c>
      <c r="Q796" s="8">
        <f>+I796</f>
        <v>2465.17</v>
      </c>
      <c r="R796" s="19" t="s">
        <v>1964</v>
      </c>
    </row>
    <row r="797" spans="1:18" x14ac:dyDescent="0.2">
      <c r="A797" s="1" t="s">
        <v>9</v>
      </c>
      <c r="B797" s="1" t="s">
        <v>13</v>
      </c>
      <c r="C797" s="1" t="s">
        <v>10</v>
      </c>
      <c r="D797" s="7">
        <v>73037.58</v>
      </c>
      <c r="E797" s="3">
        <v>45853</v>
      </c>
      <c r="F797" s="3">
        <v>45884</v>
      </c>
      <c r="G797" s="7">
        <v>73037.58</v>
      </c>
      <c r="H797" s="3">
        <v>45855</v>
      </c>
      <c r="I797" s="11">
        <v>73037.58</v>
      </c>
      <c r="J797" s="17">
        <f>+F797-H797</f>
        <v>29</v>
      </c>
      <c r="K797" s="17">
        <f>+H797-F797</f>
        <v>-29</v>
      </c>
      <c r="L797" s="11">
        <f>+K797*G797</f>
        <v>-2118089.8199999998</v>
      </c>
      <c r="M797" s="19">
        <f>YEAR(H797)</f>
        <v>2025</v>
      </c>
      <c r="N797" s="19" t="str">
        <f>IF(MONTH(H797)&lt;4,"1° trimestre",IF(MONTH(H797)&lt;7,"2° trimestre",IF(MONTH(H797)&lt;10,"3°trimestre","4° trimestre")))</f>
        <v>3°trimestre</v>
      </c>
      <c r="O797" s="19" t="s">
        <v>1962</v>
      </c>
      <c r="P797" s="19" t="s">
        <v>1969</v>
      </c>
      <c r="Q797" s="8">
        <f>+I797</f>
        <v>73037.58</v>
      </c>
      <c r="R797" s="19" t="s">
        <v>1965</v>
      </c>
    </row>
    <row r="798" spans="1:18" x14ac:dyDescent="0.2">
      <c r="A798" s="1" t="s">
        <v>34</v>
      </c>
      <c r="B798" s="1" t="s">
        <v>43</v>
      </c>
      <c r="C798" s="1" t="s">
        <v>28</v>
      </c>
      <c r="D798" s="7">
        <v>59.6</v>
      </c>
      <c r="E798" s="3">
        <v>45846</v>
      </c>
      <c r="F798" s="3">
        <v>45876</v>
      </c>
      <c r="G798" s="7">
        <v>48.85</v>
      </c>
      <c r="H798" s="3">
        <v>45867</v>
      </c>
      <c r="I798" s="11">
        <v>48.85</v>
      </c>
      <c r="J798" s="17">
        <f>+F798-H798</f>
        <v>9</v>
      </c>
      <c r="K798" s="17">
        <f>+H798-F798</f>
        <v>-9</v>
      </c>
      <c r="L798" s="11">
        <f>+K798*G798</f>
        <v>-439.65000000000003</v>
      </c>
      <c r="M798" s="19">
        <f>YEAR(H798)</f>
        <v>2025</v>
      </c>
      <c r="N798" s="19" t="str">
        <f>IF(MONTH(H798)&lt;4,"1° trimestre",IF(MONTH(H798)&lt;7,"2° trimestre",IF(MONTH(H798)&lt;10,"3°trimestre","4° trimestre")))</f>
        <v>3°trimestre</v>
      </c>
      <c r="O798" s="19" t="s">
        <v>1962</v>
      </c>
      <c r="P798" s="19" t="s">
        <v>1970</v>
      </c>
      <c r="Q798" s="8">
        <f>+I798</f>
        <v>48.85</v>
      </c>
      <c r="R798" s="19" t="s">
        <v>1965</v>
      </c>
    </row>
    <row r="799" spans="1:18" x14ac:dyDescent="0.2">
      <c r="A799" s="1" t="s">
        <v>34</v>
      </c>
      <c r="B799" s="1" t="s">
        <v>44</v>
      </c>
      <c r="C799" s="1" t="s">
        <v>28</v>
      </c>
      <c r="D799" s="7">
        <v>150</v>
      </c>
      <c r="E799" s="3">
        <v>45912</v>
      </c>
      <c r="F799" s="3">
        <v>45942</v>
      </c>
      <c r="G799" s="7">
        <v>122.95</v>
      </c>
      <c r="H799" s="3">
        <v>45916</v>
      </c>
      <c r="I799" s="11">
        <v>122.95</v>
      </c>
      <c r="J799" s="17">
        <f>+F799-H799</f>
        <v>26</v>
      </c>
      <c r="K799" s="17">
        <f>+H799-F799</f>
        <v>-26</v>
      </c>
      <c r="L799" s="11">
        <f>+K799*G799</f>
        <v>-3196.7000000000003</v>
      </c>
      <c r="M799" s="19">
        <f>YEAR(H799)</f>
        <v>2025</v>
      </c>
      <c r="N799" s="19" t="str">
        <f>IF(MONTH(H799)&lt;4,"1° trimestre",IF(MONTH(H799)&lt;7,"2° trimestre",IF(MONTH(H799)&lt;10,"3°trimestre","4° trimestre")))</f>
        <v>3°trimestre</v>
      </c>
      <c r="O799" s="19" t="s">
        <v>1962</v>
      </c>
      <c r="P799" s="19" t="s">
        <v>1970</v>
      </c>
      <c r="Q799" s="8">
        <f>+I799</f>
        <v>122.95</v>
      </c>
      <c r="R799" s="19" t="s">
        <v>1965</v>
      </c>
    </row>
    <row r="800" spans="1:18" x14ac:dyDescent="0.2">
      <c r="A800" s="1" t="s">
        <v>46</v>
      </c>
      <c r="B800" s="1" t="s">
        <v>143</v>
      </c>
      <c r="C800" s="1" t="s">
        <v>28</v>
      </c>
      <c r="D800" s="7">
        <v>1.1000000000000001</v>
      </c>
      <c r="E800" s="3">
        <v>45813</v>
      </c>
      <c r="F800" s="3">
        <v>45843</v>
      </c>
      <c r="G800" s="7">
        <v>1.1000000000000001</v>
      </c>
      <c r="H800" s="3">
        <v>45869</v>
      </c>
      <c r="I800" s="11">
        <v>1.1000000000000001</v>
      </c>
      <c r="J800" s="17">
        <f>+F800-H800</f>
        <v>-26</v>
      </c>
      <c r="K800" s="17">
        <f>+H800-F800</f>
        <v>26</v>
      </c>
      <c r="L800" s="11">
        <f>+K800*G800</f>
        <v>28.6</v>
      </c>
      <c r="M800" s="19">
        <f>YEAR(H800)</f>
        <v>2025</v>
      </c>
      <c r="N800" s="19" t="str">
        <f>IF(MONTH(H800)&lt;4,"1° trimestre",IF(MONTH(H800)&lt;7,"2° trimestre",IF(MONTH(H800)&lt;10,"3°trimestre","4° trimestre")))</f>
        <v>3°trimestre</v>
      </c>
      <c r="O800" s="19" t="s">
        <v>1962</v>
      </c>
      <c r="P800" s="19" t="s">
        <v>1970</v>
      </c>
      <c r="Q800" s="8">
        <f>+I800</f>
        <v>1.1000000000000001</v>
      </c>
      <c r="R800" s="19" t="s">
        <v>1965</v>
      </c>
    </row>
    <row r="801" spans="1:18" x14ac:dyDescent="0.2">
      <c r="A801" s="1" t="s">
        <v>46</v>
      </c>
      <c r="B801" s="1" t="s">
        <v>144</v>
      </c>
      <c r="C801" s="1" t="s">
        <v>28</v>
      </c>
      <c r="D801" s="7">
        <v>268.8</v>
      </c>
      <c r="E801" s="3">
        <v>45813</v>
      </c>
      <c r="F801" s="3">
        <v>45843</v>
      </c>
      <c r="G801" s="7">
        <v>243.1</v>
      </c>
      <c r="H801" s="3">
        <v>45869</v>
      </c>
      <c r="I801" s="11">
        <v>243.1</v>
      </c>
      <c r="J801" s="17">
        <f>+F801-H801</f>
        <v>-26</v>
      </c>
      <c r="K801" s="17">
        <f>+H801-F801</f>
        <v>26</v>
      </c>
      <c r="L801" s="11">
        <f>+K801*G801</f>
        <v>6320.5999999999995</v>
      </c>
      <c r="M801" s="19">
        <f>YEAR(H801)</f>
        <v>2025</v>
      </c>
      <c r="N801" s="19" t="str">
        <f>IF(MONTH(H801)&lt;4,"1° trimestre",IF(MONTH(H801)&lt;7,"2° trimestre",IF(MONTH(H801)&lt;10,"3°trimestre","4° trimestre")))</f>
        <v>3°trimestre</v>
      </c>
      <c r="O801" s="19" t="s">
        <v>1962</v>
      </c>
      <c r="P801" s="19" t="s">
        <v>1970</v>
      </c>
      <c r="Q801" s="8">
        <f>+I801</f>
        <v>243.1</v>
      </c>
      <c r="R801" s="19" t="s">
        <v>1965</v>
      </c>
    </row>
    <row r="802" spans="1:18" x14ac:dyDescent="0.2">
      <c r="A802" s="1" t="s">
        <v>46</v>
      </c>
      <c r="B802" s="1" t="s">
        <v>145</v>
      </c>
      <c r="C802" s="1" t="s">
        <v>28</v>
      </c>
      <c r="D802" s="7">
        <v>43.83</v>
      </c>
      <c r="E802" s="3">
        <v>45813</v>
      </c>
      <c r="F802" s="3">
        <v>45843</v>
      </c>
      <c r="G802" s="7">
        <v>38.9</v>
      </c>
      <c r="H802" s="3">
        <v>45869</v>
      </c>
      <c r="I802" s="11">
        <v>38.9</v>
      </c>
      <c r="J802" s="17">
        <f>+F802-H802</f>
        <v>-26</v>
      </c>
      <c r="K802" s="17">
        <f>+H802-F802</f>
        <v>26</v>
      </c>
      <c r="L802" s="11">
        <f>+K802*G802</f>
        <v>1011.4</v>
      </c>
      <c r="M802" s="19">
        <f>YEAR(H802)</f>
        <v>2025</v>
      </c>
      <c r="N802" s="19" t="str">
        <f>IF(MONTH(H802)&lt;4,"1° trimestre",IF(MONTH(H802)&lt;7,"2° trimestre",IF(MONTH(H802)&lt;10,"3°trimestre","4° trimestre")))</f>
        <v>3°trimestre</v>
      </c>
      <c r="O802" s="19" t="s">
        <v>1962</v>
      </c>
      <c r="P802" s="19" t="s">
        <v>1970</v>
      </c>
      <c r="Q802" s="8">
        <f>+I802</f>
        <v>38.9</v>
      </c>
      <c r="R802" s="19" t="s">
        <v>1965</v>
      </c>
    </row>
    <row r="803" spans="1:18" x14ac:dyDescent="0.2">
      <c r="A803" s="1" t="s">
        <v>46</v>
      </c>
      <c r="B803" s="1" t="s">
        <v>146</v>
      </c>
      <c r="C803" s="1" t="s">
        <v>28</v>
      </c>
      <c r="D803" s="7">
        <v>0.49</v>
      </c>
      <c r="E803" s="3">
        <v>45813</v>
      </c>
      <c r="F803" s="3">
        <v>45843</v>
      </c>
      <c r="G803" s="7">
        <v>0.4</v>
      </c>
      <c r="H803" s="3">
        <v>45869</v>
      </c>
      <c r="I803" s="11">
        <v>0.4</v>
      </c>
      <c r="J803" s="17">
        <f>+F803-H803</f>
        <v>-26</v>
      </c>
      <c r="K803" s="17">
        <f>+H803-F803</f>
        <v>26</v>
      </c>
      <c r="L803" s="11">
        <f>+K803*G803</f>
        <v>10.4</v>
      </c>
      <c r="M803" s="19">
        <f>YEAR(H803)</f>
        <v>2025</v>
      </c>
      <c r="N803" s="19" t="str">
        <f>IF(MONTH(H803)&lt;4,"1° trimestre",IF(MONTH(H803)&lt;7,"2° trimestre",IF(MONTH(H803)&lt;10,"3°trimestre","4° trimestre")))</f>
        <v>3°trimestre</v>
      </c>
      <c r="O803" s="19" t="s">
        <v>1962</v>
      </c>
      <c r="P803" s="19" t="s">
        <v>1970</v>
      </c>
      <c r="Q803" s="8">
        <f>+I803</f>
        <v>0.4</v>
      </c>
      <c r="R803" s="19" t="s">
        <v>1965</v>
      </c>
    </row>
    <row r="804" spans="1:18" x14ac:dyDescent="0.2">
      <c r="A804" s="1" t="s">
        <v>46</v>
      </c>
      <c r="B804" s="1" t="s">
        <v>147</v>
      </c>
      <c r="C804" s="1" t="s">
        <v>28</v>
      </c>
      <c r="D804" s="7">
        <v>2.93</v>
      </c>
      <c r="E804" s="3">
        <v>45813</v>
      </c>
      <c r="F804" s="3">
        <v>45843</v>
      </c>
      <c r="G804" s="7">
        <v>2.4</v>
      </c>
      <c r="H804" s="3">
        <v>45869</v>
      </c>
      <c r="I804" s="11">
        <v>2.4</v>
      </c>
      <c r="J804" s="17">
        <f>+F804-H804</f>
        <v>-26</v>
      </c>
      <c r="K804" s="17">
        <f>+H804-F804</f>
        <v>26</v>
      </c>
      <c r="L804" s="11">
        <f>+K804*G804</f>
        <v>62.4</v>
      </c>
      <c r="M804" s="19">
        <f>YEAR(H804)</f>
        <v>2025</v>
      </c>
      <c r="N804" s="19" t="str">
        <f>IF(MONTH(H804)&lt;4,"1° trimestre",IF(MONTH(H804)&lt;7,"2° trimestre",IF(MONTH(H804)&lt;10,"3°trimestre","4° trimestre")))</f>
        <v>3°trimestre</v>
      </c>
      <c r="O804" s="19" t="s">
        <v>1962</v>
      </c>
      <c r="P804" s="19" t="s">
        <v>1970</v>
      </c>
      <c r="Q804" s="8">
        <f>+I804</f>
        <v>2.4</v>
      </c>
      <c r="R804" s="19" t="s">
        <v>1965</v>
      </c>
    </row>
    <row r="805" spans="1:18" x14ac:dyDescent="0.2">
      <c r="A805" s="1" t="s">
        <v>46</v>
      </c>
      <c r="B805" s="1" t="s">
        <v>148</v>
      </c>
      <c r="C805" s="1" t="s">
        <v>28</v>
      </c>
      <c r="D805" s="7">
        <v>34.54</v>
      </c>
      <c r="E805" s="3">
        <v>45813</v>
      </c>
      <c r="F805" s="3">
        <v>45843</v>
      </c>
      <c r="G805" s="7">
        <v>29.7</v>
      </c>
      <c r="H805" s="3">
        <v>45869</v>
      </c>
      <c r="I805" s="11">
        <v>29.7</v>
      </c>
      <c r="J805" s="17">
        <f>+F805-H805</f>
        <v>-26</v>
      </c>
      <c r="K805" s="17">
        <f>+H805-F805</f>
        <v>26</v>
      </c>
      <c r="L805" s="11">
        <f>+K805*G805</f>
        <v>772.19999999999993</v>
      </c>
      <c r="M805" s="19">
        <f>YEAR(H805)</f>
        <v>2025</v>
      </c>
      <c r="N805" s="19" t="str">
        <f>IF(MONTH(H805)&lt;4,"1° trimestre",IF(MONTH(H805)&lt;7,"2° trimestre",IF(MONTH(H805)&lt;10,"3°trimestre","4° trimestre")))</f>
        <v>3°trimestre</v>
      </c>
      <c r="O805" s="19" t="s">
        <v>1962</v>
      </c>
      <c r="P805" s="19" t="s">
        <v>1970</v>
      </c>
      <c r="Q805" s="8">
        <f>+I805</f>
        <v>29.7</v>
      </c>
      <c r="R805" s="19" t="s">
        <v>1965</v>
      </c>
    </row>
    <row r="806" spans="1:18" x14ac:dyDescent="0.2">
      <c r="A806" s="1" t="s">
        <v>46</v>
      </c>
      <c r="B806" s="1" t="s">
        <v>149</v>
      </c>
      <c r="C806" s="1" t="s">
        <v>28</v>
      </c>
      <c r="D806" s="7">
        <v>9.52</v>
      </c>
      <c r="E806" s="3">
        <v>45813</v>
      </c>
      <c r="F806" s="3">
        <v>45843</v>
      </c>
      <c r="G806" s="7">
        <v>8.1999999999999993</v>
      </c>
      <c r="H806" s="3">
        <v>45869</v>
      </c>
      <c r="I806" s="11">
        <v>8.1999999999999993</v>
      </c>
      <c r="J806" s="17">
        <f>+F806-H806</f>
        <v>-26</v>
      </c>
      <c r="K806" s="17">
        <f>+H806-F806</f>
        <v>26</v>
      </c>
      <c r="L806" s="11">
        <f>+K806*G806</f>
        <v>213.2</v>
      </c>
      <c r="M806" s="19">
        <f>YEAR(H806)</f>
        <v>2025</v>
      </c>
      <c r="N806" s="19" t="str">
        <f>IF(MONTH(H806)&lt;4,"1° trimestre",IF(MONTH(H806)&lt;7,"2° trimestre",IF(MONTH(H806)&lt;10,"3°trimestre","4° trimestre")))</f>
        <v>3°trimestre</v>
      </c>
      <c r="O806" s="19" t="s">
        <v>1962</v>
      </c>
      <c r="P806" s="19" t="s">
        <v>1970</v>
      </c>
      <c r="Q806" s="8">
        <f>+I806</f>
        <v>8.1999999999999993</v>
      </c>
      <c r="R806" s="19" t="s">
        <v>1965</v>
      </c>
    </row>
    <row r="807" spans="1:18" x14ac:dyDescent="0.2">
      <c r="A807" s="1" t="s">
        <v>46</v>
      </c>
      <c r="B807" s="1" t="s">
        <v>150</v>
      </c>
      <c r="C807" s="1" t="s">
        <v>28</v>
      </c>
      <c r="D807" s="7">
        <v>209.29</v>
      </c>
      <c r="E807" s="3">
        <v>45813</v>
      </c>
      <c r="F807" s="3">
        <v>45843</v>
      </c>
      <c r="G807" s="7">
        <v>177.7</v>
      </c>
      <c r="H807" s="3">
        <v>45869</v>
      </c>
      <c r="I807" s="11">
        <v>177.7</v>
      </c>
      <c r="J807" s="17">
        <f>+F807-H807</f>
        <v>-26</v>
      </c>
      <c r="K807" s="17">
        <f>+H807-F807</f>
        <v>26</v>
      </c>
      <c r="L807" s="11">
        <f>+K807*G807</f>
        <v>4620.2</v>
      </c>
      <c r="M807" s="19">
        <f>YEAR(H807)</f>
        <v>2025</v>
      </c>
      <c r="N807" s="19" t="str">
        <f>IF(MONTH(H807)&lt;4,"1° trimestre",IF(MONTH(H807)&lt;7,"2° trimestre",IF(MONTH(H807)&lt;10,"3°trimestre","4° trimestre")))</f>
        <v>3°trimestre</v>
      </c>
      <c r="O807" s="19" t="s">
        <v>1962</v>
      </c>
      <c r="P807" s="19" t="s">
        <v>1970</v>
      </c>
      <c r="Q807" s="8">
        <f>+I807</f>
        <v>177.7</v>
      </c>
      <c r="R807" s="19" t="s">
        <v>1965</v>
      </c>
    </row>
    <row r="808" spans="1:18" x14ac:dyDescent="0.2">
      <c r="A808" s="1" t="s">
        <v>46</v>
      </c>
      <c r="B808" s="1" t="s">
        <v>151</v>
      </c>
      <c r="C808" s="1" t="s">
        <v>28</v>
      </c>
      <c r="D808" s="7">
        <v>95.18</v>
      </c>
      <c r="E808" s="3">
        <v>45813</v>
      </c>
      <c r="F808" s="3">
        <v>45843</v>
      </c>
      <c r="G808" s="7">
        <v>80.400000000000006</v>
      </c>
      <c r="H808" s="3">
        <v>45869</v>
      </c>
      <c r="I808" s="11">
        <v>80.400000000000006</v>
      </c>
      <c r="J808" s="17">
        <f>+F808-H808</f>
        <v>-26</v>
      </c>
      <c r="K808" s="17">
        <f>+H808-F808</f>
        <v>26</v>
      </c>
      <c r="L808" s="11">
        <f>+K808*G808</f>
        <v>2090.4</v>
      </c>
      <c r="M808" s="19">
        <f>YEAR(H808)</f>
        <v>2025</v>
      </c>
      <c r="N808" s="19" t="str">
        <f>IF(MONTH(H808)&lt;4,"1° trimestre",IF(MONTH(H808)&lt;7,"2° trimestre",IF(MONTH(H808)&lt;10,"3°trimestre","4° trimestre")))</f>
        <v>3°trimestre</v>
      </c>
      <c r="O808" s="19" t="s">
        <v>1962</v>
      </c>
      <c r="P808" s="19" t="s">
        <v>1970</v>
      </c>
      <c r="Q808" s="8">
        <f>+I808</f>
        <v>80.400000000000006</v>
      </c>
      <c r="R808" s="19" t="s">
        <v>1965</v>
      </c>
    </row>
    <row r="809" spans="1:18" x14ac:dyDescent="0.2">
      <c r="A809" s="1" t="s">
        <v>46</v>
      </c>
      <c r="B809" s="1" t="s">
        <v>152</v>
      </c>
      <c r="C809" s="1" t="s">
        <v>28</v>
      </c>
      <c r="D809" s="7">
        <v>79.63</v>
      </c>
      <c r="E809" s="3">
        <v>45813</v>
      </c>
      <c r="F809" s="3">
        <v>45843</v>
      </c>
      <c r="G809" s="7">
        <v>74</v>
      </c>
      <c r="H809" s="3">
        <v>45869</v>
      </c>
      <c r="I809" s="11">
        <v>74</v>
      </c>
      <c r="J809" s="17">
        <f>+F809-H809</f>
        <v>-26</v>
      </c>
      <c r="K809" s="17">
        <f>+H809-F809</f>
        <v>26</v>
      </c>
      <c r="L809" s="11">
        <f>+K809*G809</f>
        <v>1924</v>
      </c>
      <c r="M809" s="19">
        <f>YEAR(H809)</f>
        <v>2025</v>
      </c>
      <c r="N809" s="19" t="str">
        <f>IF(MONTH(H809)&lt;4,"1° trimestre",IF(MONTH(H809)&lt;7,"2° trimestre",IF(MONTH(H809)&lt;10,"3°trimestre","4° trimestre")))</f>
        <v>3°trimestre</v>
      </c>
      <c r="O809" s="19" t="s">
        <v>1962</v>
      </c>
      <c r="P809" s="19" t="s">
        <v>1970</v>
      </c>
      <c r="Q809" s="8">
        <f>+I809</f>
        <v>74</v>
      </c>
      <c r="R809" s="19" t="s">
        <v>1965</v>
      </c>
    </row>
    <row r="810" spans="1:18" x14ac:dyDescent="0.2">
      <c r="A810" s="1" t="s">
        <v>46</v>
      </c>
      <c r="B810" s="1" t="s">
        <v>153</v>
      </c>
      <c r="C810" s="1" t="s">
        <v>28</v>
      </c>
      <c r="D810" s="7">
        <v>4.78</v>
      </c>
      <c r="E810" s="3">
        <v>45813</v>
      </c>
      <c r="F810" s="3">
        <v>45843</v>
      </c>
      <c r="G810" s="7">
        <v>4.78</v>
      </c>
      <c r="H810" s="3">
        <v>45869</v>
      </c>
      <c r="I810" s="11">
        <v>4.78</v>
      </c>
      <c r="J810" s="17">
        <f>+F810-H810</f>
        <v>-26</v>
      </c>
      <c r="K810" s="17">
        <f>+H810-F810</f>
        <v>26</v>
      </c>
      <c r="L810" s="11">
        <f>+K810*G810</f>
        <v>124.28</v>
      </c>
      <c r="M810" s="19">
        <f>YEAR(H810)</f>
        <v>2025</v>
      </c>
      <c r="N810" s="19" t="str">
        <f>IF(MONTH(H810)&lt;4,"1° trimestre",IF(MONTH(H810)&lt;7,"2° trimestre",IF(MONTH(H810)&lt;10,"3°trimestre","4° trimestre")))</f>
        <v>3°trimestre</v>
      </c>
      <c r="O810" s="19" t="s">
        <v>1962</v>
      </c>
      <c r="P810" s="19" t="s">
        <v>1970</v>
      </c>
      <c r="Q810" s="8">
        <f>+I810</f>
        <v>4.78</v>
      </c>
      <c r="R810" s="19" t="s">
        <v>1965</v>
      </c>
    </row>
    <row r="811" spans="1:18" x14ac:dyDescent="0.2">
      <c r="A811" s="1" t="s">
        <v>46</v>
      </c>
      <c r="B811" s="1" t="s">
        <v>154</v>
      </c>
      <c r="C811" s="1" t="s">
        <v>28</v>
      </c>
      <c r="D811" s="7">
        <v>1644.39</v>
      </c>
      <c r="E811" s="3">
        <v>45813</v>
      </c>
      <c r="F811" s="3">
        <v>45843</v>
      </c>
      <c r="G811" s="7">
        <v>1352.32</v>
      </c>
      <c r="H811" s="3">
        <v>45869</v>
      </c>
      <c r="I811" s="11">
        <v>1352.32</v>
      </c>
      <c r="J811" s="17">
        <f>+F811-H811</f>
        <v>-26</v>
      </c>
      <c r="K811" s="17">
        <f>+H811-F811</f>
        <v>26</v>
      </c>
      <c r="L811" s="11">
        <f>+K811*G811</f>
        <v>35160.32</v>
      </c>
      <c r="M811" s="19">
        <f>YEAR(H811)</f>
        <v>2025</v>
      </c>
      <c r="N811" s="19" t="str">
        <f>IF(MONTH(H811)&lt;4,"1° trimestre",IF(MONTH(H811)&lt;7,"2° trimestre",IF(MONTH(H811)&lt;10,"3°trimestre","4° trimestre")))</f>
        <v>3°trimestre</v>
      </c>
      <c r="O811" s="19" t="s">
        <v>1962</v>
      </c>
      <c r="P811" s="19" t="s">
        <v>1970</v>
      </c>
      <c r="Q811" s="8">
        <f>+I811</f>
        <v>1352.32</v>
      </c>
      <c r="R811" s="19" t="s">
        <v>1965</v>
      </c>
    </row>
    <row r="812" spans="1:18" x14ac:dyDescent="0.2">
      <c r="A812" s="1" t="s">
        <v>46</v>
      </c>
      <c r="B812" s="1" t="s">
        <v>155</v>
      </c>
      <c r="C812" s="1" t="s">
        <v>28</v>
      </c>
      <c r="D812" s="7">
        <v>277.76</v>
      </c>
      <c r="E812" s="3">
        <v>45813</v>
      </c>
      <c r="F812" s="3">
        <v>45843</v>
      </c>
      <c r="G812" s="7">
        <v>236.4</v>
      </c>
      <c r="H812" s="3">
        <v>45869</v>
      </c>
      <c r="I812" s="11">
        <v>236.4</v>
      </c>
      <c r="J812" s="17">
        <f>+F812-H812</f>
        <v>-26</v>
      </c>
      <c r="K812" s="17">
        <f>+H812-F812</f>
        <v>26</v>
      </c>
      <c r="L812" s="11">
        <f>+K812*G812</f>
        <v>6146.4000000000005</v>
      </c>
      <c r="M812" s="19">
        <f>YEAR(H812)</f>
        <v>2025</v>
      </c>
      <c r="N812" s="19" t="str">
        <f>IF(MONTH(H812)&lt;4,"1° trimestre",IF(MONTH(H812)&lt;7,"2° trimestre",IF(MONTH(H812)&lt;10,"3°trimestre","4° trimestre")))</f>
        <v>3°trimestre</v>
      </c>
      <c r="O812" s="19" t="s">
        <v>1962</v>
      </c>
      <c r="P812" s="19" t="s">
        <v>1970</v>
      </c>
      <c r="Q812" s="8">
        <f>+I812</f>
        <v>236.4</v>
      </c>
      <c r="R812" s="19" t="s">
        <v>1965</v>
      </c>
    </row>
    <row r="813" spans="1:18" x14ac:dyDescent="0.2">
      <c r="A813" s="1" t="s">
        <v>46</v>
      </c>
      <c r="B813" s="1" t="s">
        <v>156</v>
      </c>
      <c r="C813" s="1" t="s">
        <v>28</v>
      </c>
      <c r="D813" s="7">
        <v>6581.77</v>
      </c>
      <c r="E813" s="3">
        <v>45833</v>
      </c>
      <c r="F813" s="3">
        <v>45863</v>
      </c>
      <c r="G813" s="7">
        <v>5472.53</v>
      </c>
      <c r="H813" s="3">
        <v>45869</v>
      </c>
      <c r="I813" s="11">
        <v>5472.53</v>
      </c>
      <c r="J813" s="17">
        <f>+F813-H813</f>
        <v>-6</v>
      </c>
      <c r="K813" s="17">
        <f>+H813-F813</f>
        <v>6</v>
      </c>
      <c r="L813" s="11">
        <f>+K813*G813</f>
        <v>32835.18</v>
      </c>
      <c r="M813" s="19">
        <f>YEAR(H813)</f>
        <v>2025</v>
      </c>
      <c r="N813" s="19" t="str">
        <f>IF(MONTH(H813)&lt;4,"1° trimestre",IF(MONTH(H813)&lt;7,"2° trimestre",IF(MONTH(H813)&lt;10,"3°trimestre","4° trimestre")))</f>
        <v>3°trimestre</v>
      </c>
      <c r="O813" s="19" t="s">
        <v>1962</v>
      </c>
      <c r="P813" s="19" t="s">
        <v>1970</v>
      </c>
      <c r="Q813" s="8">
        <f>+I813</f>
        <v>5472.53</v>
      </c>
      <c r="R813" s="19" t="s">
        <v>1965</v>
      </c>
    </row>
    <row r="814" spans="1:18" x14ac:dyDescent="0.2">
      <c r="A814" s="1" t="s">
        <v>46</v>
      </c>
      <c r="B814" s="1" t="s">
        <v>157</v>
      </c>
      <c r="C814" s="1" t="s">
        <v>28</v>
      </c>
      <c r="D814" s="7">
        <v>2448.42</v>
      </c>
      <c r="E814" s="3">
        <v>45833</v>
      </c>
      <c r="F814" s="3">
        <v>45863</v>
      </c>
      <c r="G814" s="7">
        <v>2119.48</v>
      </c>
      <c r="H814" s="3">
        <v>45869</v>
      </c>
      <c r="I814" s="11">
        <v>2119.48</v>
      </c>
      <c r="J814" s="17">
        <f>+F814-H814</f>
        <v>-6</v>
      </c>
      <c r="K814" s="17">
        <f>+H814-F814</f>
        <v>6</v>
      </c>
      <c r="L814" s="11">
        <f>+K814*G814</f>
        <v>12716.880000000001</v>
      </c>
      <c r="M814" s="19">
        <f>YEAR(H814)</f>
        <v>2025</v>
      </c>
      <c r="N814" s="19" t="str">
        <f>IF(MONTH(H814)&lt;4,"1° trimestre",IF(MONTH(H814)&lt;7,"2° trimestre",IF(MONTH(H814)&lt;10,"3°trimestre","4° trimestre")))</f>
        <v>3°trimestre</v>
      </c>
      <c r="O814" s="19" t="s">
        <v>1962</v>
      </c>
      <c r="P814" s="19" t="s">
        <v>1970</v>
      </c>
      <c r="Q814" s="8">
        <f>+I814</f>
        <v>2119.48</v>
      </c>
      <c r="R814" s="19" t="s">
        <v>1965</v>
      </c>
    </row>
    <row r="815" spans="1:18" x14ac:dyDescent="0.2">
      <c r="A815" s="1" t="s">
        <v>46</v>
      </c>
      <c r="B815" s="1" t="s">
        <v>158</v>
      </c>
      <c r="C815" s="1" t="s">
        <v>28</v>
      </c>
      <c r="D815" s="7">
        <v>32390.25</v>
      </c>
      <c r="E815" s="3">
        <v>45833</v>
      </c>
      <c r="F815" s="3">
        <v>45863</v>
      </c>
      <c r="G815" s="7">
        <v>26822.67</v>
      </c>
      <c r="H815" s="3">
        <v>45869</v>
      </c>
      <c r="I815" s="11">
        <v>26822.67</v>
      </c>
      <c r="J815" s="17">
        <f>+F815-H815</f>
        <v>-6</v>
      </c>
      <c r="K815" s="17">
        <f>+H815-F815</f>
        <v>6</v>
      </c>
      <c r="L815" s="11">
        <f>+K815*G815</f>
        <v>160936.01999999999</v>
      </c>
      <c r="M815" s="19">
        <f>YEAR(H815)</f>
        <v>2025</v>
      </c>
      <c r="N815" s="19" t="str">
        <f>IF(MONTH(H815)&lt;4,"1° trimestre",IF(MONTH(H815)&lt;7,"2° trimestre",IF(MONTH(H815)&lt;10,"3°trimestre","4° trimestre")))</f>
        <v>3°trimestre</v>
      </c>
      <c r="O815" s="19" t="s">
        <v>1962</v>
      </c>
      <c r="P815" s="19" t="s">
        <v>1970</v>
      </c>
      <c r="Q815" s="8">
        <f>+I815</f>
        <v>26822.67</v>
      </c>
      <c r="R815" s="19" t="s">
        <v>1965</v>
      </c>
    </row>
    <row r="816" spans="1:18" x14ac:dyDescent="0.2">
      <c r="A816" s="1" t="s">
        <v>46</v>
      </c>
      <c r="B816" s="1" t="s">
        <v>159</v>
      </c>
      <c r="C816" s="1" t="s">
        <v>28</v>
      </c>
      <c r="D816" s="7">
        <v>2196</v>
      </c>
      <c r="E816" s="3">
        <v>45833</v>
      </c>
      <c r="F816" s="3">
        <v>45863</v>
      </c>
      <c r="G816" s="7">
        <v>1800</v>
      </c>
      <c r="H816" s="3">
        <v>45869</v>
      </c>
      <c r="I816" s="11">
        <v>1800</v>
      </c>
      <c r="J816" s="17">
        <f>+F816-H816</f>
        <v>-6</v>
      </c>
      <c r="K816" s="17">
        <f>+H816-F816</f>
        <v>6</v>
      </c>
      <c r="L816" s="11">
        <f>+K816*G816</f>
        <v>10800</v>
      </c>
      <c r="M816" s="19">
        <f>YEAR(H816)</f>
        <v>2025</v>
      </c>
      <c r="N816" s="19" t="str">
        <f>IF(MONTH(H816)&lt;4,"1° trimestre",IF(MONTH(H816)&lt;7,"2° trimestre",IF(MONTH(H816)&lt;10,"3°trimestre","4° trimestre")))</f>
        <v>3°trimestre</v>
      </c>
      <c r="O816" s="19" t="s">
        <v>1962</v>
      </c>
      <c r="P816" s="19" t="s">
        <v>1970</v>
      </c>
      <c r="Q816" s="8">
        <f>+I816</f>
        <v>1800</v>
      </c>
      <c r="R816" s="19" t="s">
        <v>1965</v>
      </c>
    </row>
    <row r="817" spans="1:18" x14ac:dyDescent="0.2">
      <c r="A817" s="1" t="s">
        <v>46</v>
      </c>
      <c r="B817" s="1" t="s">
        <v>160</v>
      </c>
      <c r="C817" s="1" t="s">
        <v>28</v>
      </c>
      <c r="D817" s="7">
        <v>5171.0200000000004</v>
      </c>
      <c r="E817" s="3">
        <v>45833</v>
      </c>
      <c r="F817" s="3">
        <v>45863</v>
      </c>
      <c r="G817" s="7">
        <v>4271.3100000000004</v>
      </c>
      <c r="H817" s="3">
        <v>45869</v>
      </c>
      <c r="I817" s="11">
        <v>4271.3100000000004</v>
      </c>
      <c r="J817" s="17">
        <f>+F817-H817</f>
        <v>-6</v>
      </c>
      <c r="K817" s="17">
        <f>+H817-F817</f>
        <v>6</v>
      </c>
      <c r="L817" s="11">
        <f>+K817*G817</f>
        <v>25627.86</v>
      </c>
      <c r="M817" s="19">
        <f>YEAR(H817)</f>
        <v>2025</v>
      </c>
      <c r="N817" s="19" t="str">
        <f>IF(MONTH(H817)&lt;4,"1° trimestre",IF(MONTH(H817)&lt;7,"2° trimestre",IF(MONTH(H817)&lt;10,"3°trimestre","4° trimestre")))</f>
        <v>3°trimestre</v>
      </c>
      <c r="O817" s="19" t="s">
        <v>1962</v>
      </c>
      <c r="P817" s="19" t="s">
        <v>1970</v>
      </c>
      <c r="Q817" s="8">
        <f>+I817</f>
        <v>4271.3100000000004</v>
      </c>
      <c r="R817" s="19" t="s">
        <v>1965</v>
      </c>
    </row>
    <row r="818" spans="1:18" x14ac:dyDescent="0.2">
      <c r="A818" s="1" t="s">
        <v>46</v>
      </c>
      <c r="B818" s="1" t="s">
        <v>161</v>
      </c>
      <c r="C818" s="1" t="s">
        <v>28</v>
      </c>
      <c r="D818" s="7">
        <v>33.18</v>
      </c>
      <c r="E818" s="3">
        <v>45833</v>
      </c>
      <c r="F818" s="3">
        <v>45863</v>
      </c>
      <c r="G818" s="7">
        <v>28.96</v>
      </c>
      <c r="H818" s="3">
        <v>45869</v>
      </c>
      <c r="I818" s="11">
        <v>28.96</v>
      </c>
      <c r="J818" s="17">
        <f>+F818-H818</f>
        <v>-6</v>
      </c>
      <c r="K818" s="17">
        <f>+H818-F818</f>
        <v>6</v>
      </c>
      <c r="L818" s="11">
        <f>+K818*G818</f>
        <v>173.76</v>
      </c>
      <c r="M818" s="19">
        <f>YEAR(H818)</f>
        <v>2025</v>
      </c>
      <c r="N818" s="19" t="str">
        <f>IF(MONTH(H818)&lt;4,"1° trimestre",IF(MONTH(H818)&lt;7,"2° trimestre",IF(MONTH(H818)&lt;10,"3°trimestre","4° trimestre")))</f>
        <v>3°trimestre</v>
      </c>
      <c r="O818" s="19" t="s">
        <v>1962</v>
      </c>
      <c r="P818" s="19" t="s">
        <v>1970</v>
      </c>
      <c r="Q818" s="8">
        <f>+I818</f>
        <v>28.96</v>
      </c>
      <c r="R818" s="19" t="s">
        <v>1965</v>
      </c>
    </row>
    <row r="819" spans="1:18" x14ac:dyDescent="0.2">
      <c r="A819" s="1" t="s">
        <v>46</v>
      </c>
      <c r="B819" s="1" t="s">
        <v>162</v>
      </c>
      <c r="C819" s="1" t="s">
        <v>28</v>
      </c>
      <c r="D819" s="7">
        <v>1459.12</v>
      </c>
      <c r="E819" s="3">
        <v>45833</v>
      </c>
      <c r="F819" s="3">
        <v>45863</v>
      </c>
      <c r="G819" s="7">
        <v>1197.76</v>
      </c>
      <c r="H819" s="3">
        <v>45869</v>
      </c>
      <c r="I819" s="11">
        <v>1197.76</v>
      </c>
      <c r="J819" s="17">
        <f>+F819-H819</f>
        <v>-6</v>
      </c>
      <c r="K819" s="17">
        <f>+H819-F819</f>
        <v>6</v>
      </c>
      <c r="L819" s="11">
        <f>+K819*G819</f>
        <v>7186.5599999999995</v>
      </c>
      <c r="M819" s="19">
        <f>YEAR(H819)</f>
        <v>2025</v>
      </c>
      <c r="N819" s="19" t="str">
        <f>IF(MONTH(H819)&lt;4,"1° trimestre",IF(MONTH(H819)&lt;7,"2° trimestre",IF(MONTH(H819)&lt;10,"3°trimestre","4° trimestre")))</f>
        <v>3°trimestre</v>
      </c>
      <c r="O819" s="19" t="s">
        <v>1962</v>
      </c>
      <c r="P819" s="19" t="s">
        <v>1970</v>
      </c>
      <c r="Q819" s="8">
        <f>+I819</f>
        <v>1197.76</v>
      </c>
      <c r="R819" s="19" t="s">
        <v>1965</v>
      </c>
    </row>
    <row r="820" spans="1:18" x14ac:dyDescent="0.2">
      <c r="A820" s="1" t="s">
        <v>46</v>
      </c>
      <c r="B820" s="1" t="s">
        <v>163</v>
      </c>
      <c r="C820" s="1" t="s">
        <v>28</v>
      </c>
      <c r="D820" s="7">
        <v>4685.34</v>
      </c>
      <c r="E820" s="3">
        <v>45833</v>
      </c>
      <c r="F820" s="3">
        <v>45863</v>
      </c>
      <c r="G820" s="7">
        <v>3902.4</v>
      </c>
      <c r="H820" s="3">
        <v>45869</v>
      </c>
      <c r="I820" s="11">
        <v>3902.4</v>
      </c>
      <c r="J820" s="17">
        <f>+F820-H820</f>
        <v>-6</v>
      </c>
      <c r="K820" s="17">
        <f>+H820-F820</f>
        <v>6</v>
      </c>
      <c r="L820" s="11">
        <f>+K820*G820</f>
        <v>23414.400000000001</v>
      </c>
      <c r="M820" s="19">
        <f>YEAR(H820)</f>
        <v>2025</v>
      </c>
      <c r="N820" s="19" t="str">
        <f>IF(MONTH(H820)&lt;4,"1° trimestre",IF(MONTH(H820)&lt;7,"2° trimestre",IF(MONTH(H820)&lt;10,"3°trimestre","4° trimestre")))</f>
        <v>3°trimestre</v>
      </c>
      <c r="O820" s="19" t="s">
        <v>1962</v>
      </c>
      <c r="P820" s="19" t="s">
        <v>1970</v>
      </c>
      <c r="Q820" s="8">
        <f>+I820</f>
        <v>3902.4</v>
      </c>
      <c r="R820" s="19" t="s">
        <v>1965</v>
      </c>
    </row>
    <row r="821" spans="1:18" x14ac:dyDescent="0.2">
      <c r="A821" s="1" t="s">
        <v>46</v>
      </c>
      <c r="B821" s="1" t="s">
        <v>164</v>
      </c>
      <c r="C821" s="1" t="s">
        <v>28</v>
      </c>
      <c r="D821" s="7">
        <v>85.4</v>
      </c>
      <c r="E821" s="3">
        <v>45833</v>
      </c>
      <c r="F821" s="3">
        <v>45863</v>
      </c>
      <c r="G821" s="7">
        <v>70.88</v>
      </c>
      <c r="H821" s="3">
        <v>45869</v>
      </c>
      <c r="I821" s="11">
        <v>70.88</v>
      </c>
      <c r="J821" s="17">
        <f>+F821-H821</f>
        <v>-6</v>
      </c>
      <c r="K821" s="17">
        <f>+H821-F821</f>
        <v>6</v>
      </c>
      <c r="L821" s="11">
        <f>+K821*G821</f>
        <v>425.28</v>
      </c>
      <c r="M821" s="19">
        <f>YEAR(H821)</f>
        <v>2025</v>
      </c>
      <c r="N821" s="19" t="str">
        <f>IF(MONTH(H821)&lt;4,"1° trimestre",IF(MONTH(H821)&lt;7,"2° trimestre",IF(MONTH(H821)&lt;10,"3°trimestre","4° trimestre")))</f>
        <v>3°trimestre</v>
      </c>
      <c r="O821" s="19" t="s">
        <v>1962</v>
      </c>
      <c r="P821" s="19" t="s">
        <v>1970</v>
      </c>
      <c r="Q821" s="8">
        <f>+I821</f>
        <v>70.88</v>
      </c>
      <c r="R821" s="19" t="s">
        <v>1965</v>
      </c>
    </row>
    <row r="822" spans="1:18" x14ac:dyDescent="0.2">
      <c r="A822" s="1" t="s">
        <v>46</v>
      </c>
      <c r="B822" s="1" t="s">
        <v>165</v>
      </c>
      <c r="C822" s="1" t="s">
        <v>28</v>
      </c>
      <c r="D822" s="7">
        <v>2825.21</v>
      </c>
      <c r="E822" s="3">
        <v>45833</v>
      </c>
      <c r="F822" s="3">
        <v>45863</v>
      </c>
      <c r="G822" s="7">
        <v>2470.83</v>
      </c>
      <c r="H822" s="3">
        <v>45869</v>
      </c>
      <c r="I822" s="11">
        <v>2470.83</v>
      </c>
      <c r="J822" s="17">
        <f>+F822-H822</f>
        <v>-6</v>
      </c>
      <c r="K822" s="17">
        <f>+H822-F822</f>
        <v>6</v>
      </c>
      <c r="L822" s="11">
        <f>+K822*G822</f>
        <v>14824.98</v>
      </c>
      <c r="M822" s="19">
        <f>YEAR(H822)</f>
        <v>2025</v>
      </c>
      <c r="N822" s="19" t="str">
        <f>IF(MONTH(H822)&lt;4,"1° trimestre",IF(MONTH(H822)&lt;7,"2° trimestre",IF(MONTH(H822)&lt;10,"3°trimestre","4° trimestre")))</f>
        <v>3°trimestre</v>
      </c>
      <c r="O822" s="19" t="s">
        <v>1962</v>
      </c>
      <c r="P822" s="19" t="s">
        <v>1970</v>
      </c>
      <c r="Q822" s="8">
        <f>+I822</f>
        <v>2470.83</v>
      </c>
      <c r="R822" s="19" t="s">
        <v>1965</v>
      </c>
    </row>
    <row r="823" spans="1:18" x14ac:dyDescent="0.2">
      <c r="A823" s="1" t="s">
        <v>46</v>
      </c>
      <c r="B823" s="1" t="s">
        <v>166</v>
      </c>
      <c r="C823" s="1" t="s">
        <v>28</v>
      </c>
      <c r="D823" s="7">
        <v>7194.03</v>
      </c>
      <c r="E823" s="3">
        <v>45833</v>
      </c>
      <c r="F823" s="3">
        <v>45863</v>
      </c>
      <c r="G823" s="7">
        <v>6030.41</v>
      </c>
      <c r="H823" s="3">
        <v>45869</v>
      </c>
      <c r="I823" s="11">
        <v>6030.41</v>
      </c>
      <c r="J823" s="17">
        <f>+F823-H823</f>
        <v>-6</v>
      </c>
      <c r="K823" s="17">
        <f>+H823-F823</f>
        <v>6</v>
      </c>
      <c r="L823" s="11">
        <f>+K823*G823</f>
        <v>36182.46</v>
      </c>
      <c r="M823" s="19">
        <f>YEAR(H823)</f>
        <v>2025</v>
      </c>
      <c r="N823" s="19" t="str">
        <f>IF(MONTH(H823)&lt;4,"1° trimestre",IF(MONTH(H823)&lt;7,"2° trimestre",IF(MONTH(H823)&lt;10,"3°trimestre","4° trimestre")))</f>
        <v>3°trimestre</v>
      </c>
      <c r="O823" s="19" t="s">
        <v>1962</v>
      </c>
      <c r="P823" s="19" t="s">
        <v>1970</v>
      </c>
      <c r="Q823" s="8">
        <f>+I823</f>
        <v>6030.41</v>
      </c>
      <c r="R823" s="19" t="s">
        <v>1965</v>
      </c>
    </row>
    <row r="824" spans="1:18" x14ac:dyDescent="0.2">
      <c r="A824" s="1" t="s">
        <v>46</v>
      </c>
      <c r="B824" s="1" t="s">
        <v>167</v>
      </c>
      <c r="C824" s="1" t="s">
        <v>28</v>
      </c>
      <c r="D824" s="7">
        <v>1089.03</v>
      </c>
      <c r="E824" s="3">
        <v>45833</v>
      </c>
      <c r="F824" s="3">
        <v>45863</v>
      </c>
      <c r="G824" s="7">
        <v>987.74</v>
      </c>
      <c r="H824" s="3">
        <v>45869</v>
      </c>
      <c r="I824" s="11">
        <v>987.74</v>
      </c>
      <c r="J824" s="17">
        <f>+F824-H824</f>
        <v>-6</v>
      </c>
      <c r="K824" s="17">
        <f>+H824-F824</f>
        <v>6</v>
      </c>
      <c r="L824" s="11">
        <f>+K824*G824</f>
        <v>5926.4400000000005</v>
      </c>
      <c r="M824" s="19">
        <f>YEAR(H824)</f>
        <v>2025</v>
      </c>
      <c r="N824" s="19" t="str">
        <f>IF(MONTH(H824)&lt;4,"1° trimestre",IF(MONTH(H824)&lt;7,"2° trimestre",IF(MONTH(H824)&lt;10,"3°trimestre","4° trimestre")))</f>
        <v>3°trimestre</v>
      </c>
      <c r="O824" s="19" t="s">
        <v>1962</v>
      </c>
      <c r="P824" s="19" t="s">
        <v>1970</v>
      </c>
      <c r="Q824" s="8">
        <f>+I824</f>
        <v>987.74</v>
      </c>
      <c r="R824" s="19" t="s">
        <v>1965</v>
      </c>
    </row>
    <row r="825" spans="1:18" x14ac:dyDescent="0.2">
      <c r="A825" s="1" t="s">
        <v>46</v>
      </c>
      <c r="B825" s="1" t="s">
        <v>168</v>
      </c>
      <c r="C825" s="1" t="s">
        <v>28</v>
      </c>
      <c r="D825" s="7">
        <v>444.57</v>
      </c>
      <c r="E825" s="3">
        <v>45833</v>
      </c>
      <c r="F825" s="3">
        <v>45863</v>
      </c>
      <c r="G825" s="7">
        <v>364.4</v>
      </c>
      <c r="H825" s="3">
        <v>45869</v>
      </c>
      <c r="I825" s="11">
        <v>364.4</v>
      </c>
      <c r="J825" s="17">
        <f>+F825-H825</f>
        <v>-6</v>
      </c>
      <c r="K825" s="17">
        <f>+H825-F825</f>
        <v>6</v>
      </c>
      <c r="L825" s="11">
        <f>+K825*G825</f>
        <v>2186.3999999999996</v>
      </c>
      <c r="M825" s="19">
        <f>YEAR(H825)</f>
        <v>2025</v>
      </c>
      <c r="N825" s="19" t="str">
        <f>IF(MONTH(H825)&lt;4,"1° trimestre",IF(MONTH(H825)&lt;7,"2° trimestre",IF(MONTH(H825)&lt;10,"3°trimestre","4° trimestre")))</f>
        <v>3°trimestre</v>
      </c>
      <c r="O825" s="19" t="s">
        <v>1962</v>
      </c>
      <c r="P825" s="19" t="s">
        <v>1970</v>
      </c>
      <c r="Q825" s="8">
        <f>+I825</f>
        <v>364.4</v>
      </c>
      <c r="R825" s="19" t="s">
        <v>1965</v>
      </c>
    </row>
    <row r="826" spans="1:18" x14ac:dyDescent="0.2">
      <c r="A826" s="1" t="s">
        <v>46</v>
      </c>
      <c r="B826" s="1" t="s">
        <v>169</v>
      </c>
      <c r="C826" s="1" t="s">
        <v>28</v>
      </c>
      <c r="D826" s="7">
        <v>284.02</v>
      </c>
      <c r="E826" s="3">
        <v>45841</v>
      </c>
      <c r="F826" s="3">
        <v>45871</v>
      </c>
      <c r="G826" s="7">
        <v>237.2</v>
      </c>
      <c r="H826" s="3">
        <v>45923</v>
      </c>
      <c r="I826" s="11">
        <v>237.2</v>
      </c>
      <c r="J826" s="17">
        <f>+F826-H826</f>
        <v>-52</v>
      </c>
      <c r="K826" s="17">
        <f>+H826-F826</f>
        <v>52</v>
      </c>
      <c r="L826" s="11">
        <f>+K826*G826</f>
        <v>12334.4</v>
      </c>
      <c r="M826" s="19">
        <f>YEAR(H826)</f>
        <v>2025</v>
      </c>
      <c r="N826" s="19" t="str">
        <f>IF(MONTH(H826)&lt;4,"1° trimestre",IF(MONTH(H826)&lt;7,"2° trimestre",IF(MONTH(H826)&lt;10,"3°trimestre","4° trimestre")))</f>
        <v>3°trimestre</v>
      </c>
      <c r="O826" s="19" t="s">
        <v>1962</v>
      </c>
      <c r="P826" s="19" t="s">
        <v>1970</v>
      </c>
      <c r="Q826" s="8">
        <f>+I826</f>
        <v>237.2</v>
      </c>
      <c r="R826" s="19" t="s">
        <v>1965</v>
      </c>
    </row>
    <row r="827" spans="1:18" x14ac:dyDescent="0.2">
      <c r="A827" s="1" t="s">
        <v>46</v>
      </c>
      <c r="B827" s="1" t="s">
        <v>170</v>
      </c>
      <c r="C827" s="1" t="s">
        <v>28</v>
      </c>
      <c r="D827" s="7">
        <v>7919.71</v>
      </c>
      <c r="E827" s="3">
        <v>45854</v>
      </c>
      <c r="F827" s="3">
        <v>45884</v>
      </c>
      <c r="G827" s="7">
        <v>6559.14</v>
      </c>
      <c r="H827" s="3">
        <v>45923</v>
      </c>
      <c r="I827" s="11">
        <v>6559.14</v>
      </c>
      <c r="J827" s="17">
        <f>+F827-H827</f>
        <v>-39</v>
      </c>
      <c r="K827" s="17">
        <f>+H827-F827</f>
        <v>39</v>
      </c>
      <c r="L827" s="11">
        <f>+K827*G827</f>
        <v>255806.46000000002</v>
      </c>
      <c r="M827" s="19">
        <f>YEAR(H827)</f>
        <v>2025</v>
      </c>
      <c r="N827" s="19" t="str">
        <f>IF(MONTH(H827)&lt;4,"1° trimestre",IF(MONTH(H827)&lt;7,"2° trimestre",IF(MONTH(H827)&lt;10,"3°trimestre","4° trimestre")))</f>
        <v>3°trimestre</v>
      </c>
      <c r="O827" s="19" t="s">
        <v>1962</v>
      </c>
      <c r="P827" s="19" t="s">
        <v>1970</v>
      </c>
      <c r="Q827" s="8">
        <f>+I827</f>
        <v>6559.14</v>
      </c>
      <c r="R827" s="19" t="s">
        <v>1965</v>
      </c>
    </row>
    <row r="828" spans="1:18" x14ac:dyDescent="0.2">
      <c r="A828" s="1" t="s">
        <v>46</v>
      </c>
      <c r="B828" s="1" t="s">
        <v>171</v>
      </c>
      <c r="C828" s="1" t="s">
        <v>28</v>
      </c>
      <c r="D828" s="7">
        <v>182.64</v>
      </c>
      <c r="E828" s="3">
        <v>45854</v>
      </c>
      <c r="F828" s="3">
        <v>45884</v>
      </c>
      <c r="G828" s="7">
        <v>159.22999999999999</v>
      </c>
      <c r="H828" s="3">
        <v>45923</v>
      </c>
      <c r="I828" s="11">
        <v>159.22999999999999</v>
      </c>
      <c r="J828" s="17">
        <f>+F828-H828</f>
        <v>-39</v>
      </c>
      <c r="K828" s="17">
        <f>+H828-F828</f>
        <v>39</v>
      </c>
      <c r="L828" s="11">
        <f>+K828*G828</f>
        <v>6209.9699999999993</v>
      </c>
      <c r="M828" s="19">
        <f>YEAR(H828)</f>
        <v>2025</v>
      </c>
      <c r="N828" s="19" t="str">
        <f>IF(MONTH(H828)&lt;4,"1° trimestre",IF(MONTH(H828)&lt;7,"2° trimestre",IF(MONTH(H828)&lt;10,"3°trimestre","4° trimestre")))</f>
        <v>3°trimestre</v>
      </c>
      <c r="O828" s="19" t="s">
        <v>1962</v>
      </c>
      <c r="P828" s="19" t="s">
        <v>1970</v>
      </c>
      <c r="Q828" s="8">
        <f>+I828</f>
        <v>159.22999999999999</v>
      </c>
      <c r="R828" s="19" t="s">
        <v>1965</v>
      </c>
    </row>
    <row r="829" spans="1:18" x14ac:dyDescent="0.2">
      <c r="A829" s="1" t="s">
        <v>46</v>
      </c>
      <c r="B829" s="1" t="s">
        <v>172</v>
      </c>
      <c r="C829" s="1" t="s">
        <v>28</v>
      </c>
      <c r="D829" s="7">
        <v>7664.54</v>
      </c>
      <c r="E829" s="3">
        <v>45854</v>
      </c>
      <c r="F829" s="3">
        <v>45884</v>
      </c>
      <c r="G829" s="7">
        <v>6719.16</v>
      </c>
      <c r="H829" s="3">
        <v>45923</v>
      </c>
      <c r="I829" s="11">
        <v>6719.16</v>
      </c>
      <c r="J829" s="17">
        <f>+F829-H829</f>
        <v>-39</v>
      </c>
      <c r="K829" s="17">
        <f>+H829-F829</f>
        <v>39</v>
      </c>
      <c r="L829" s="11">
        <f>+K829*G829</f>
        <v>262047.24</v>
      </c>
      <c r="M829" s="19">
        <f>YEAR(H829)</f>
        <v>2025</v>
      </c>
      <c r="N829" s="19" t="str">
        <f>IF(MONTH(H829)&lt;4,"1° trimestre",IF(MONTH(H829)&lt;7,"2° trimestre",IF(MONTH(H829)&lt;10,"3°trimestre","4° trimestre")))</f>
        <v>3°trimestre</v>
      </c>
      <c r="O829" s="19" t="s">
        <v>1962</v>
      </c>
      <c r="P829" s="19" t="s">
        <v>1970</v>
      </c>
      <c r="Q829" s="8">
        <f>+I829</f>
        <v>6719.16</v>
      </c>
      <c r="R829" s="19" t="s">
        <v>1965</v>
      </c>
    </row>
    <row r="830" spans="1:18" x14ac:dyDescent="0.2">
      <c r="A830" s="1" t="s">
        <v>46</v>
      </c>
      <c r="B830" s="1" t="s">
        <v>173</v>
      </c>
      <c r="C830" s="1" t="s">
        <v>28</v>
      </c>
      <c r="D830" s="7">
        <v>230.46</v>
      </c>
      <c r="E830" s="3">
        <v>45854</v>
      </c>
      <c r="F830" s="3">
        <v>45884</v>
      </c>
      <c r="G830" s="7">
        <v>216.91</v>
      </c>
      <c r="H830" s="3">
        <v>45923</v>
      </c>
      <c r="I830" s="11">
        <v>216.91</v>
      </c>
      <c r="J830" s="17">
        <f>+F830-H830</f>
        <v>-39</v>
      </c>
      <c r="K830" s="17">
        <f>+H830-F830</f>
        <v>39</v>
      </c>
      <c r="L830" s="11">
        <f>+K830*G830</f>
        <v>8459.49</v>
      </c>
      <c r="M830" s="19">
        <f>YEAR(H830)</f>
        <v>2025</v>
      </c>
      <c r="N830" s="19" t="str">
        <f>IF(MONTH(H830)&lt;4,"1° trimestre",IF(MONTH(H830)&lt;7,"2° trimestre",IF(MONTH(H830)&lt;10,"3°trimestre","4° trimestre")))</f>
        <v>3°trimestre</v>
      </c>
      <c r="O830" s="19" t="s">
        <v>1962</v>
      </c>
      <c r="P830" s="19" t="s">
        <v>1970</v>
      </c>
      <c r="Q830" s="8">
        <f>+I830</f>
        <v>216.91</v>
      </c>
      <c r="R830" s="19" t="s">
        <v>1965</v>
      </c>
    </row>
    <row r="831" spans="1:18" x14ac:dyDescent="0.2">
      <c r="A831" s="1" t="s">
        <v>46</v>
      </c>
      <c r="B831" s="1" t="s">
        <v>174</v>
      </c>
      <c r="C831" s="1" t="s">
        <v>28</v>
      </c>
      <c r="D831" s="7">
        <v>182.32</v>
      </c>
      <c r="E831" s="3">
        <v>45854</v>
      </c>
      <c r="F831" s="3">
        <v>45884</v>
      </c>
      <c r="G831" s="7">
        <v>175.9</v>
      </c>
      <c r="H831" s="3">
        <v>45923</v>
      </c>
      <c r="I831" s="11">
        <v>175.9</v>
      </c>
      <c r="J831" s="17">
        <f>+F831-H831</f>
        <v>-39</v>
      </c>
      <c r="K831" s="17">
        <f>+H831-F831</f>
        <v>39</v>
      </c>
      <c r="L831" s="11">
        <f>+K831*G831</f>
        <v>6860.1</v>
      </c>
      <c r="M831" s="19">
        <f>YEAR(H831)</f>
        <v>2025</v>
      </c>
      <c r="N831" s="19" t="str">
        <f>IF(MONTH(H831)&lt;4,"1° trimestre",IF(MONTH(H831)&lt;7,"2° trimestre",IF(MONTH(H831)&lt;10,"3°trimestre","4° trimestre")))</f>
        <v>3°trimestre</v>
      </c>
      <c r="O831" s="19" t="s">
        <v>1962</v>
      </c>
      <c r="P831" s="19" t="s">
        <v>1970</v>
      </c>
      <c r="Q831" s="8">
        <f>+I831</f>
        <v>175.9</v>
      </c>
      <c r="R831" s="19" t="s">
        <v>1965</v>
      </c>
    </row>
    <row r="832" spans="1:18" x14ac:dyDescent="0.2">
      <c r="A832" s="1" t="s">
        <v>46</v>
      </c>
      <c r="B832" s="1" t="s">
        <v>175</v>
      </c>
      <c r="C832" s="1" t="s">
        <v>28</v>
      </c>
      <c r="D832" s="7">
        <v>27.82</v>
      </c>
      <c r="E832" s="3">
        <v>45854</v>
      </c>
      <c r="F832" s="3">
        <v>45884</v>
      </c>
      <c r="G832" s="7">
        <v>26.32</v>
      </c>
      <c r="H832" s="3">
        <v>45923</v>
      </c>
      <c r="I832" s="11">
        <v>26.32</v>
      </c>
      <c r="J832" s="17">
        <f>+F832-H832</f>
        <v>-39</v>
      </c>
      <c r="K832" s="17">
        <f>+H832-F832</f>
        <v>39</v>
      </c>
      <c r="L832" s="11">
        <f>+K832*G832</f>
        <v>1026.48</v>
      </c>
      <c r="M832" s="19">
        <f>YEAR(H832)</f>
        <v>2025</v>
      </c>
      <c r="N832" s="19" t="str">
        <f>IF(MONTH(H832)&lt;4,"1° trimestre",IF(MONTH(H832)&lt;7,"2° trimestre",IF(MONTH(H832)&lt;10,"3°trimestre","4° trimestre")))</f>
        <v>3°trimestre</v>
      </c>
      <c r="O832" s="19" t="s">
        <v>1962</v>
      </c>
      <c r="P832" s="19" t="s">
        <v>1970</v>
      </c>
      <c r="Q832" s="8">
        <f>+I832</f>
        <v>26.32</v>
      </c>
      <c r="R832" s="19" t="s">
        <v>1965</v>
      </c>
    </row>
    <row r="833" spans="1:18" x14ac:dyDescent="0.2">
      <c r="A833" s="1" t="s">
        <v>46</v>
      </c>
      <c r="B833" s="1" t="s">
        <v>176</v>
      </c>
      <c r="C833" s="1" t="s">
        <v>28</v>
      </c>
      <c r="D833" s="7">
        <v>4.88</v>
      </c>
      <c r="E833" s="3">
        <v>45854</v>
      </c>
      <c r="F833" s="3">
        <v>45884</v>
      </c>
      <c r="G833" s="7">
        <v>4</v>
      </c>
      <c r="H833" s="3">
        <v>45923</v>
      </c>
      <c r="I833" s="11">
        <v>4</v>
      </c>
      <c r="J833" s="17">
        <f>+F833-H833</f>
        <v>-39</v>
      </c>
      <c r="K833" s="17">
        <f>+H833-F833</f>
        <v>39</v>
      </c>
      <c r="L833" s="11">
        <f>+K833*G833</f>
        <v>156</v>
      </c>
      <c r="M833" s="19">
        <f>YEAR(H833)</f>
        <v>2025</v>
      </c>
      <c r="N833" s="19" t="str">
        <f>IF(MONTH(H833)&lt;4,"1° trimestre",IF(MONTH(H833)&lt;7,"2° trimestre",IF(MONTH(H833)&lt;10,"3°trimestre","4° trimestre")))</f>
        <v>3°trimestre</v>
      </c>
      <c r="O833" s="19" t="s">
        <v>1962</v>
      </c>
      <c r="P833" s="19" t="s">
        <v>1970</v>
      </c>
      <c r="Q833" s="8">
        <f>+I833</f>
        <v>4</v>
      </c>
      <c r="R833" s="19" t="s">
        <v>1965</v>
      </c>
    </row>
    <row r="834" spans="1:18" x14ac:dyDescent="0.2">
      <c r="A834" s="1" t="s">
        <v>46</v>
      </c>
      <c r="B834" s="1" t="s">
        <v>177</v>
      </c>
      <c r="C834" s="1" t="s">
        <v>28</v>
      </c>
      <c r="D834" s="7">
        <v>90.8</v>
      </c>
      <c r="E834" s="3">
        <v>45854</v>
      </c>
      <c r="F834" s="3">
        <v>45884</v>
      </c>
      <c r="G834" s="7">
        <v>90.8</v>
      </c>
      <c r="H834" s="3">
        <v>45923</v>
      </c>
      <c r="I834" s="11">
        <v>90.8</v>
      </c>
      <c r="J834" s="17">
        <f>+F834-H834</f>
        <v>-39</v>
      </c>
      <c r="K834" s="17">
        <f>+H834-F834</f>
        <v>39</v>
      </c>
      <c r="L834" s="11">
        <f>+K834*G834</f>
        <v>3541.2</v>
      </c>
      <c r="M834" s="19">
        <f>YEAR(H834)</f>
        <v>2025</v>
      </c>
      <c r="N834" s="19" t="str">
        <f>IF(MONTH(H834)&lt;4,"1° trimestre",IF(MONTH(H834)&lt;7,"2° trimestre",IF(MONTH(H834)&lt;10,"3°trimestre","4° trimestre")))</f>
        <v>3°trimestre</v>
      </c>
      <c r="O834" s="19" t="s">
        <v>1962</v>
      </c>
      <c r="P834" s="19" t="s">
        <v>1970</v>
      </c>
      <c r="Q834" s="8">
        <f>+I834</f>
        <v>90.8</v>
      </c>
      <c r="R834" s="19" t="s">
        <v>1965</v>
      </c>
    </row>
    <row r="835" spans="1:18" x14ac:dyDescent="0.2">
      <c r="A835" s="1" t="s">
        <v>46</v>
      </c>
      <c r="B835" s="1" t="s">
        <v>178</v>
      </c>
      <c r="C835" s="1" t="s">
        <v>28</v>
      </c>
      <c r="D835" s="7">
        <v>1748.44</v>
      </c>
      <c r="E835" s="3">
        <v>45854</v>
      </c>
      <c r="F835" s="3">
        <v>45884</v>
      </c>
      <c r="G835" s="7">
        <v>1726.97</v>
      </c>
      <c r="H835" s="3">
        <v>45923</v>
      </c>
      <c r="I835" s="11">
        <v>1726.97</v>
      </c>
      <c r="J835" s="17">
        <f>+F835-H835</f>
        <v>-39</v>
      </c>
      <c r="K835" s="17">
        <f>+H835-F835</f>
        <v>39</v>
      </c>
      <c r="L835" s="11">
        <f>+K835*G835</f>
        <v>67351.83</v>
      </c>
      <c r="M835" s="19">
        <f>YEAR(H835)</f>
        <v>2025</v>
      </c>
      <c r="N835" s="19" t="str">
        <f>IF(MONTH(H835)&lt;4,"1° trimestre",IF(MONTH(H835)&lt;7,"2° trimestre",IF(MONTH(H835)&lt;10,"3°trimestre","4° trimestre")))</f>
        <v>3°trimestre</v>
      </c>
      <c r="O835" s="19" t="s">
        <v>1962</v>
      </c>
      <c r="P835" s="19" t="s">
        <v>1970</v>
      </c>
      <c r="Q835" s="8">
        <f>+I835</f>
        <v>1726.97</v>
      </c>
      <c r="R835" s="19" t="s">
        <v>1965</v>
      </c>
    </row>
    <row r="836" spans="1:18" x14ac:dyDescent="0.2">
      <c r="A836" s="1" t="s">
        <v>46</v>
      </c>
      <c r="B836" s="1" t="s">
        <v>179</v>
      </c>
      <c r="C836" s="1" t="s">
        <v>28</v>
      </c>
      <c r="D836" s="7">
        <v>25.38</v>
      </c>
      <c r="E836" s="3">
        <v>45854</v>
      </c>
      <c r="F836" s="3">
        <v>45884</v>
      </c>
      <c r="G836" s="7">
        <v>20.8</v>
      </c>
      <c r="H836" s="3">
        <v>45923</v>
      </c>
      <c r="I836" s="11">
        <v>20.8</v>
      </c>
      <c r="J836" s="17">
        <f>+F836-H836</f>
        <v>-39</v>
      </c>
      <c r="K836" s="17">
        <f>+H836-F836</f>
        <v>39</v>
      </c>
      <c r="L836" s="11">
        <f>+K836*G836</f>
        <v>811.2</v>
      </c>
      <c r="M836" s="19">
        <f>YEAR(H836)</f>
        <v>2025</v>
      </c>
      <c r="N836" s="19" t="str">
        <f>IF(MONTH(H836)&lt;4,"1° trimestre",IF(MONTH(H836)&lt;7,"2° trimestre",IF(MONTH(H836)&lt;10,"3°trimestre","4° trimestre")))</f>
        <v>3°trimestre</v>
      </c>
      <c r="O836" s="19" t="s">
        <v>1962</v>
      </c>
      <c r="P836" s="19" t="s">
        <v>1970</v>
      </c>
      <c r="Q836" s="8">
        <f>+I836</f>
        <v>20.8</v>
      </c>
      <c r="R836" s="19" t="s">
        <v>1965</v>
      </c>
    </row>
    <row r="837" spans="1:18" x14ac:dyDescent="0.2">
      <c r="A837" s="1" t="s">
        <v>46</v>
      </c>
      <c r="B837" s="1" t="s">
        <v>180</v>
      </c>
      <c r="C837" s="1" t="s">
        <v>28</v>
      </c>
      <c r="D837" s="7">
        <v>350.51</v>
      </c>
      <c r="E837" s="3">
        <v>45854</v>
      </c>
      <c r="F837" s="3">
        <v>45884</v>
      </c>
      <c r="G837" s="7">
        <v>288.91000000000003</v>
      </c>
      <c r="H837" s="3">
        <v>45923</v>
      </c>
      <c r="I837" s="11">
        <v>288.91000000000003</v>
      </c>
      <c r="J837" s="17">
        <f>+F837-H837</f>
        <v>-39</v>
      </c>
      <c r="K837" s="17">
        <f>+H837-F837</f>
        <v>39</v>
      </c>
      <c r="L837" s="11">
        <f>+K837*G837</f>
        <v>11267.490000000002</v>
      </c>
      <c r="M837" s="19">
        <f>YEAR(H837)</f>
        <v>2025</v>
      </c>
      <c r="N837" s="19" t="str">
        <f>IF(MONTH(H837)&lt;4,"1° trimestre",IF(MONTH(H837)&lt;7,"2° trimestre",IF(MONTH(H837)&lt;10,"3°trimestre","4° trimestre")))</f>
        <v>3°trimestre</v>
      </c>
      <c r="O837" s="19" t="s">
        <v>1962</v>
      </c>
      <c r="P837" s="19" t="s">
        <v>1970</v>
      </c>
      <c r="Q837" s="8">
        <f>+I837</f>
        <v>288.91000000000003</v>
      </c>
      <c r="R837" s="19" t="s">
        <v>1965</v>
      </c>
    </row>
    <row r="838" spans="1:18" x14ac:dyDescent="0.2">
      <c r="A838" s="1" t="s">
        <v>46</v>
      </c>
      <c r="B838" s="1" t="s">
        <v>181</v>
      </c>
      <c r="C838" s="1" t="s">
        <v>28</v>
      </c>
      <c r="D838" s="7">
        <v>174.39</v>
      </c>
      <c r="E838" s="3">
        <v>45854</v>
      </c>
      <c r="F838" s="3">
        <v>45884</v>
      </c>
      <c r="G838" s="7">
        <v>162.51</v>
      </c>
      <c r="H838" s="3">
        <v>45923</v>
      </c>
      <c r="I838" s="11">
        <v>162.51</v>
      </c>
      <c r="J838" s="17">
        <f>+F838-H838</f>
        <v>-39</v>
      </c>
      <c r="K838" s="17">
        <f>+H838-F838</f>
        <v>39</v>
      </c>
      <c r="L838" s="11">
        <f>+K838*G838</f>
        <v>6337.8899999999994</v>
      </c>
      <c r="M838" s="19">
        <f>YEAR(H838)</f>
        <v>2025</v>
      </c>
      <c r="N838" s="19" t="str">
        <f>IF(MONTH(H838)&lt;4,"1° trimestre",IF(MONTH(H838)&lt;7,"2° trimestre",IF(MONTH(H838)&lt;10,"3°trimestre","4° trimestre")))</f>
        <v>3°trimestre</v>
      </c>
      <c r="O838" s="19" t="s">
        <v>1962</v>
      </c>
      <c r="P838" s="19" t="s">
        <v>1970</v>
      </c>
      <c r="Q838" s="8">
        <f>+I838</f>
        <v>162.51</v>
      </c>
      <c r="R838" s="19" t="s">
        <v>1965</v>
      </c>
    </row>
    <row r="839" spans="1:18" x14ac:dyDescent="0.2">
      <c r="A839" s="1" t="s">
        <v>46</v>
      </c>
      <c r="B839" s="1" t="s">
        <v>182</v>
      </c>
      <c r="C839" s="1" t="s">
        <v>28</v>
      </c>
      <c r="D839" s="7">
        <v>908.7</v>
      </c>
      <c r="E839" s="3">
        <v>45854</v>
      </c>
      <c r="F839" s="3">
        <v>45884</v>
      </c>
      <c r="G839" s="7">
        <v>893.92</v>
      </c>
      <c r="H839" s="3">
        <v>45923</v>
      </c>
      <c r="I839" s="11">
        <v>893.92</v>
      </c>
      <c r="J839" s="17">
        <f>+F839-H839</f>
        <v>-39</v>
      </c>
      <c r="K839" s="17">
        <f>+H839-F839</f>
        <v>39</v>
      </c>
      <c r="L839" s="11">
        <f>+K839*G839</f>
        <v>34862.879999999997</v>
      </c>
      <c r="M839" s="19">
        <f>YEAR(H839)</f>
        <v>2025</v>
      </c>
      <c r="N839" s="19" t="str">
        <f>IF(MONTH(H839)&lt;4,"1° trimestre",IF(MONTH(H839)&lt;7,"2° trimestre",IF(MONTH(H839)&lt;10,"3°trimestre","4° trimestre")))</f>
        <v>3°trimestre</v>
      </c>
      <c r="O839" s="19" t="s">
        <v>1962</v>
      </c>
      <c r="P839" s="19" t="s">
        <v>1970</v>
      </c>
      <c r="Q839" s="8">
        <f>+I839</f>
        <v>893.92</v>
      </c>
      <c r="R839" s="19" t="s">
        <v>1965</v>
      </c>
    </row>
    <row r="840" spans="1:18" x14ac:dyDescent="0.2">
      <c r="A840" s="1" t="s">
        <v>46</v>
      </c>
      <c r="B840" s="1" t="s">
        <v>183</v>
      </c>
      <c r="C840" s="1" t="s">
        <v>28</v>
      </c>
      <c r="D840" s="7">
        <v>327.75</v>
      </c>
      <c r="E840" s="3">
        <v>45854</v>
      </c>
      <c r="F840" s="3">
        <v>45884</v>
      </c>
      <c r="G840" s="7">
        <v>314.45999999999998</v>
      </c>
      <c r="H840" s="3">
        <v>45923</v>
      </c>
      <c r="I840" s="11">
        <v>314.45999999999998</v>
      </c>
      <c r="J840" s="17">
        <f>+F840-H840</f>
        <v>-39</v>
      </c>
      <c r="K840" s="17">
        <f>+H840-F840</f>
        <v>39</v>
      </c>
      <c r="L840" s="11">
        <f>+K840*G840</f>
        <v>12263.939999999999</v>
      </c>
      <c r="M840" s="19">
        <f>YEAR(H840)</f>
        <v>2025</v>
      </c>
      <c r="N840" s="19" t="str">
        <f>IF(MONTH(H840)&lt;4,"1° trimestre",IF(MONTH(H840)&lt;7,"2° trimestre",IF(MONTH(H840)&lt;10,"3°trimestre","4° trimestre")))</f>
        <v>3°trimestre</v>
      </c>
      <c r="O840" s="19" t="s">
        <v>1962</v>
      </c>
      <c r="P840" s="19" t="s">
        <v>1970</v>
      </c>
      <c r="Q840" s="8">
        <f>+I840</f>
        <v>314.45999999999998</v>
      </c>
      <c r="R840" s="19" t="s">
        <v>1965</v>
      </c>
    </row>
    <row r="841" spans="1:18" x14ac:dyDescent="0.2">
      <c r="A841" s="1" t="s">
        <v>46</v>
      </c>
      <c r="B841" s="1" t="s">
        <v>184</v>
      </c>
      <c r="C841" s="1" t="s">
        <v>28</v>
      </c>
      <c r="D841" s="7">
        <v>184.23</v>
      </c>
      <c r="E841" s="3">
        <v>45854</v>
      </c>
      <c r="F841" s="3">
        <v>45884</v>
      </c>
      <c r="G841" s="7">
        <v>157.74</v>
      </c>
      <c r="H841" s="3">
        <v>45923</v>
      </c>
      <c r="I841" s="11">
        <v>157.74</v>
      </c>
      <c r="J841" s="17">
        <f>+F841-H841</f>
        <v>-39</v>
      </c>
      <c r="K841" s="17">
        <f>+H841-F841</f>
        <v>39</v>
      </c>
      <c r="L841" s="11">
        <f>+K841*G841</f>
        <v>6151.8600000000006</v>
      </c>
      <c r="M841" s="19">
        <f>YEAR(H841)</f>
        <v>2025</v>
      </c>
      <c r="N841" s="19" t="str">
        <f>IF(MONTH(H841)&lt;4,"1° trimestre",IF(MONTH(H841)&lt;7,"2° trimestre",IF(MONTH(H841)&lt;10,"3°trimestre","4° trimestre")))</f>
        <v>3°trimestre</v>
      </c>
      <c r="O841" s="19" t="s">
        <v>1962</v>
      </c>
      <c r="P841" s="19" t="s">
        <v>1970</v>
      </c>
      <c r="Q841" s="8">
        <f>+I841</f>
        <v>157.74</v>
      </c>
      <c r="R841" s="19" t="s">
        <v>1965</v>
      </c>
    </row>
    <row r="842" spans="1:18" x14ac:dyDescent="0.2">
      <c r="A842" s="1" t="s">
        <v>46</v>
      </c>
      <c r="B842" s="1" t="s">
        <v>185</v>
      </c>
      <c r="C842" s="1" t="s">
        <v>28</v>
      </c>
      <c r="D842" s="7">
        <v>2365.91</v>
      </c>
      <c r="E842" s="3">
        <v>45855</v>
      </c>
      <c r="F842" s="3">
        <v>45885</v>
      </c>
      <c r="G842" s="7">
        <v>1948</v>
      </c>
      <c r="H842" s="3">
        <v>45923</v>
      </c>
      <c r="I842" s="11">
        <v>1948</v>
      </c>
      <c r="J842" s="17">
        <f>+F842-H842</f>
        <v>-38</v>
      </c>
      <c r="K842" s="17">
        <f>+H842-F842</f>
        <v>38</v>
      </c>
      <c r="L842" s="11">
        <f>+K842*G842</f>
        <v>74024</v>
      </c>
      <c r="M842" s="19">
        <f>YEAR(H842)</f>
        <v>2025</v>
      </c>
      <c r="N842" s="19" t="str">
        <f>IF(MONTH(H842)&lt;4,"1° trimestre",IF(MONTH(H842)&lt;7,"2° trimestre",IF(MONTH(H842)&lt;10,"3°trimestre","4° trimestre")))</f>
        <v>3°trimestre</v>
      </c>
      <c r="O842" s="19" t="s">
        <v>1962</v>
      </c>
      <c r="P842" s="19" t="s">
        <v>1970</v>
      </c>
      <c r="Q842" s="8">
        <f>+I842</f>
        <v>1948</v>
      </c>
      <c r="R842" s="19" t="s">
        <v>1965</v>
      </c>
    </row>
    <row r="843" spans="1:18" x14ac:dyDescent="0.2">
      <c r="A843" s="1" t="s">
        <v>46</v>
      </c>
      <c r="B843" s="1" t="s">
        <v>186</v>
      </c>
      <c r="C843" s="1" t="s">
        <v>28</v>
      </c>
      <c r="D843" s="7">
        <v>37.64</v>
      </c>
      <c r="E843" s="3">
        <v>45855</v>
      </c>
      <c r="F843" s="3">
        <v>45885</v>
      </c>
      <c r="G843" s="7">
        <v>37.200000000000003</v>
      </c>
      <c r="H843" s="3">
        <v>45923</v>
      </c>
      <c r="I843" s="11">
        <v>37.200000000000003</v>
      </c>
      <c r="J843" s="17">
        <f>+F843-H843</f>
        <v>-38</v>
      </c>
      <c r="K843" s="17">
        <f>+H843-F843</f>
        <v>38</v>
      </c>
      <c r="L843" s="11">
        <f>+K843*G843</f>
        <v>1413.6000000000001</v>
      </c>
      <c r="M843" s="19">
        <f>YEAR(H843)</f>
        <v>2025</v>
      </c>
      <c r="N843" s="19" t="str">
        <f>IF(MONTH(H843)&lt;4,"1° trimestre",IF(MONTH(H843)&lt;7,"2° trimestre",IF(MONTH(H843)&lt;10,"3°trimestre","4° trimestre")))</f>
        <v>3°trimestre</v>
      </c>
      <c r="O843" s="19" t="s">
        <v>1962</v>
      </c>
      <c r="P843" s="19" t="s">
        <v>1970</v>
      </c>
      <c r="Q843" s="8">
        <f>+I843</f>
        <v>37.200000000000003</v>
      </c>
      <c r="R843" s="19" t="s">
        <v>1965</v>
      </c>
    </row>
    <row r="844" spans="1:18" x14ac:dyDescent="0.2">
      <c r="A844" s="1" t="s">
        <v>46</v>
      </c>
      <c r="B844" s="1" t="s">
        <v>187</v>
      </c>
      <c r="C844" s="1" t="s">
        <v>28</v>
      </c>
      <c r="D844" s="7">
        <v>1196.83</v>
      </c>
      <c r="E844" s="3">
        <v>45855</v>
      </c>
      <c r="F844" s="3">
        <v>45885</v>
      </c>
      <c r="G844" s="7">
        <v>1002</v>
      </c>
      <c r="H844" s="3">
        <v>45923</v>
      </c>
      <c r="I844" s="11">
        <v>1002</v>
      </c>
      <c r="J844" s="17">
        <f>+F844-H844</f>
        <v>-38</v>
      </c>
      <c r="K844" s="17">
        <f>+H844-F844</f>
        <v>38</v>
      </c>
      <c r="L844" s="11">
        <f>+K844*G844</f>
        <v>38076</v>
      </c>
      <c r="M844" s="19">
        <f>YEAR(H844)</f>
        <v>2025</v>
      </c>
      <c r="N844" s="19" t="str">
        <f>IF(MONTH(H844)&lt;4,"1° trimestre",IF(MONTH(H844)&lt;7,"2° trimestre",IF(MONTH(H844)&lt;10,"3°trimestre","4° trimestre")))</f>
        <v>3°trimestre</v>
      </c>
      <c r="O844" s="19" t="s">
        <v>1962</v>
      </c>
      <c r="P844" s="19" t="s">
        <v>1970</v>
      </c>
      <c r="Q844" s="8">
        <f>+I844</f>
        <v>1002</v>
      </c>
      <c r="R844" s="19" t="s">
        <v>1965</v>
      </c>
    </row>
    <row r="845" spans="1:18" x14ac:dyDescent="0.2">
      <c r="A845" s="1" t="s">
        <v>46</v>
      </c>
      <c r="B845" s="1" t="s">
        <v>188</v>
      </c>
      <c r="C845" s="1" t="s">
        <v>28</v>
      </c>
      <c r="D845" s="7">
        <v>2480.9899999999998</v>
      </c>
      <c r="E845" s="3">
        <v>45855</v>
      </c>
      <c r="F845" s="3">
        <v>45885</v>
      </c>
      <c r="G845" s="7">
        <v>2065.1</v>
      </c>
      <c r="H845" s="3">
        <v>45923</v>
      </c>
      <c r="I845" s="11">
        <v>2065.1</v>
      </c>
      <c r="J845" s="17">
        <f>+F845-H845</f>
        <v>-38</v>
      </c>
      <c r="K845" s="17">
        <f>+H845-F845</f>
        <v>38</v>
      </c>
      <c r="L845" s="11">
        <f>+K845*G845</f>
        <v>78473.8</v>
      </c>
      <c r="M845" s="19">
        <f>YEAR(H845)</f>
        <v>2025</v>
      </c>
      <c r="N845" s="19" t="str">
        <f>IF(MONTH(H845)&lt;4,"1° trimestre",IF(MONTH(H845)&lt;7,"2° trimestre",IF(MONTH(H845)&lt;10,"3°trimestre","4° trimestre")))</f>
        <v>3°trimestre</v>
      </c>
      <c r="O845" s="19" t="s">
        <v>1962</v>
      </c>
      <c r="P845" s="19" t="s">
        <v>1970</v>
      </c>
      <c r="Q845" s="8">
        <f>+I845</f>
        <v>2065.1</v>
      </c>
      <c r="R845" s="19" t="s">
        <v>1965</v>
      </c>
    </row>
    <row r="846" spans="1:18" x14ac:dyDescent="0.2">
      <c r="A846" s="1" t="s">
        <v>46</v>
      </c>
      <c r="B846" s="1" t="s">
        <v>189</v>
      </c>
      <c r="C846" s="1" t="s">
        <v>28</v>
      </c>
      <c r="D846" s="7">
        <v>88.37</v>
      </c>
      <c r="E846" s="3">
        <v>45855</v>
      </c>
      <c r="F846" s="3">
        <v>45885</v>
      </c>
      <c r="G846" s="7">
        <v>76.400000000000006</v>
      </c>
      <c r="H846" s="3">
        <v>45923</v>
      </c>
      <c r="I846" s="11">
        <v>76.400000000000006</v>
      </c>
      <c r="J846" s="17">
        <f>+F846-H846</f>
        <v>-38</v>
      </c>
      <c r="K846" s="17">
        <f>+H846-F846</f>
        <v>38</v>
      </c>
      <c r="L846" s="11">
        <f>+K846*G846</f>
        <v>2903.2000000000003</v>
      </c>
      <c r="M846" s="19">
        <f>YEAR(H846)</f>
        <v>2025</v>
      </c>
      <c r="N846" s="19" t="str">
        <f>IF(MONTH(H846)&lt;4,"1° trimestre",IF(MONTH(H846)&lt;7,"2° trimestre",IF(MONTH(H846)&lt;10,"3°trimestre","4° trimestre")))</f>
        <v>3°trimestre</v>
      </c>
      <c r="O846" s="19" t="s">
        <v>1962</v>
      </c>
      <c r="P846" s="19" t="s">
        <v>1970</v>
      </c>
      <c r="Q846" s="8">
        <f>+I846</f>
        <v>76.400000000000006</v>
      </c>
      <c r="R846" s="19" t="s">
        <v>1965</v>
      </c>
    </row>
    <row r="847" spans="1:18" x14ac:dyDescent="0.2">
      <c r="A847" s="1" t="s">
        <v>46</v>
      </c>
      <c r="B847" s="1" t="s">
        <v>190</v>
      </c>
      <c r="C847" s="1" t="s">
        <v>28</v>
      </c>
      <c r="D847" s="7">
        <v>1792.18</v>
      </c>
      <c r="E847" s="3">
        <v>45855</v>
      </c>
      <c r="F847" s="3">
        <v>45885</v>
      </c>
      <c r="G847" s="7">
        <v>1481.1</v>
      </c>
      <c r="H847" s="3">
        <v>45923</v>
      </c>
      <c r="I847" s="11">
        <v>1481.1</v>
      </c>
      <c r="J847" s="17">
        <f>+F847-H847</f>
        <v>-38</v>
      </c>
      <c r="K847" s="17">
        <f>+H847-F847</f>
        <v>38</v>
      </c>
      <c r="L847" s="11">
        <f>+K847*G847</f>
        <v>56281.799999999996</v>
      </c>
      <c r="M847" s="19">
        <f>YEAR(H847)</f>
        <v>2025</v>
      </c>
      <c r="N847" s="19" t="str">
        <f>IF(MONTH(H847)&lt;4,"1° trimestre",IF(MONTH(H847)&lt;7,"2° trimestre",IF(MONTH(H847)&lt;10,"3°trimestre","4° trimestre")))</f>
        <v>3°trimestre</v>
      </c>
      <c r="O847" s="19" t="s">
        <v>1962</v>
      </c>
      <c r="P847" s="19" t="s">
        <v>1970</v>
      </c>
      <c r="Q847" s="8">
        <f>+I847</f>
        <v>1481.1</v>
      </c>
      <c r="R847" s="19" t="s">
        <v>1965</v>
      </c>
    </row>
    <row r="848" spans="1:18" x14ac:dyDescent="0.2">
      <c r="A848" s="1" t="s">
        <v>46</v>
      </c>
      <c r="B848" s="1" t="s">
        <v>191</v>
      </c>
      <c r="C848" s="1" t="s">
        <v>28</v>
      </c>
      <c r="D848" s="7">
        <v>5.38</v>
      </c>
      <c r="E848" s="3">
        <v>45855</v>
      </c>
      <c r="F848" s="3">
        <v>45885</v>
      </c>
      <c r="G848" s="7">
        <v>5.2</v>
      </c>
      <c r="H848" s="3">
        <v>45923</v>
      </c>
      <c r="I848" s="11">
        <v>5.2</v>
      </c>
      <c r="J848" s="17">
        <f>+F848-H848</f>
        <v>-38</v>
      </c>
      <c r="K848" s="17">
        <f>+H848-F848</f>
        <v>38</v>
      </c>
      <c r="L848" s="11">
        <f>+K848*G848</f>
        <v>197.6</v>
      </c>
      <c r="M848" s="19">
        <f>YEAR(H848)</f>
        <v>2025</v>
      </c>
      <c r="N848" s="19" t="str">
        <f>IF(MONTH(H848)&lt;4,"1° trimestre",IF(MONTH(H848)&lt;7,"2° trimestre",IF(MONTH(H848)&lt;10,"3°trimestre","4° trimestre")))</f>
        <v>3°trimestre</v>
      </c>
      <c r="O848" s="19" t="s">
        <v>1962</v>
      </c>
      <c r="P848" s="19" t="s">
        <v>1970</v>
      </c>
      <c r="Q848" s="8">
        <f>+I848</f>
        <v>5.2</v>
      </c>
      <c r="R848" s="19" t="s">
        <v>1965</v>
      </c>
    </row>
    <row r="849" spans="1:18" x14ac:dyDescent="0.2">
      <c r="A849" s="1" t="s">
        <v>46</v>
      </c>
      <c r="B849" s="1" t="s">
        <v>192</v>
      </c>
      <c r="C849" s="1" t="s">
        <v>28</v>
      </c>
      <c r="D849" s="7">
        <v>1372.52</v>
      </c>
      <c r="E849" s="3">
        <v>45855</v>
      </c>
      <c r="F849" s="3">
        <v>45885</v>
      </c>
      <c r="G849" s="7">
        <v>1146.8</v>
      </c>
      <c r="H849" s="3">
        <v>45923</v>
      </c>
      <c r="I849" s="11">
        <v>1146.8</v>
      </c>
      <c r="J849" s="17">
        <f>+F849-H849</f>
        <v>-38</v>
      </c>
      <c r="K849" s="17">
        <f>+H849-F849</f>
        <v>38</v>
      </c>
      <c r="L849" s="11">
        <f>+K849*G849</f>
        <v>43578.400000000001</v>
      </c>
      <c r="M849" s="19">
        <f>YEAR(H849)</f>
        <v>2025</v>
      </c>
      <c r="N849" s="19" t="str">
        <f>IF(MONTH(H849)&lt;4,"1° trimestre",IF(MONTH(H849)&lt;7,"2° trimestre",IF(MONTH(H849)&lt;10,"3°trimestre","4° trimestre")))</f>
        <v>3°trimestre</v>
      </c>
      <c r="O849" s="19" t="s">
        <v>1962</v>
      </c>
      <c r="P849" s="19" t="s">
        <v>1970</v>
      </c>
      <c r="Q849" s="8">
        <f>+I849</f>
        <v>1146.8</v>
      </c>
      <c r="R849" s="19" t="s">
        <v>1965</v>
      </c>
    </row>
    <row r="850" spans="1:18" x14ac:dyDescent="0.2">
      <c r="A850" s="1" t="s">
        <v>46</v>
      </c>
      <c r="B850" s="1" t="s">
        <v>193</v>
      </c>
      <c r="C850" s="1" t="s">
        <v>28</v>
      </c>
      <c r="D850" s="7">
        <v>53.16</v>
      </c>
      <c r="E850" s="3">
        <v>45855</v>
      </c>
      <c r="F850" s="3">
        <v>45885</v>
      </c>
      <c r="G850" s="7">
        <v>52.1</v>
      </c>
      <c r="H850" s="3">
        <v>45923</v>
      </c>
      <c r="I850" s="11">
        <v>52.1</v>
      </c>
      <c r="J850" s="17">
        <f>+F850-H850</f>
        <v>-38</v>
      </c>
      <c r="K850" s="17">
        <f>+H850-F850</f>
        <v>38</v>
      </c>
      <c r="L850" s="11">
        <f>+K850*G850</f>
        <v>1979.8</v>
      </c>
      <c r="M850" s="19">
        <f>YEAR(H850)</f>
        <v>2025</v>
      </c>
      <c r="N850" s="19" t="str">
        <f>IF(MONTH(H850)&lt;4,"1° trimestre",IF(MONTH(H850)&lt;7,"2° trimestre",IF(MONTH(H850)&lt;10,"3°trimestre","4° trimestre")))</f>
        <v>3°trimestre</v>
      </c>
      <c r="O850" s="19" t="s">
        <v>1962</v>
      </c>
      <c r="P850" s="19" t="s">
        <v>1970</v>
      </c>
      <c r="Q850" s="8">
        <f>+I850</f>
        <v>52.1</v>
      </c>
      <c r="R850" s="19" t="s">
        <v>1965</v>
      </c>
    </row>
    <row r="851" spans="1:18" x14ac:dyDescent="0.2">
      <c r="A851" s="1" t="s">
        <v>258</v>
      </c>
      <c r="B851" s="1" t="s">
        <v>283</v>
      </c>
      <c r="C851" s="1" t="s">
        <v>28</v>
      </c>
      <c r="D851" s="7">
        <v>730.66</v>
      </c>
      <c r="E851" s="3">
        <v>45819</v>
      </c>
      <c r="F851" s="3">
        <v>45849</v>
      </c>
      <c r="G851" s="7">
        <v>598.9</v>
      </c>
      <c r="H851" s="3">
        <v>45849</v>
      </c>
      <c r="I851" s="11">
        <v>598.9</v>
      </c>
      <c r="J851" s="17">
        <f>+F851-H851</f>
        <v>0</v>
      </c>
      <c r="K851" s="17">
        <f>+H851-F851</f>
        <v>0</v>
      </c>
      <c r="L851" s="11">
        <f>+K851*G851</f>
        <v>0</v>
      </c>
      <c r="M851" s="19">
        <f>YEAR(H851)</f>
        <v>2025</v>
      </c>
      <c r="N851" s="19" t="str">
        <f>IF(MONTH(H851)&lt;4,"1° trimestre",IF(MONTH(H851)&lt;7,"2° trimestre",IF(MONTH(H851)&lt;10,"3°trimestre","4° trimestre")))</f>
        <v>3°trimestre</v>
      </c>
      <c r="O851" s="19" t="s">
        <v>1962</v>
      </c>
      <c r="P851" s="19" t="s">
        <v>1970</v>
      </c>
      <c r="Q851" s="8">
        <f>+I851</f>
        <v>598.9</v>
      </c>
      <c r="R851" s="19" t="s">
        <v>1965</v>
      </c>
    </row>
    <row r="852" spans="1:18" x14ac:dyDescent="0.2">
      <c r="A852" s="1" t="s">
        <v>258</v>
      </c>
      <c r="B852" s="1" t="s">
        <v>284</v>
      </c>
      <c r="C852" s="1" t="s">
        <v>28</v>
      </c>
      <c r="D852" s="7">
        <v>22.19</v>
      </c>
      <c r="E852" s="3">
        <v>45819</v>
      </c>
      <c r="F852" s="3">
        <v>45849</v>
      </c>
      <c r="G852" s="7">
        <v>20.23</v>
      </c>
      <c r="H852" s="3">
        <v>45852</v>
      </c>
      <c r="I852" s="11">
        <v>20.23</v>
      </c>
      <c r="J852" s="17">
        <f>+F852-H852</f>
        <v>-3</v>
      </c>
      <c r="K852" s="17">
        <f>+H852-F852</f>
        <v>3</v>
      </c>
      <c r="L852" s="11">
        <f>+K852*G852</f>
        <v>60.69</v>
      </c>
      <c r="M852" s="19">
        <f>YEAR(H852)</f>
        <v>2025</v>
      </c>
      <c r="N852" s="19" t="str">
        <f>IF(MONTH(H852)&lt;4,"1° trimestre",IF(MONTH(H852)&lt;7,"2° trimestre",IF(MONTH(H852)&lt;10,"3°trimestre","4° trimestre")))</f>
        <v>3°trimestre</v>
      </c>
      <c r="O852" s="19" t="s">
        <v>1962</v>
      </c>
      <c r="P852" s="19" t="s">
        <v>1970</v>
      </c>
      <c r="Q852" s="8">
        <f>+I852</f>
        <v>20.23</v>
      </c>
      <c r="R852" s="19" t="s">
        <v>1965</v>
      </c>
    </row>
    <row r="853" spans="1:18" x14ac:dyDescent="0.2">
      <c r="A853" s="1" t="s">
        <v>258</v>
      </c>
      <c r="B853" s="1" t="s">
        <v>285</v>
      </c>
      <c r="C853" s="1" t="s">
        <v>28</v>
      </c>
      <c r="D853" s="7">
        <v>194.27</v>
      </c>
      <c r="E853" s="3">
        <v>45848</v>
      </c>
      <c r="F853" s="3">
        <v>45878</v>
      </c>
      <c r="G853" s="7">
        <v>159.24</v>
      </c>
      <c r="H853" s="3">
        <v>45852</v>
      </c>
      <c r="I853" s="11">
        <v>159.24</v>
      </c>
      <c r="J853" s="17">
        <f>+F853-H853</f>
        <v>26</v>
      </c>
      <c r="K853" s="17">
        <f>+H853-F853</f>
        <v>-26</v>
      </c>
      <c r="L853" s="11">
        <f>+K853*G853</f>
        <v>-4140.24</v>
      </c>
      <c r="M853" s="19">
        <f>YEAR(H853)</f>
        <v>2025</v>
      </c>
      <c r="N853" s="19" t="str">
        <f>IF(MONTH(H853)&lt;4,"1° trimestre",IF(MONTH(H853)&lt;7,"2° trimestre",IF(MONTH(H853)&lt;10,"3°trimestre","4° trimestre")))</f>
        <v>3°trimestre</v>
      </c>
      <c r="O853" s="19" t="s">
        <v>1962</v>
      </c>
      <c r="P853" s="19" t="s">
        <v>1970</v>
      </c>
      <c r="Q853" s="8">
        <f>+I853</f>
        <v>159.24</v>
      </c>
      <c r="R853" s="19" t="s">
        <v>1965</v>
      </c>
    </row>
    <row r="854" spans="1:18" x14ac:dyDescent="0.2">
      <c r="A854" s="1" t="s">
        <v>258</v>
      </c>
      <c r="B854" s="1" t="s">
        <v>286</v>
      </c>
      <c r="C854" s="1" t="s">
        <v>28</v>
      </c>
      <c r="D854" s="7">
        <v>176.3</v>
      </c>
      <c r="E854" s="3">
        <v>45848</v>
      </c>
      <c r="F854" s="3">
        <v>45878</v>
      </c>
      <c r="G854" s="7">
        <v>144.63999999999999</v>
      </c>
      <c r="H854" s="3">
        <v>45855</v>
      </c>
      <c r="I854" s="11">
        <v>144.63999999999999</v>
      </c>
      <c r="J854" s="17">
        <f>+F854-H854</f>
        <v>23</v>
      </c>
      <c r="K854" s="17">
        <f>+H854-F854</f>
        <v>-23</v>
      </c>
      <c r="L854" s="11">
        <f>+K854*G854</f>
        <v>-3326.72</v>
      </c>
      <c r="M854" s="19">
        <f>YEAR(H854)</f>
        <v>2025</v>
      </c>
      <c r="N854" s="19" t="str">
        <f>IF(MONTH(H854)&lt;4,"1° trimestre",IF(MONTH(H854)&lt;7,"2° trimestre",IF(MONTH(H854)&lt;10,"3°trimestre","4° trimestre")))</f>
        <v>3°trimestre</v>
      </c>
      <c r="O854" s="19" t="s">
        <v>1962</v>
      </c>
      <c r="P854" s="19" t="s">
        <v>1970</v>
      </c>
      <c r="Q854" s="8">
        <f>+I854</f>
        <v>144.63999999999999</v>
      </c>
      <c r="R854" s="19" t="s">
        <v>1965</v>
      </c>
    </row>
    <row r="855" spans="1:18" x14ac:dyDescent="0.2">
      <c r="A855" s="1" t="s">
        <v>258</v>
      </c>
      <c r="B855" s="1" t="s">
        <v>287</v>
      </c>
      <c r="C855" s="1" t="s">
        <v>28</v>
      </c>
      <c r="D855" s="7">
        <v>730.66</v>
      </c>
      <c r="E855" s="3">
        <v>45848</v>
      </c>
      <c r="F855" s="3">
        <v>45879</v>
      </c>
      <c r="G855" s="7">
        <v>598.9</v>
      </c>
      <c r="H855" s="3">
        <v>45880</v>
      </c>
      <c r="I855" s="11">
        <v>598.9</v>
      </c>
      <c r="J855" s="17">
        <f>+F855-H855</f>
        <v>-1</v>
      </c>
      <c r="K855" s="17">
        <f>+H855-F855</f>
        <v>1</v>
      </c>
      <c r="L855" s="11">
        <f>+K855*G855</f>
        <v>598.9</v>
      </c>
      <c r="M855" s="19">
        <f>YEAR(H855)</f>
        <v>2025</v>
      </c>
      <c r="N855" s="19" t="str">
        <f>IF(MONTH(H855)&lt;4,"1° trimestre",IF(MONTH(H855)&lt;7,"2° trimestre",IF(MONTH(H855)&lt;10,"3°trimestre","4° trimestre")))</f>
        <v>3°trimestre</v>
      </c>
      <c r="O855" s="19" t="s">
        <v>1962</v>
      </c>
      <c r="P855" s="19" t="s">
        <v>1970</v>
      </c>
      <c r="Q855" s="8">
        <f>+I855</f>
        <v>598.9</v>
      </c>
      <c r="R855" s="19" t="s">
        <v>1965</v>
      </c>
    </row>
    <row r="856" spans="1:18" x14ac:dyDescent="0.2">
      <c r="A856" s="1" t="s">
        <v>258</v>
      </c>
      <c r="B856" s="1" t="s">
        <v>288</v>
      </c>
      <c r="C856" s="1" t="s">
        <v>28</v>
      </c>
      <c r="D856" s="7">
        <v>22.19</v>
      </c>
      <c r="E856" s="3">
        <v>45848</v>
      </c>
      <c r="F856" s="3">
        <v>45879</v>
      </c>
      <c r="G856" s="7">
        <v>20.23</v>
      </c>
      <c r="H856" s="3">
        <v>45880</v>
      </c>
      <c r="I856" s="11">
        <v>20.23</v>
      </c>
      <c r="J856" s="17">
        <f>+F856-H856</f>
        <v>-1</v>
      </c>
      <c r="K856" s="17">
        <f>+H856-F856</f>
        <v>1</v>
      </c>
      <c r="L856" s="11">
        <f>+K856*G856</f>
        <v>20.23</v>
      </c>
      <c r="M856" s="19">
        <f>YEAR(H856)</f>
        <v>2025</v>
      </c>
      <c r="N856" s="19" t="str">
        <f>IF(MONTH(H856)&lt;4,"1° trimestre",IF(MONTH(H856)&lt;7,"2° trimestre",IF(MONTH(H856)&lt;10,"3°trimestre","4° trimestre")))</f>
        <v>3°trimestre</v>
      </c>
      <c r="O856" s="19" t="s">
        <v>1962</v>
      </c>
      <c r="P856" s="19" t="s">
        <v>1970</v>
      </c>
      <c r="Q856" s="8">
        <f>+I856</f>
        <v>20.23</v>
      </c>
      <c r="R856" s="19" t="s">
        <v>1965</v>
      </c>
    </row>
    <row r="857" spans="1:18" x14ac:dyDescent="0.2">
      <c r="A857" s="1" t="s">
        <v>258</v>
      </c>
      <c r="B857" s="1" t="s">
        <v>289</v>
      </c>
      <c r="C857" s="1" t="s">
        <v>28</v>
      </c>
      <c r="D857" s="7">
        <v>176.47</v>
      </c>
      <c r="E857" s="3">
        <v>45880</v>
      </c>
      <c r="F857" s="3">
        <v>45910</v>
      </c>
      <c r="G857" s="7">
        <v>144.81</v>
      </c>
      <c r="H857" s="3">
        <v>45887</v>
      </c>
      <c r="I857" s="11">
        <v>144.81</v>
      </c>
      <c r="J857" s="17">
        <f>+F857-H857</f>
        <v>23</v>
      </c>
      <c r="K857" s="17">
        <f>+H857-F857</f>
        <v>-23</v>
      </c>
      <c r="L857" s="11">
        <f>+K857*G857</f>
        <v>-3330.63</v>
      </c>
      <c r="M857" s="19">
        <f>YEAR(H857)</f>
        <v>2025</v>
      </c>
      <c r="N857" s="19" t="str">
        <f>IF(MONTH(H857)&lt;4,"1° trimestre",IF(MONTH(H857)&lt;7,"2° trimestre",IF(MONTH(H857)&lt;10,"3°trimestre","4° trimestre")))</f>
        <v>3°trimestre</v>
      </c>
      <c r="O857" s="19" t="s">
        <v>1962</v>
      </c>
      <c r="P857" s="19" t="s">
        <v>1970</v>
      </c>
      <c r="Q857" s="8">
        <f>+I857</f>
        <v>144.81</v>
      </c>
      <c r="R857" s="19" t="s">
        <v>1965</v>
      </c>
    </row>
    <row r="858" spans="1:18" x14ac:dyDescent="0.2">
      <c r="A858" s="1" t="s">
        <v>258</v>
      </c>
      <c r="B858" s="1" t="s">
        <v>290</v>
      </c>
      <c r="C858" s="1" t="s">
        <v>28</v>
      </c>
      <c r="D858" s="7">
        <v>194.27</v>
      </c>
      <c r="E858" s="3">
        <v>45880</v>
      </c>
      <c r="F858" s="3">
        <v>45910</v>
      </c>
      <c r="G858" s="7">
        <v>159.24</v>
      </c>
      <c r="H858" s="3">
        <v>45887</v>
      </c>
      <c r="I858" s="11">
        <v>159.24</v>
      </c>
      <c r="J858" s="17">
        <f>+F858-H858</f>
        <v>23</v>
      </c>
      <c r="K858" s="17">
        <f>+H858-F858</f>
        <v>-23</v>
      </c>
      <c r="L858" s="11">
        <f>+K858*G858</f>
        <v>-3662.5200000000004</v>
      </c>
      <c r="M858" s="19">
        <f>YEAR(H858)</f>
        <v>2025</v>
      </c>
      <c r="N858" s="19" t="str">
        <f>IF(MONTH(H858)&lt;4,"1° trimestre",IF(MONTH(H858)&lt;7,"2° trimestre",IF(MONTH(H858)&lt;10,"3°trimestre","4° trimestre")))</f>
        <v>3°trimestre</v>
      </c>
      <c r="O858" s="19" t="s">
        <v>1962</v>
      </c>
      <c r="P858" s="19" t="s">
        <v>1970</v>
      </c>
      <c r="Q858" s="8">
        <f>+I858</f>
        <v>159.24</v>
      </c>
      <c r="R858" s="19" t="s">
        <v>1965</v>
      </c>
    </row>
    <row r="859" spans="1:18" x14ac:dyDescent="0.2">
      <c r="A859" s="1" t="s">
        <v>258</v>
      </c>
      <c r="B859" s="1" t="s">
        <v>291</v>
      </c>
      <c r="C859" s="1" t="s">
        <v>28</v>
      </c>
      <c r="D859" s="7">
        <v>730.66</v>
      </c>
      <c r="E859" s="3">
        <v>45880</v>
      </c>
      <c r="F859" s="3">
        <v>45910</v>
      </c>
      <c r="G859" s="7">
        <v>598.9</v>
      </c>
      <c r="H859" s="3">
        <v>45910</v>
      </c>
      <c r="I859" s="11">
        <v>598.9</v>
      </c>
      <c r="J859" s="17">
        <f>+F859-H859</f>
        <v>0</v>
      </c>
      <c r="K859" s="17">
        <f>+H859-F859</f>
        <v>0</v>
      </c>
      <c r="L859" s="11">
        <f>+K859*G859</f>
        <v>0</v>
      </c>
      <c r="M859" s="19">
        <f>YEAR(H859)</f>
        <v>2025</v>
      </c>
      <c r="N859" s="19" t="str">
        <f>IF(MONTH(H859)&lt;4,"1° trimestre",IF(MONTH(H859)&lt;7,"2° trimestre",IF(MONTH(H859)&lt;10,"3°trimestre","4° trimestre")))</f>
        <v>3°trimestre</v>
      </c>
      <c r="O859" s="19" t="s">
        <v>1962</v>
      </c>
      <c r="P859" s="19" t="s">
        <v>1970</v>
      </c>
      <c r="Q859" s="8">
        <f>+I859</f>
        <v>598.9</v>
      </c>
      <c r="R859" s="19" t="s">
        <v>1965</v>
      </c>
    </row>
    <row r="860" spans="1:18" x14ac:dyDescent="0.2">
      <c r="A860" s="1" t="s">
        <v>258</v>
      </c>
      <c r="B860" s="1" t="s">
        <v>292</v>
      </c>
      <c r="C860" s="1" t="s">
        <v>28</v>
      </c>
      <c r="D860" s="7">
        <v>22.19</v>
      </c>
      <c r="E860" s="3">
        <v>45880</v>
      </c>
      <c r="F860" s="3">
        <v>45910</v>
      </c>
      <c r="G860" s="7">
        <v>20.23</v>
      </c>
      <c r="H860" s="3">
        <v>45910</v>
      </c>
      <c r="I860" s="11">
        <v>20.23</v>
      </c>
      <c r="J860" s="17">
        <f>+F860-H860</f>
        <v>0</v>
      </c>
      <c r="K860" s="17">
        <f>+H860-F860</f>
        <v>0</v>
      </c>
      <c r="L860" s="11">
        <f>+K860*G860</f>
        <v>0</v>
      </c>
      <c r="M860" s="19">
        <f>YEAR(H860)</f>
        <v>2025</v>
      </c>
      <c r="N860" s="19" t="str">
        <f>IF(MONTH(H860)&lt;4,"1° trimestre",IF(MONTH(H860)&lt;7,"2° trimestre",IF(MONTH(H860)&lt;10,"3°trimestre","4° trimestre")))</f>
        <v>3°trimestre</v>
      </c>
      <c r="O860" s="19" t="s">
        <v>1962</v>
      </c>
      <c r="P860" s="19" t="s">
        <v>1970</v>
      </c>
      <c r="Q860" s="8">
        <f>+I860</f>
        <v>20.23</v>
      </c>
      <c r="R860" s="19" t="s">
        <v>1965</v>
      </c>
    </row>
    <row r="861" spans="1:18" x14ac:dyDescent="0.2">
      <c r="A861" s="1" t="s">
        <v>258</v>
      </c>
      <c r="B861" s="1" t="s">
        <v>293</v>
      </c>
      <c r="C861" s="1" t="s">
        <v>28</v>
      </c>
      <c r="D861" s="7">
        <v>218.27</v>
      </c>
      <c r="E861" s="3">
        <v>45911</v>
      </c>
      <c r="F861" s="3">
        <v>45941</v>
      </c>
      <c r="G861" s="7">
        <v>178.91</v>
      </c>
      <c r="H861" s="3">
        <v>45916</v>
      </c>
      <c r="I861" s="11">
        <v>178.91</v>
      </c>
      <c r="J861" s="17">
        <f>+F861-H861</f>
        <v>25</v>
      </c>
      <c r="K861" s="17">
        <f>+H861-F861</f>
        <v>-25</v>
      </c>
      <c r="L861" s="11">
        <f>+K861*G861</f>
        <v>-4472.75</v>
      </c>
      <c r="M861" s="19">
        <f>YEAR(H861)</f>
        <v>2025</v>
      </c>
      <c r="N861" s="19" t="str">
        <f>IF(MONTH(H861)&lt;4,"1° trimestre",IF(MONTH(H861)&lt;7,"2° trimestre",IF(MONTH(H861)&lt;10,"3°trimestre","4° trimestre")))</f>
        <v>3°trimestre</v>
      </c>
      <c r="O861" s="19" t="s">
        <v>1962</v>
      </c>
      <c r="P861" s="19" t="s">
        <v>1970</v>
      </c>
      <c r="Q861" s="8">
        <f>+I861</f>
        <v>178.91</v>
      </c>
      <c r="R861" s="19" t="s">
        <v>1965</v>
      </c>
    </row>
    <row r="862" spans="1:18" x14ac:dyDescent="0.2">
      <c r="A862" s="1" t="s">
        <v>258</v>
      </c>
      <c r="B862" s="1" t="s">
        <v>294</v>
      </c>
      <c r="C862" s="1" t="s">
        <v>28</v>
      </c>
      <c r="D862" s="7">
        <v>175.56</v>
      </c>
      <c r="E862" s="3">
        <v>45911</v>
      </c>
      <c r="F862" s="3">
        <v>45941</v>
      </c>
      <c r="G862" s="7">
        <v>143.9</v>
      </c>
      <c r="H862" s="3">
        <v>45916</v>
      </c>
      <c r="I862" s="11">
        <v>143.9</v>
      </c>
      <c r="J862" s="17">
        <f>+F862-H862</f>
        <v>25</v>
      </c>
      <c r="K862" s="17">
        <f>+H862-F862</f>
        <v>-25</v>
      </c>
      <c r="L862" s="11">
        <f>+K862*G862</f>
        <v>-3597.5</v>
      </c>
      <c r="M862" s="19">
        <f>YEAR(H862)</f>
        <v>2025</v>
      </c>
      <c r="N862" s="19" t="str">
        <f>IF(MONTH(H862)&lt;4,"1° trimestre",IF(MONTH(H862)&lt;7,"2° trimestre",IF(MONTH(H862)&lt;10,"3°trimestre","4° trimestre")))</f>
        <v>3°trimestre</v>
      </c>
      <c r="O862" s="19" t="s">
        <v>1962</v>
      </c>
      <c r="P862" s="19" t="s">
        <v>1970</v>
      </c>
      <c r="Q862" s="8">
        <f>+I862</f>
        <v>143.9</v>
      </c>
      <c r="R862" s="19" t="s">
        <v>1965</v>
      </c>
    </row>
    <row r="863" spans="1:18" x14ac:dyDescent="0.2">
      <c r="A863" s="1" t="s">
        <v>258</v>
      </c>
      <c r="B863" s="1" t="s">
        <v>295</v>
      </c>
      <c r="C863" s="1" t="s">
        <v>28</v>
      </c>
      <c r="D863" s="7">
        <v>22.19</v>
      </c>
      <c r="E863" s="3">
        <v>45911</v>
      </c>
      <c r="F863" s="3">
        <v>45941</v>
      </c>
      <c r="G863" s="7">
        <v>20.23</v>
      </c>
      <c r="H863" s="3">
        <v>45924</v>
      </c>
      <c r="I863" s="11">
        <v>20.23</v>
      </c>
      <c r="J863" s="17">
        <f>+F863-H863</f>
        <v>17</v>
      </c>
      <c r="K863" s="17">
        <f>+H863-F863</f>
        <v>-17</v>
      </c>
      <c r="L863" s="11">
        <f>+K863*G863</f>
        <v>-343.91</v>
      </c>
      <c r="M863" s="19">
        <f>YEAR(H863)</f>
        <v>2025</v>
      </c>
      <c r="N863" s="19" t="str">
        <f>IF(MONTH(H863)&lt;4,"1° trimestre",IF(MONTH(H863)&lt;7,"2° trimestre",IF(MONTH(H863)&lt;10,"3°trimestre","4° trimestre")))</f>
        <v>3°trimestre</v>
      </c>
      <c r="O863" s="19" t="s">
        <v>1962</v>
      </c>
      <c r="P863" s="19" t="s">
        <v>1970</v>
      </c>
      <c r="Q863" s="8">
        <f>+I863</f>
        <v>20.23</v>
      </c>
      <c r="R863" s="19" t="s">
        <v>1965</v>
      </c>
    </row>
    <row r="864" spans="1:18" x14ac:dyDescent="0.2">
      <c r="A864" s="1" t="s">
        <v>307</v>
      </c>
      <c r="B864" s="1" t="s">
        <v>314</v>
      </c>
      <c r="C864" s="1" t="s">
        <v>28</v>
      </c>
      <c r="D864" s="7">
        <v>173.23</v>
      </c>
      <c r="E864" s="3">
        <v>45849</v>
      </c>
      <c r="F864" s="3">
        <v>45879</v>
      </c>
      <c r="G864" s="7">
        <v>141.99</v>
      </c>
      <c r="H864" s="3">
        <v>45855</v>
      </c>
      <c r="I864" s="11">
        <v>141.99</v>
      </c>
      <c r="J864" s="17">
        <f>+F864-H864</f>
        <v>24</v>
      </c>
      <c r="K864" s="17">
        <f>+H864-F864</f>
        <v>-24</v>
      </c>
      <c r="L864" s="11">
        <f>+K864*G864</f>
        <v>-3407.76</v>
      </c>
      <c r="M864" s="19">
        <f>YEAR(H864)</f>
        <v>2025</v>
      </c>
      <c r="N864" s="19" t="str">
        <f>IF(MONTH(H864)&lt;4,"1° trimestre",IF(MONTH(H864)&lt;7,"2° trimestre",IF(MONTH(H864)&lt;10,"3°trimestre","4° trimestre")))</f>
        <v>3°trimestre</v>
      </c>
      <c r="O864" s="19" t="s">
        <v>1962</v>
      </c>
      <c r="P864" s="19" t="s">
        <v>1970</v>
      </c>
      <c r="Q864" s="8">
        <f>+I864</f>
        <v>141.99</v>
      </c>
      <c r="R864" s="19" t="s">
        <v>1965</v>
      </c>
    </row>
    <row r="865" spans="1:18" x14ac:dyDescent="0.2">
      <c r="A865" s="1" t="s">
        <v>307</v>
      </c>
      <c r="B865" s="1" t="s">
        <v>315</v>
      </c>
      <c r="C865" s="1" t="s">
        <v>28</v>
      </c>
      <c r="D865" s="7">
        <v>147.85</v>
      </c>
      <c r="E865" s="3">
        <v>45891</v>
      </c>
      <c r="F865" s="3">
        <v>45921</v>
      </c>
      <c r="G865" s="7">
        <v>121.19</v>
      </c>
      <c r="H865" s="3">
        <v>45895</v>
      </c>
      <c r="I865" s="11">
        <v>121.19</v>
      </c>
      <c r="J865" s="17">
        <f>+F865-H865</f>
        <v>26</v>
      </c>
      <c r="K865" s="17">
        <f>+H865-F865</f>
        <v>-26</v>
      </c>
      <c r="L865" s="11">
        <f>+K865*G865</f>
        <v>-3150.94</v>
      </c>
      <c r="M865" s="19">
        <f>YEAR(H865)</f>
        <v>2025</v>
      </c>
      <c r="N865" s="19" t="str">
        <f>IF(MONTH(H865)&lt;4,"1° trimestre",IF(MONTH(H865)&lt;7,"2° trimestre",IF(MONTH(H865)&lt;10,"3°trimestre","4° trimestre")))</f>
        <v>3°trimestre</v>
      </c>
      <c r="O865" s="19" t="s">
        <v>1962</v>
      </c>
      <c r="P865" s="19" t="s">
        <v>1970</v>
      </c>
      <c r="Q865" s="8">
        <f>+I865</f>
        <v>121.19</v>
      </c>
      <c r="R865" s="19" t="s">
        <v>1965</v>
      </c>
    </row>
    <row r="866" spans="1:18" x14ac:dyDescent="0.2">
      <c r="A866" s="1" t="s">
        <v>307</v>
      </c>
      <c r="B866" s="1" t="s">
        <v>316</v>
      </c>
      <c r="C866" s="1" t="s">
        <v>28</v>
      </c>
      <c r="D866" s="7">
        <v>9975.6200000000008</v>
      </c>
      <c r="E866" s="3">
        <v>45908</v>
      </c>
      <c r="F866" s="3">
        <v>45938</v>
      </c>
      <c r="G866" s="7">
        <v>8176.74</v>
      </c>
      <c r="H866" s="3">
        <v>45916</v>
      </c>
      <c r="I866" s="11">
        <v>8176.74</v>
      </c>
      <c r="J866" s="17">
        <f>+F866-H866</f>
        <v>22</v>
      </c>
      <c r="K866" s="17">
        <f>+H866-F866</f>
        <v>-22</v>
      </c>
      <c r="L866" s="11">
        <f>+K866*G866</f>
        <v>-179888.28</v>
      </c>
      <c r="M866" s="19">
        <f>YEAR(H866)</f>
        <v>2025</v>
      </c>
      <c r="N866" s="19" t="str">
        <f>IF(MONTH(H866)&lt;4,"1° trimestre",IF(MONTH(H866)&lt;7,"2° trimestre",IF(MONTH(H866)&lt;10,"3°trimestre","4° trimestre")))</f>
        <v>3°trimestre</v>
      </c>
      <c r="O866" s="19" t="s">
        <v>1962</v>
      </c>
      <c r="P866" s="19" t="s">
        <v>1970</v>
      </c>
      <c r="Q866" s="8">
        <f>+I866</f>
        <v>8176.74</v>
      </c>
      <c r="R866" s="19" t="s">
        <v>1965</v>
      </c>
    </row>
    <row r="867" spans="1:18" x14ac:dyDescent="0.2">
      <c r="A867" s="1" t="s">
        <v>320</v>
      </c>
      <c r="B867" s="1" t="s">
        <v>335</v>
      </c>
      <c r="C867" s="1" t="s">
        <v>28</v>
      </c>
      <c r="D867" s="7">
        <v>2208.86</v>
      </c>
      <c r="E867" s="3">
        <v>45854</v>
      </c>
      <c r="F867" s="3">
        <v>45884</v>
      </c>
      <c r="G867" s="7">
        <v>1810.54</v>
      </c>
      <c r="H867" s="3">
        <v>45867</v>
      </c>
      <c r="I867" s="11">
        <v>1810.54</v>
      </c>
      <c r="J867" s="17">
        <f>+F867-H867</f>
        <v>17</v>
      </c>
      <c r="K867" s="17">
        <f>+H867-F867</f>
        <v>-17</v>
      </c>
      <c r="L867" s="11">
        <f>+K867*G867</f>
        <v>-30779.18</v>
      </c>
      <c r="M867" s="19">
        <f>YEAR(H867)</f>
        <v>2025</v>
      </c>
      <c r="N867" s="19" t="str">
        <f>IF(MONTH(H867)&lt;4,"1° trimestre",IF(MONTH(H867)&lt;7,"2° trimestre",IF(MONTH(H867)&lt;10,"3°trimestre","4° trimestre")))</f>
        <v>3°trimestre</v>
      </c>
      <c r="O867" s="19" t="s">
        <v>1962</v>
      </c>
      <c r="P867" s="19" t="s">
        <v>1970</v>
      </c>
      <c r="Q867" s="8">
        <f>+I867</f>
        <v>1810.54</v>
      </c>
      <c r="R867" s="19" t="s">
        <v>1965</v>
      </c>
    </row>
    <row r="868" spans="1:18" x14ac:dyDescent="0.2">
      <c r="A868" s="1" t="s">
        <v>320</v>
      </c>
      <c r="B868" s="1" t="s">
        <v>336</v>
      </c>
      <c r="C868" s="1" t="s">
        <v>28</v>
      </c>
      <c r="D868" s="7">
        <v>4777.91</v>
      </c>
      <c r="E868" s="3">
        <v>45861</v>
      </c>
      <c r="F868" s="3">
        <v>45891</v>
      </c>
      <c r="G868" s="7">
        <v>3916.32</v>
      </c>
      <c r="H868" s="3">
        <v>45867</v>
      </c>
      <c r="I868" s="11">
        <v>3916.32</v>
      </c>
      <c r="J868" s="17">
        <f>+F868-H868</f>
        <v>24</v>
      </c>
      <c r="K868" s="17">
        <f>+H868-F868</f>
        <v>-24</v>
      </c>
      <c r="L868" s="11">
        <f>+K868*G868</f>
        <v>-93991.680000000008</v>
      </c>
      <c r="M868" s="19">
        <f>YEAR(H868)</f>
        <v>2025</v>
      </c>
      <c r="N868" s="19" t="str">
        <f>IF(MONTH(H868)&lt;4,"1° trimestre",IF(MONTH(H868)&lt;7,"2° trimestre",IF(MONTH(H868)&lt;10,"3°trimestre","4° trimestre")))</f>
        <v>3°trimestre</v>
      </c>
      <c r="O868" s="19" t="s">
        <v>1962</v>
      </c>
      <c r="P868" s="19" t="s">
        <v>1970</v>
      </c>
      <c r="Q868" s="8">
        <f>+I868</f>
        <v>3916.32</v>
      </c>
      <c r="R868" s="19" t="s">
        <v>1965</v>
      </c>
    </row>
    <row r="869" spans="1:18" x14ac:dyDescent="0.2">
      <c r="A869" s="1" t="s">
        <v>320</v>
      </c>
      <c r="B869" s="1" t="s">
        <v>337</v>
      </c>
      <c r="C869" s="1" t="s">
        <v>28</v>
      </c>
      <c r="D869" s="7">
        <v>3108.49</v>
      </c>
      <c r="E869" s="3">
        <v>45861</v>
      </c>
      <c r="F869" s="3">
        <v>45891</v>
      </c>
      <c r="G869" s="7">
        <v>2547.94</v>
      </c>
      <c r="H869" s="3">
        <v>45867</v>
      </c>
      <c r="I869" s="11">
        <v>2547.94</v>
      </c>
      <c r="J869" s="17">
        <f>+F869-H869</f>
        <v>24</v>
      </c>
      <c r="K869" s="17">
        <f>+H869-F869</f>
        <v>-24</v>
      </c>
      <c r="L869" s="11">
        <f>+K869*G869</f>
        <v>-61150.559999999998</v>
      </c>
      <c r="M869" s="19">
        <f>YEAR(H869)</f>
        <v>2025</v>
      </c>
      <c r="N869" s="19" t="str">
        <f>IF(MONTH(H869)&lt;4,"1° trimestre",IF(MONTH(H869)&lt;7,"2° trimestre",IF(MONTH(H869)&lt;10,"3°trimestre","4° trimestre")))</f>
        <v>3°trimestre</v>
      </c>
      <c r="O869" s="19" t="s">
        <v>1962</v>
      </c>
      <c r="P869" s="19" t="s">
        <v>1970</v>
      </c>
      <c r="Q869" s="8">
        <f>+I869</f>
        <v>2547.94</v>
      </c>
      <c r="R869" s="19" t="s">
        <v>1965</v>
      </c>
    </row>
    <row r="870" spans="1:18" x14ac:dyDescent="0.2">
      <c r="A870" s="1" t="s">
        <v>320</v>
      </c>
      <c r="B870" s="1" t="s">
        <v>338</v>
      </c>
      <c r="C870" s="1" t="s">
        <v>28</v>
      </c>
      <c r="D870" s="7">
        <v>5921.4</v>
      </c>
      <c r="E870" s="3">
        <v>45861</v>
      </c>
      <c r="F870" s="3">
        <v>45891</v>
      </c>
      <c r="G870" s="7">
        <v>4853.6099999999997</v>
      </c>
      <c r="H870" s="3">
        <v>45867</v>
      </c>
      <c r="I870" s="11">
        <v>4853.6099999999997</v>
      </c>
      <c r="J870" s="17">
        <f>+F870-H870</f>
        <v>24</v>
      </c>
      <c r="K870" s="17">
        <f>+H870-F870</f>
        <v>-24</v>
      </c>
      <c r="L870" s="11">
        <f>+K870*G870</f>
        <v>-116486.63999999998</v>
      </c>
      <c r="M870" s="19">
        <f>YEAR(H870)</f>
        <v>2025</v>
      </c>
      <c r="N870" s="19" t="str">
        <f>IF(MONTH(H870)&lt;4,"1° trimestre",IF(MONTH(H870)&lt;7,"2° trimestre",IF(MONTH(H870)&lt;10,"3°trimestre","4° trimestre")))</f>
        <v>3°trimestre</v>
      </c>
      <c r="O870" s="19" t="s">
        <v>1962</v>
      </c>
      <c r="P870" s="19" t="s">
        <v>1970</v>
      </c>
      <c r="Q870" s="8">
        <f>+I870</f>
        <v>4853.6099999999997</v>
      </c>
      <c r="R870" s="19" t="s">
        <v>1965</v>
      </c>
    </row>
    <row r="871" spans="1:18" x14ac:dyDescent="0.2">
      <c r="A871" s="1" t="s">
        <v>320</v>
      </c>
      <c r="B871" s="1" t="s">
        <v>339</v>
      </c>
      <c r="C871" s="1" t="s">
        <v>28</v>
      </c>
      <c r="D871" s="7">
        <v>3105.64</v>
      </c>
      <c r="E871" s="3">
        <v>45861</v>
      </c>
      <c r="F871" s="3">
        <v>45891</v>
      </c>
      <c r="G871" s="7">
        <v>2545.61</v>
      </c>
      <c r="H871" s="3">
        <v>45867</v>
      </c>
      <c r="I871" s="11">
        <v>2545.61</v>
      </c>
      <c r="J871" s="17">
        <f>+F871-H871</f>
        <v>24</v>
      </c>
      <c r="K871" s="17">
        <f>+H871-F871</f>
        <v>-24</v>
      </c>
      <c r="L871" s="11">
        <f>+K871*G871</f>
        <v>-61094.64</v>
      </c>
      <c r="M871" s="19">
        <f>YEAR(H871)</f>
        <v>2025</v>
      </c>
      <c r="N871" s="19" t="str">
        <f>IF(MONTH(H871)&lt;4,"1° trimestre",IF(MONTH(H871)&lt;7,"2° trimestre",IF(MONTH(H871)&lt;10,"3°trimestre","4° trimestre")))</f>
        <v>3°trimestre</v>
      </c>
      <c r="O871" s="19" t="s">
        <v>1962</v>
      </c>
      <c r="P871" s="19" t="s">
        <v>1970</v>
      </c>
      <c r="Q871" s="8">
        <f>+I871</f>
        <v>2545.61</v>
      </c>
      <c r="R871" s="19" t="s">
        <v>1965</v>
      </c>
    </row>
    <row r="872" spans="1:18" x14ac:dyDescent="0.2">
      <c r="A872" s="1" t="s">
        <v>320</v>
      </c>
      <c r="B872" s="1" t="s">
        <v>340</v>
      </c>
      <c r="C872" s="1" t="s">
        <v>28</v>
      </c>
      <c r="D872" s="7">
        <v>5888.62</v>
      </c>
      <c r="E872" s="3">
        <v>45861</v>
      </c>
      <c r="F872" s="3">
        <v>45891</v>
      </c>
      <c r="G872" s="7">
        <v>4826.74</v>
      </c>
      <c r="H872" s="3">
        <v>45867</v>
      </c>
      <c r="I872" s="11">
        <v>4826.74</v>
      </c>
      <c r="J872" s="17">
        <f>+F872-H872</f>
        <v>24</v>
      </c>
      <c r="K872" s="17">
        <f>+H872-F872</f>
        <v>-24</v>
      </c>
      <c r="L872" s="11">
        <f>+K872*G872</f>
        <v>-115841.76</v>
      </c>
      <c r="M872" s="19">
        <f>YEAR(H872)</f>
        <v>2025</v>
      </c>
      <c r="N872" s="19" t="str">
        <f>IF(MONTH(H872)&lt;4,"1° trimestre",IF(MONTH(H872)&lt;7,"2° trimestre",IF(MONTH(H872)&lt;10,"3°trimestre","4° trimestre")))</f>
        <v>3°trimestre</v>
      </c>
      <c r="O872" s="19" t="s">
        <v>1962</v>
      </c>
      <c r="P872" s="19" t="s">
        <v>1970</v>
      </c>
      <c r="Q872" s="8">
        <f>+I872</f>
        <v>4826.74</v>
      </c>
      <c r="R872" s="19" t="s">
        <v>1965</v>
      </c>
    </row>
    <row r="873" spans="1:18" x14ac:dyDescent="0.2">
      <c r="A873" s="1" t="s">
        <v>320</v>
      </c>
      <c r="B873" s="1" t="s">
        <v>341</v>
      </c>
      <c r="C873" s="1" t="s">
        <v>28</v>
      </c>
      <c r="D873" s="7">
        <v>641.49</v>
      </c>
      <c r="E873" s="3">
        <v>45861</v>
      </c>
      <c r="F873" s="3">
        <v>45891</v>
      </c>
      <c r="G873" s="7">
        <v>525.80999999999995</v>
      </c>
      <c r="H873" s="3">
        <v>45867</v>
      </c>
      <c r="I873" s="11">
        <v>525.80999999999995</v>
      </c>
      <c r="J873" s="17">
        <f>+F873-H873</f>
        <v>24</v>
      </c>
      <c r="K873" s="17">
        <f>+H873-F873</f>
        <v>-24</v>
      </c>
      <c r="L873" s="11">
        <f>+K873*G873</f>
        <v>-12619.439999999999</v>
      </c>
      <c r="M873" s="19">
        <f>YEAR(H873)</f>
        <v>2025</v>
      </c>
      <c r="N873" s="19" t="str">
        <f>IF(MONTH(H873)&lt;4,"1° trimestre",IF(MONTH(H873)&lt;7,"2° trimestre",IF(MONTH(H873)&lt;10,"3°trimestre","4° trimestre")))</f>
        <v>3°trimestre</v>
      </c>
      <c r="O873" s="19" t="s">
        <v>1962</v>
      </c>
      <c r="P873" s="19" t="s">
        <v>1970</v>
      </c>
      <c r="Q873" s="8">
        <f>+I873</f>
        <v>525.80999999999995</v>
      </c>
      <c r="R873" s="19" t="s">
        <v>1965</v>
      </c>
    </row>
    <row r="874" spans="1:18" x14ac:dyDescent="0.2">
      <c r="A874" s="1" t="s">
        <v>320</v>
      </c>
      <c r="B874" s="1" t="s">
        <v>342</v>
      </c>
      <c r="C874" s="1" t="s">
        <v>28</v>
      </c>
      <c r="D874" s="7">
        <v>3354.73</v>
      </c>
      <c r="E874" s="3">
        <v>45861</v>
      </c>
      <c r="F874" s="3">
        <v>45891</v>
      </c>
      <c r="G874" s="7">
        <v>2749.78</v>
      </c>
      <c r="H874" s="3">
        <v>45867</v>
      </c>
      <c r="I874" s="11">
        <v>2749.78</v>
      </c>
      <c r="J874" s="17">
        <f>+F874-H874</f>
        <v>24</v>
      </c>
      <c r="K874" s="17">
        <f>+H874-F874</f>
        <v>-24</v>
      </c>
      <c r="L874" s="11">
        <f>+K874*G874</f>
        <v>-65994.720000000001</v>
      </c>
      <c r="M874" s="19">
        <f>YEAR(H874)</f>
        <v>2025</v>
      </c>
      <c r="N874" s="19" t="str">
        <f>IF(MONTH(H874)&lt;4,"1° trimestre",IF(MONTH(H874)&lt;7,"2° trimestre",IF(MONTH(H874)&lt;10,"3°trimestre","4° trimestre")))</f>
        <v>3°trimestre</v>
      </c>
      <c r="O874" s="19" t="s">
        <v>1962</v>
      </c>
      <c r="P874" s="19" t="s">
        <v>1970</v>
      </c>
      <c r="Q874" s="8">
        <f>+I874</f>
        <v>2749.78</v>
      </c>
      <c r="R874" s="19" t="s">
        <v>1965</v>
      </c>
    </row>
    <row r="875" spans="1:18" x14ac:dyDescent="0.2">
      <c r="A875" s="1" t="s">
        <v>320</v>
      </c>
      <c r="B875" s="1" t="s">
        <v>343</v>
      </c>
      <c r="C875" s="1" t="s">
        <v>28</v>
      </c>
      <c r="D875" s="7">
        <v>5561.46</v>
      </c>
      <c r="E875" s="3">
        <v>45861</v>
      </c>
      <c r="F875" s="3">
        <v>45891</v>
      </c>
      <c r="G875" s="7">
        <v>4558.57</v>
      </c>
      <c r="H875" s="3">
        <v>45867</v>
      </c>
      <c r="I875" s="11">
        <v>4558.57</v>
      </c>
      <c r="J875" s="17">
        <f>+F875-H875</f>
        <v>24</v>
      </c>
      <c r="K875" s="17">
        <f>+H875-F875</f>
        <v>-24</v>
      </c>
      <c r="L875" s="11">
        <f>+K875*G875</f>
        <v>-109405.68</v>
      </c>
      <c r="M875" s="19">
        <f>YEAR(H875)</f>
        <v>2025</v>
      </c>
      <c r="N875" s="19" t="str">
        <f>IF(MONTH(H875)&lt;4,"1° trimestre",IF(MONTH(H875)&lt;7,"2° trimestre",IF(MONTH(H875)&lt;10,"3°trimestre","4° trimestre")))</f>
        <v>3°trimestre</v>
      </c>
      <c r="O875" s="19" t="s">
        <v>1962</v>
      </c>
      <c r="P875" s="19" t="s">
        <v>1970</v>
      </c>
      <c r="Q875" s="8">
        <f>+I875</f>
        <v>4558.57</v>
      </c>
      <c r="R875" s="19" t="s">
        <v>1965</v>
      </c>
    </row>
    <row r="876" spans="1:18" x14ac:dyDescent="0.2">
      <c r="A876" s="1" t="s">
        <v>320</v>
      </c>
      <c r="B876" s="1" t="s">
        <v>344</v>
      </c>
      <c r="C876" s="1" t="s">
        <v>28</v>
      </c>
      <c r="D876" s="7">
        <v>6263.36</v>
      </c>
      <c r="E876" s="3">
        <v>45861</v>
      </c>
      <c r="F876" s="3">
        <v>45891</v>
      </c>
      <c r="G876" s="7">
        <v>5133.8999999999996</v>
      </c>
      <c r="H876" s="3">
        <v>45867</v>
      </c>
      <c r="I876" s="11">
        <v>5133.8999999999996</v>
      </c>
      <c r="J876" s="17">
        <f>+F876-H876</f>
        <v>24</v>
      </c>
      <c r="K876" s="17">
        <f>+H876-F876</f>
        <v>-24</v>
      </c>
      <c r="L876" s="11">
        <f>+K876*G876</f>
        <v>-123213.59999999999</v>
      </c>
      <c r="M876" s="19">
        <f>YEAR(H876)</f>
        <v>2025</v>
      </c>
      <c r="N876" s="19" t="str">
        <f>IF(MONTH(H876)&lt;4,"1° trimestre",IF(MONTH(H876)&lt;7,"2° trimestre",IF(MONTH(H876)&lt;10,"3°trimestre","4° trimestre")))</f>
        <v>3°trimestre</v>
      </c>
      <c r="O876" s="19" t="s">
        <v>1962</v>
      </c>
      <c r="P876" s="19" t="s">
        <v>1970</v>
      </c>
      <c r="Q876" s="8">
        <f>+I876</f>
        <v>5133.8999999999996</v>
      </c>
      <c r="R876" s="19" t="s">
        <v>1965</v>
      </c>
    </row>
    <row r="877" spans="1:18" x14ac:dyDescent="0.2">
      <c r="A877" s="1" t="s">
        <v>320</v>
      </c>
      <c r="B877" s="1" t="s">
        <v>345</v>
      </c>
      <c r="C877" s="1" t="s">
        <v>28</v>
      </c>
      <c r="D877" s="7">
        <v>493.45</v>
      </c>
      <c r="E877" s="3">
        <v>45861</v>
      </c>
      <c r="F877" s="3">
        <v>45891</v>
      </c>
      <c r="G877" s="7">
        <v>404.47</v>
      </c>
      <c r="H877" s="3">
        <v>45867</v>
      </c>
      <c r="I877" s="11">
        <v>404.47</v>
      </c>
      <c r="J877" s="17">
        <f>+F877-H877</f>
        <v>24</v>
      </c>
      <c r="K877" s="17">
        <f>+H877-F877</f>
        <v>-24</v>
      </c>
      <c r="L877" s="11">
        <f>+K877*G877</f>
        <v>-9707.2800000000007</v>
      </c>
      <c r="M877" s="19">
        <f>YEAR(H877)</f>
        <v>2025</v>
      </c>
      <c r="N877" s="19" t="str">
        <f>IF(MONTH(H877)&lt;4,"1° trimestre",IF(MONTH(H877)&lt;7,"2° trimestre",IF(MONTH(H877)&lt;10,"3°trimestre","4° trimestre")))</f>
        <v>3°trimestre</v>
      </c>
      <c r="O877" s="19" t="s">
        <v>1962</v>
      </c>
      <c r="P877" s="19" t="s">
        <v>1970</v>
      </c>
      <c r="Q877" s="8">
        <f>+I877</f>
        <v>404.47</v>
      </c>
      <c r="R877" s="19" t="s">
        <v>1965</v>
      </c>
    </row>
    <row r="878" spans="1:18" x14ac:dyDescent="0.2">
      <c r="A878" s="1" t="s">
        <v>320</v>
      </c>
      <c r="B878" s="1" t="s">
        <v>346</v>
      </c>
      <c r="C878" s="1" t="s">
        <v>28</v>
      </c>
      <c r="D878" s="7">
        <v>64239.59</v>
      </c>
      <c r="E878" s="3">
        <v>45861</v>
      </c>
      <c r="F878" s="3">
        <v>45891</v>
      </c>
      <c r="G878" s="7">
        <v>52655.4</v>
      </c>
      <c r="H878" s="3">
        <v>45867</v>
      </c>
      <c r="I878" s="11">
        <v>52655.4</v>
      </c>
      <c r="J878" s="17">
        <f>+F878-H878</f>
        <v>24</v>
      </c>
      <c r="K878" s="17">
        <f>+H878-F878</f>
        <v>-24</v>
      </c>
      <c r="L878" s="11">
        <f>+K878*G878</f>
        <v>-1263729.6000000001</v>
      </c>
      <c r="M878" s="19">
        <f>YEAR(H878)</f>
        <v>2025</v>
      </c>
      <c r="N878" s="19" t="str">
        <f>IF(MONTH(H878)&lt;4,"1° trimestre",IF(MONTH(H878)&lt;7,"2° trimestre",IF(MONTH(H878)&lt;10,"3°trimestre","4° trimestre")))</f>
        <v>3°trimestre</v>
      </c>
      <c r="O878" s="19" t="s">
        <v>1962</v>
      </c>
      <c r="P878" s="19" t="s">
        <v>1970</v>
      </c>
      <c r="Q878" s="8">
        <f>+I878</f>
        <v>52655.4</v>
      </c>
      <c r="R878" s="19" t="s">
        <v>1965</v>
      </c>
    </row>
    <row r="879" spans="1:18" x14ac:dyDescent="0.2">
      <c r="A879" s="1" t="s">
        <v>348</v>
      </c>
      <c r="B879" s="1" t="s">
        <v>351</v>
      </c>
      <c r="C879" s="1" t="s">
        <v>28</v>
      </c>
      <c r="D879" s="7">
        <v>394.06</v>
      </c>
      <c r="E879" s="3">
        <v>45898</v>
      </c>
      <c r="F879" s="3">
        <v>45928</v>
      </c>
      <c r="G879" s="7">
        <v>323</v>
      </c>
      <c r="H879" s="3">
        <v>45916</v>
      </c>
      <c r="I879" s="11">
        <v>323</v>
      </c>
      <c r="J879" s="17">
        <f>+F879-H879</f>
        <v>12</v>
      </c>
      <c r="K879" s="17">
        <f>+H879-F879</f>
        <v>-12</v>
      </c>
      <c r="L879" s="11">
        <f>+K879*G879</f>
        <v>-3876</v>
      </c>
      <c r="M879" s="19">
        <f>YEAR(H879)</f>
        <v>2025</v>
      </c>
      <c r="N879" s="19" t="str">
        <f>IF(MONTH(H879)&lt;4,"1° trimestre",IF(MONTH(H879)&lt;7,"2° trimestre",IF(MONTH(H879)&lt;10,"3°trimestre","4° trimestre")))</f>
        <v>3°trimestre</v>
      </c>
      <c r="O879" s="19" t="s">
        <v>1962</v>
      </c>
      <c r="P879" s="19" t="s">
        <v>1970</v>
      </c>
      <c r="Q879" s="8">
        <f>+I879</f>
        <v>323</v>
      </c>
      <c r="R879" s="19" t="s">
        <v>1965</v>
      </c>
    </row>
    <row r="880" spans="1:18" x14ac:dyDescent="0.2">
      <c r="A880" s="1" t="s">
        <v>348</v>
      </c>
      <c r="B880" s="1" t="s">
        <v>352</v>
      </c>
      <c r="C880" s="1" t="s">
        <v>28</v>
      </c>
      <c r="D880" s="7">
        <v>307.44</v>
      </c>
      <c r="E880" s="3">
        <v>45916</v>
      </c>
      <c r="F880" s="3">
        <v>45946</v>
      </c>
      <c r="G880" s="7">
        <v>252</v>
      </c>
      <c r="H880" s="3">
        <v>45923</v>
      </c>
      <c r="I880" s="11">
        <v>252</v>
      </c>
      <c r="J880" s="17">
        <f>+F880-H880</f>
        <v>23</v>
      </c>
      <c r="K880" s="17">
        <f>+H880-F880</f>
        <v>-23</v>
      </c>
      <c r="L880" s="11">
        <f>+K880*G880</f>
        <v>-5796</v>
      </c>
      <c r="M880" s="19">
        <f>YEAR(H880)</f>
        <v>2025</v>
      </c>
      <c r="N880" s="19" t="str">
        <f>IF(MONTH(H880)&lt;4,"1° trimestre",IF(MONTH(H880)&lt;7,"2° trimestre",IF(MONTH(H880)&lt;10,"3°trimestre","4° trimestre")))</f>
        <v>3°trimestre</v>
      </c>
      <c r="O880" s="19" t="s">
        <v>1962</v>
      </c>
      <c r="P880" s="19" t="s">
        <v>1970</v>
      </c>
      <c r="Q880" s="8">
        <f>+I880</f>
        <v>252</v>
      </c>
      <c r="R880" s="19" t="s">
        <v>1965</v>
      </c>
    </row>
    <row r="881" spans="1:18" x14ac:dyDescent="0.2">
      <c r="A881" s="1" t="s">
        <v>354</v>
      </c>
      <c r="B881" s="1" t="s">
        <v>356</v>
      </c>
      <c r="C881" s="1" t="s">
        <v>28</v>
      </c>
      <c r="D881" s="7">
        <v>8720.2800000000007</v>
      </c>
      <c r="E881" s="3">
        <v>45875</v>
      </c>
      <c r="F881" s="3">
        <v>45906</v>
      </c>
      <c r="G881" s="7">
        <v>8384.8799999999992</v>
      </c>
      <c r="H881" s="3">
        <v>45894</v>
      </c>
      <c r="I881" s="11">
        <v>8384.8799999999992</v>
      </c>
      <c r="J881" s="17">
        <f>+F881-H881</f>
        <v>12</v>
      </c>
      <c r="K881" s="17">
        <f>+H881-F881</f>
        <v>-12</v>
      </c>
      <c r="L881" s="11">
        <f>+K881*G881</f>
        <v>-100618.56</v>
      </c>
      <c r="M881" s="19">
        <f>YEAR(H881)</f>
        <v>2025</v>
      </c>
      <c r="N881" s="19" t="str">
        <f>IF(MONTH(H881)&lt;4,"1° trimestre",IF(MONTH(H881)&lt;7,"2° trimestre",IF(MONTH(H881)&lt;10,"3°trimestre","4° trimestre")))</f>
        <v>3°trimestre</v>
      </c>
      <c r="O881" s="19" t="s">
        <v>1962</v>
      </c>
      <c r="P881" s="19" t="s">
        <v>1970</v>
      </c>
      <c r="Q881" s="8">
        <f>+I881</f>
        <v>8384.8799999999992</v>
      </c>
      <c r="R881" s="19" t="s">
        <v>1965</v>
      </c>
    </row>
    <row r="882" spans="1:18" x14ac:dyDescent="0.2">
      <c r="A882" s="1" t="s">
        <v>359</v>
      </c>
      <c r="B882" s="1" t="s">
        <v>501</v>
      </c>
      <c r="C882" s="1" t="s">
        <v>10</v>
      </c>
      <c r="D882" s="7">
        <v>3985.93</v>
      </c>
      <c r="E882" s="3">
        <v>45869</v>
      </c>
      <c r="F882" s="3">
        <v>45869</v>
      </c>
      <c r="G882" s="7">
        <v>3985.93</v>
      </c>
      <c r="H882" s="3">
        <f>+F882</f>
        <v>45869</v>
      </c>
      <c r="I882" s="11">
        <f>+G882</f>
        <v>3985.93</v>
      </c>
      <c r="J882" s="17">
        <f>+F882-H882</f>
        <v>0</v>
      </c>
      <c r="K882" s="17">
        <f>+H882-F882</f>
        <v>0</v>
      </c>
      <c r="L882" s="11">
        <f>+K882*G882</f>
        <v>0</v>
      </c>
      <c r="M882" s="19">
        <f>YEAR(H882)</f>
        <v>2025</v>
      </c>
      <c r="N882" s="19" t="str">
        <f>IF(MONTH(H882)&lt;4,"1° trimestre",IF(MONTH(H882)&lt;7,"2° trimestre",IF(MONTH(H882)&lt;10,"3°trimestre","4° trimestre")))</f>
        <v>3°trimestre</v>
      </c>
      <c r="O882" s="19" t="s">
        <v>1962</v>
      </c>
      <c r="P882" s="19" t="s">
        <v>1970</v>
      </c>
      <c r="Q882" s="8">
        <f>+I882</f>
        <v>3985.93</v>
      </c>
      <c r="R882" s="19" t="s">
        <v>1965</v>
      </c>
    </row>
    <row r="883" spans="1:18" x14ac:dyDescent="0.2">
      <c r="A883" s="1" t="s">
        <v>359</v>
      </c>
      <c r="B883" s="1" t="s">
        <v>502</v>
      </c>
      <c r="C883" s="1" t="s">
        <v>10</v>
      </c>
      <c r="D883" s="7">
        <v>2553.64</v>
      </c>
      <c r="E883" s="3">
        <v>45869</v>
      </c>
      <c r="F883" s="3">
        <v>45869</v>
      </c>
      <c r="G883" s="7">
        <v>2553.64</v>
      </c>
      <c r="H883" s="3">
        <f>+F883</f>
        <v>45869</v>
      </c>
      <c r="I883" s="11">
        <f>+G883</f>
        <v>2553.64</v>
      </c>
      <c r="J883" s="17">
        <f>+F883-H883</f>
        <v>0</v>
      </c>
      <c r="K883" s="17">
        <f>+H883-F883</f>
        <v>0</v>
      </c>
      <c r="L883" s="11">
        <f>+K883*G883</f>
        <v>0</v>
      </c>
      <c r="M883" s="19">
        <f>YEAR(H883)</f>
        <v>2025</v>
      </c>
      <c r="N883" s="19" t="str">
        <f>IF(MONTH(H883)&lt;4,"1° trimestre",IF(MONTH(H883)&lt;7,"2° trimestre",IF(MONTH(H883)&lt;10,"3°trimestre","4° trimestre")))</f>
        <v>3°trimestre</v>
      </c>
      <c r="O883" s="19" t="s">
        <v>1962</v>
      </c>
      <c r="P883" s="19" t="s">
        <v>1970</v>
      </c>
      <c r="Q883" s="8">
        <f>+I883</f>
        <v>2553.64</v>
      </c>
      <c r="R883" s="19" t="s">
        <v>1965</v>
      </c>
    </row>
    <row r="884" spans="1:18" x14ac:dyDescent="0.2">
      <c r="A884" s="1" t="s">
        <v>359</v>
      </c>
      <c r="B884" s="1" t="s">
        <v>503</v>
      </c>
      <c r="C884" s="1" t="s">
        <v>10</v>
      </c>
      <c r="D884" s="7">
        <v>537.6</v>
      </c>
      <c r="E884" s="3">
        <v>45869</v>
      </c>
      <c r="F884" s="3">
        <v>45869</v>
      </c>
      <c r="G884" s="7">
        <v>537.6</v>
      </c>
      <c r="H884" s="3">
        <f>+F884</f>
        <v>45869</v>
      </c>
      <c r="I884" s="11">
        <f>+G884</f>
        <v>537.6</v>
      </c>
      <c r="J884" s="17">
        <f>+F884-H884</f>
        <v>0</v>
      </c>
      <c r="K884" s="17">
        <f>+H884-F884</f>
        <v>0</v>
      </c>
      <c r="L884" s="11">
        <f>+K884*G884</f>
        <v>0</v>
      </c>
      <c r="M884" s="19">
        <f>YEAR(H884)</f>
        <v>2025</v>
      </c>
      <c r="N884" s="19" t="str">
        <f>IF(MONTH(H884)&lt;4,"1° trimestre",IF(MONTH(H884)&lt;7,"2° trimestre",IF(MONTH(H884)&lt;10,"3°trimestre","4° trimestre")))</f>
        <v>3°trimestre</v>
      </c>
      <c r="O884" s="19" t="s">
        <v>1962</v>
      </c>
      <c r="P884" s="19" t="s">
        <v>1970</v>
      </c>
      <c r="Q884" s="8">
        <f>+I884</f>
        <v>537.6</v>
      </c>
      <c r="R884" s="19" t="s">
        <v>1965</v>
      </c>
    </row>
    <row r="885" spans="1:18" x14ac:dyDescent="0.2">
      <c r="A885" s="1" t="s">
        <v>359</v>
      </c>
      <c r="B885" s="1" t="s">
        <v>504</v>
      </c>
      <c r="C885" s="1" t="s">
        <v>10</v>
      </c>
      <c r="D885" s="7">
        <v>308.39999999999998</v>
      </c>
      <c r="E885" s="3">
        <v>45869</v>
      </c>
      <c r="F885" s="3">
        <v>45869</v>
      </c>
      <c r="G885" s="7">
        <v>308.39999999999998</v>
      </c>
      <c r="H885" s="3">
        <f>+F885</f>
        <v>45869</v>
      </c>
      <c r="I885" s="11">
        <f>+G885</f>
        <v>308.39999999999998</v>
      </c>
      <c r="J885" s="17">
        <f>+F885-H885</f>
        <v>0</v>
      </c>
      <c r="K885" s="17">
        <f>+H885-F885</f>
        <v>0</v>
      </c>
      <c r="L885" s="11">
        <f>+K885*G885</f>
        <v>0</v>
      </c>
      <c r="M885" s="19">
        <f>YEAR(H885)</f>
        <v>2025</v>
      </c>
      <c r="N885" s="19" t="str">
        <f>IF(MONTH(H885)&lt;4,"1° trimestre",IF(MONTH(H885)&lt;7,"2° trimestre",IF(MONTH(H885)&lt;10,"3°trimestre","4° trimestre")))</f>
        <v>3°trimestre</v>
      </c>
      <c r="O885" s="19" t="s">
        <v>1962</v>
      </c>
      <c r="P885" s="19" t="s">
        <v>1970</v>
      </c>
      <c r="Q885" s="8">
        <f>+I885</f>
        <v>308.39999999999998</v>
      </c>
      <c r="R885" s="19" t="s">
        <v>1965</v>
      </c>
    </row>
    <row r="886" spans="1:18" x14ac:dyDescent="0.2">
      <c r="A886" s="1" t="s">
        <v>359</v>
      </c>
      <c r="B886" s="1" t="s">
        <v>505</v>
      </c>
      <c r="C886" s="1" t="s">
        <v>10</v>
      </c>
      <c r="D886" s="7">
        <v>37.36</v>
      </c>
      <c r="E886" s="3">
        <v>45869</v>
      </c>
      <c r="F886" s="3">
        <v>45869</v>
      </c>
      <c r="G886" s="7">
        <v>37.36</v>
      </c>
      <c r="H886" s="3">
        <f>+F886</f>
        <v>45869</v>
      </c>
      <c r="I886" s="11">
        <f>+G886</f>
        <v>37.36</v>
      </c>
      <c r="J886" s="17">
        <f>+F886-H886</f>
        <v>0</v>
      </c>
      <c r="K886" s="17">
        <f>+H886-F886</f>
        <v>0</v>
      </c>
      <c r="L886" s="11">
        <f>+K886*G886</f>
        <v>0</v>
      </c>
      <c r="M886" s="19">
        <f>YEAR(H886)</f>
        <v>2025</v>
      </c>
      <c r="N886" s="19" t="str">
        <f>IF(MONTH(H886)&lt;4,"1° trimestre",IF(MONTH(H886)&lt;7,"2° trimestre",IF(MONTH(H886)&lt;10,"3°trimestre","4° trimestre")))</f>
        <v>3°trimestre</v>
      </c>
      <c r="O886" s="19" t="s">
        <v>1962</v>
      </c>
      <c r="P886" s="19" t="s">
        <v>1970</v>
      </c>
      <c r="Q886" s="8">
        <f>+I886</f>
        <v>37.36</v>
      </c>
      <c r="R886" s="19" t="s">
        <v>1965</v>
      </c>
    </row>
    <row r="887" spans="1:18" x14ac:dyDescent="0.2">
      <c r="A887" s="1" t="s">
        <v>359</v>
      </c>
      <c r="B887" s="1" t="s">
        <v>506</v>
      </c>
      <c r="C887" s="1" t="s">
        <v>10</v>
      </c>
      <c r="D887" s="7">
        <v>23.39</v>
      </c>
      <c r="E887" s="3">
        <v>45869</v>
      </c>
      <c r="F887" s="3">
        <v>45869</v>
      </c>
      <c r="G887" s="7">
        <v>23.39</v>
      </c>
      <c r="H887" s="3">
        <f>+F887</f>
        <v>45869</v>
      </c>
      <c r="I887" s="11">
        <f>+G887</f>
        <v>23.39</v>
      </c>
      <c r="J887" s="17">
        <f>+F887-H887</f>
        <v>0</v>
      </c>
      <c r="K887" s="17">
        <f>+H887-F887</f>
        <v>0</v>
      </c>
      <c r="L887" s="11">
        <f>+K887*G887</f>
        <v>0</v>
      </c>
      <c r="M887" s="19">
        <f>YEAR(H887)</f>
        <v>2025</v>
      </c>
      <c r="N887" s="19" t="str">
        <f>IF(MONTH(H887)&lt;4,"1° trimestre",IF(MONTH(H887)&lt;7,"2° trimestre",IF(MONTH(H887)&lt;10,"3°trimestre","4° trimestre")))</f>
        <v>3°trimestre</v>
      </c>
      <c r="O887" s="19" t="s">
        <v>1962</v>
      </c>
      <c r="P887" s="19" t="s">
        <v>1970</v>
      </c>
      <c r="Q887" s="8">
        <f>+I887</f>
        <v>23.39</v>
      </c>
      <c r="R887" s="19" t="s">
        <v>1965</v>
      </c>
    </row>
    <row r="888" spans="1:18" x14ac:dyDescent="0.2">
      <c r="A888" s="1" t="s">
        <v>359</v>
      </c>
      <c r="B888" s="1" t="s">
        <v>507</v>
      </c>
      <c r="C888" s="1" t="s">
        <v>10</v>
      </c>
      <c r="D888" s="7">
        <v>1588.92</v>
      </c>
      <c r="E888" s="3">
        <v>45869</v>
      </c>
      <c r="F888" s="3">
        <v>45869</v>
      </c>
      <c r="G888" s="7">
        <v>1588.92</v>
      </c>
      <c r="H888" s="3">
        <f>+F888</f>
        <v>45869</v>
      </c>
      <c r="I888" s="11">
        <f>+G888</f>
        <v>1588.92</v>
      </c>
      <c r="J888" s="17">
        <f>+F888-H888</f>
        <v>0</v>
      </c>
      <c r="K888" s="17">
        <f>+H888-F888</f>
        <v>0</v>
      </c>
      <c r="L888" s="11">
        <f>+K888*G888</f>
        <v>0</v>
      </c>
      <c r="M888" s="19">
        <f>YEAR(H888)</f>
        <v>2025</v>
      </c>
      <c r="N888" s="19" t="str">
        <f>IF(MONTH(H888)&lt;4,"1° trimestre",IF(MONTH(H888)&lt;7,"2° trimestre",IF(MONTH(H888)&lt;10,"3°trimestre","4° trimestre")))</f>
        <v>3°trimestre</v>
      </c>
      <c r="O888" s="19" t="s">
        <v>1962</v>
      </c>
      <c r="P888" s="19" t="s">
        <v>1970</v>
      </c>
      <c r="Q888" s="8">
        <f>+I888</f>
        <v>1588.92</v>
      </c>
      <c r="R888" s="19" t="s">
        <v>1965</v>
      </c>
    </row>
    <row r="889" spans="1:18" x14ac:dyDescent="0.2">
      <c r="A889" s="1" t="s">
        <v>359</v>
      </c>
      <c r="B889" s="1" t="s">
        <v>508</v>
      </c>
      <c r="C889" s="1" t="s">
        <v>10</v>
      </c>
      <c r="D889" s="7">
        <v>744.53</v>
      </c>
      <c r="E889" s="3">
        <v>45869</v>
      </c>
      <c r="F889" s="3">
        <v>45869</v>
      </c>
      <c r="G889" s="7">
        <v>744.53</v>
      </c>
      <c r="H889" s="3">
        <f>+F889</f>
        <v>45869</v>
      </c>
      <c r="I889" s="11">
        <f>+G889</f>
        <v>744.53</v>
      </c>
      <c r="J889" s="17">
        <f>+F889-H889</f>
        <v>0</v>
      </c>
      <c r="K889" s="17">
        <f>+H889-F889</f>
        <v>0</v>
      </c>
      <c r="L889" s="11">
        <f>+K889*G889</f>
        <v>0</v>
      </c>
      <c r="M889" s="19">
        <f>YEAR(H889)</f>
        <v>2025</v>
      </c>
      <c r="N889" s="19" t="str">
        <f>IF(MONTH(H889)&lt;4,"1° trimestre",IF(MONTH(H889)&lt;7,"2° trimestre",IF(MONTH(H889)&lt;10,"3°trimestre","4° trimestre")))</f>
        <v>3°trimestre</v>
      </c>
      <c r="O889" s="19" t="s">
        <v>1962</v>
      </c>
      <c r="P889" s="19" t="s">
        <v>1970</v>
      </c>
      <c r="Q889" s="8">
        <f>+I889</f>
        <v>744.53</v>
      </c>
      <c r="R889" s="19" t="s">
        <v>1965</v>
      </c>
    </row>
    <row r="890" spans="1:18" x14ac:dyDescent="0.2">
      <c r="A890" s="1" t="s">
        <v>359</v>
      </c>
      <c r="B890" s="1" t="s">
        <v>509</v>
      </c>
      <c r="C890" s="1" t="s">
        <v>10</v>
      </c>
      <c r="D890" s="7">
        <v>131.34</v>
      </c>
      <c r="E890" s="3">
        <v>45869</v>
      </c>
      <c r="F890" s="3">
        <v>45869</v>
      </c>
      <c r="G890" s="7">
        <v>131.34</v>
      </c>
      <c r="H890" s="3">
        <f>+F890</f>
        <v>45869</v>
      </c>
      <c r="I890" s="11">
        <f>+G890</f>
        <v>131.34</v>
      </c>
      <c r="J890" s="17">
        <f>+F890-H890</f>
        <v>0</v>
      </c>
      <c r="K890" s="17">
        <f>+H890-F890</f>
        <v>0</v>
      </c>
      <c r="L890" s="11">
        <f>+K890*G890</f>
        <v>0</v>
      </c>
      <c r="M890" s="19">
        <f>YEAR(H890)</f>
        <v>2025</v>
      </c>
      <c r="N890" s="19" t="str">
        <f>IF(MONTH(H890)&lt;4,"1° trimestre",IF(MONTH(H890)&lt;7,"2° trimestre",IF(MONTH(H890)&lt;10,"3°trimestre","4° trimestre")))</f>
        <v>3°trimestre</v>
      </c>
      <c r="O890" s="19" t="s">
        <v>1962</v>
      </c>
      <c r="P890" s="19" t="s">
        <v>1970</v>
      </c>
      <c r="Q890" s="8">
        <f>+I890</f>
        <v>131.34</v>
      </c>
      <c r="R890" s="19" t="s">
        <v>1965</v>
      </c>
    </row>
    <row r="891" spans="1:18" x14ac:dyDescent="0.2">
      <c r="A891" s="1" t="s">
        <v>359</v>
      </c>
      <c r="B891" s="1" t="s">
        <v>510</v>
      </c>
      <c r="C891" s="1" t="s">
        <v>10</v>
      </c>
      <c r="D891" s="7">
        <v>66.83</v>
      </c>
      <c r="E891" s="3">
        <v>45869</v>
      </c>
      <c r="F891" s="3">
        <v>45869</v>
      </c>
      <c r="G891" s="7">
        <v>66.83</v>
      </c>
      <c r="H891" s="3">
        <f>+F891</f>
        <v>45869</v>
      </c>
      <c r="I891" s="11">
        <f>+G891</f>
        <v>66.83</v>
      </c>
      <c r="J891" s="17">
        <f>+F891-H891</f>
        <v>0</v>
      </c>
      <c r="K891" s="17">
        <f>+H891-F891</f>
        <v>0</v>
      </c>
      <c r="L891" s="11">
        <f>+K891*G891</f>
        <v>0</v>
      </c>
      <c r="M891" s="19">
        <f>YEAR(H891)</f>
        <v>2025</v>
      </c>
      <c r="N891" s="19" t="str">
        <f>IF(MONTH(H891)&lt;4,"1° trimestre",IF(MONTH(H891)&lt;7,"2° trimestre",IF(MONTH(H891)&lt;10,"3°trimestre","4° trimestre")))</f>
        <v>3°trimestre</v>
      </c>
      <c r="O891" s="19" t="s">
        <v>1962</v>
      </c>
      <c r="P891" s="19" t="s">
        <v>1970</v>
      </c>
      <c r="Q891" s="8">
        <f>+I891</f>
        <v>66.83</v>
      </c>
      <c r="R891" s="19" t="s">
        <v>1965</v>
      </c>
    </row>
    <row r="892" spans="1:18" x14ac:dyDescent="0.2">
      <c r="A892" s="1" t="s">
        <v>359</v>
      </c>
      <c r="B892" s="1" t="s">
        <v>511</v>
      </c>
      <c r="C892" s="1" t="s">
        <v>10</v>
      </c>
      <c r="D892" s="7">
        <v>233.14</v>
      </c>
      <c r="E892" s="3">
        <v>45869</v>
      </c>
      <c r="F892" s="3">
        <v>45869</v>
      </c>
      <c r="G892" s="7">
        <v>233.14</v>
      </c>
      <c r="H892" s="3">
        <f>+F892</f>
        <v>45869</v>
      </c>
      <c r="I892" s="11">
        <f>+G892</f>
        <v>233.14</v>
      </c>
      <c r="J892" s="17">
        <f>+F892-H892</f>
        <v>0</v>
      </c>
      <c r="K892" s="17">
        <f>+H892-F892</f>
        <v>0</v>
      </c>
      <c r="L892" s="11">
        <f>+K892*G892</f>
        <v>0</v>
      </c>
      <c r="M892" s="19">
        <f>YEAR(H892)</f>
        <v>2025</v>
      </c>
      <c r="N892" s="19" t="str">
        <f>IF(MONTH(H892)&lt;4,"1° trimestre",IF(MONTH(H892)&lt;7,"2° trimestre",IF(MONTH(H892)&lt;10,"3°trimestre","4° trimestre")))</f>
        <v>3°trimestre</v>
      </c>
      <c r="O892" s="19" t="s">
        <v>1962</v>
      </c>
      <c r="P892" s="19" t="s">
        <v>1970</v>
      </c>
      <c r="Q892" s="8">
        <f>+I892</f>
        <v>233.14</v>
      </c>
      <c r="R892" s="19" t="s">
        <v>1965</v>
      </c>
    </row>
    <row r="893" spans="1:18" x14ac:dyDescent="0.2">
      <c r="A893" s="1" t="s">
        <v>359</v>
      </c>
      <c r="B893" s="1" t="s">
        <v>512</v>
      </c>
      <c r="C893" s="1" t="s">
        <v>10</v>
      </c>
      <c r="D893" s="7">
        <v>110.43</v>
      </c>
      <c r="E893" s="3">
        <v>45869</v>
      </c>
      <c r="F893" s="3">
        <v>45869</v>
      </c>
      <c r="G893" s="7">
        <v>110.43</v>
      </c>
      <c r="H893" s="3">
        <f>+F893</f>
        <v>45869</v>
      </c>
      <c r="I893" s="11">
        <f>+G893</f>
        <v>110.43</v>
      </c>
      <c r="J893" s="17">
        <f>+F893-H893</f>
        <v>0</v>
      </c>
      <c r="K893" s="17">
        <f>+H893-F893</f>
        <v>0</v>
      </c>
      <c r="L893" s="11">
        <f>+K893*G893</f>
        <v>0</v>
      </c>
      <c r="M893" s="19">
        <f>YEAR(H893)</f>
        <v>2025</v>
      </c>
      <c r="N893" s="19" t="str">
        <f>IF(MONTH(H893)&lt;4,"1° trimestre",IF(MONTH(H893)&lt;7,"2° trimestre",IF(MONTH(H893)&lt;10,"3°trimestre","4° trimestre")))</f>
        <v>3°trimestre</v>
      </c>
      <c r="O893" s="19" t="s">
        <v>1962</v>
      </c>
      <c r="P893" s="19" t="s">
        <v>1970</v>
      </c>
      <c r="Q893" s="8">
        <f>+I893</f>
        <v>110.43</v>
      </c>
      <c r="R893" s="19" t="s">
        <v>1965</v>
      </c>
    </row>
    <row r="894" spans="1:18" x14ac:dyDescent="0.2">
      <c r="A894" s="1" t="s">
        <v>359</v>
      </c>
      <c r="B894" s="1" t="s">
        <v>513</v>
      </c>
      <c r="C894" s="1" t="s">
        <v>10</v>
      </c>
      <c r="D894" s="7">
        <v>74.44</v>
      </c>
      <c r="E894" s="3">
        <v>45869</v>
      </c>
      <c r="F894" s="3">
        <v>45869</v>
      </c>
      <c r="G894" s="7">
        <v>74.44</v>
      </c>
      <c r="H894" s="3">
        <f>+F894</f>
        <v>45869</v>
      </c>
      <c r="I894" s="11">
        <f>+G894</f>
        <v>74.44</v>
      </c>
      <c r="J894" s="17">
        <f>+F894-H894</f>
        <v>0</v>
      </c>
      <c r="K894" s="17">
        <f>+H894-F894</f>
        <v>0</v>
      </c>
      <c r="L894" s="11">
        <f>+K894*G894</f>
        <v>0</v>
      </c>
      <c r="M894" s="19">
        <f>YEAR(H894)</f>
        <v>2025</v>
      </c>
      <c r="N894" s="19" t="str">
        <f>IF(MONTH(H894)&lt;4,"1° trimestre",IF(MONTH(H894)&lt;7,"2° trimestre",IF(MONTH(H894)&lt;10,"3°trimestre","4° trimestre")))</f>
        <v>3°trimestre</v>
      </c>
      <c r="O894" s="19" t="s">
        <v>1962</v>
      </c>
      <c r="P894" s="19" t="s">
        <v>1970</v>
      </c>
      <c r="Q894" s="8">
        <f>+I894</f>
        <v>74.44</v>
      </c>
      <c r="R894" s="19" t="s">
        <v>1965</v>
      </c>
    </row>
    <row r="895" spans="1:18" x14ac:dyDescent="0.2">
      <c r="A895" s="1" t="s">
        <v>359</v>
      </c>
      <c r="B895" s="1" t="s">
        <v>514</v>
      </c>
      <c r="C895" s="1" t="s">
        <v>10</v>
      </c>
      <c r="D895" s="7">
        <v>14.66</v>
      </c>
      <c r="E895" s="3">
        <v>45869</v>
      </c>
      <c r="F895" s="3">
        <v>45869</v>
      </c>
      <c r="G895" s="7">
        <v>14.66</v>
      </c>
      <c r="H895" s="3">
        <f>+F895</f>
        <v>45869</v>
      </c>
      <c r="I895" s="11">
        <f>+G895</f>
        <v>14.66</v>
      </c>
      <c r="J895" s="17">
        <f>+F895-H895</f>
        <v>0</v>
      </c>
      <c r="K895" s="17">
        <f>+H895-F895</f>
        <v>0</v>
      </c>
      <c r="L895" s="11">
        <f>+K895*G895</f>
        <v>0</v>
      </c>
      <c r="M895" s="19">
        <f>YEAR(H895)</f>
        <v>2025</v>
      </c>
      <c r="N895" s="19" t="str">
        <f>IF(MONTH(H895)&lt;4,"1° trimestre",IF(MONTH(H895)&lt;7,"2° trimestre",IF(MONTH(H895)&lt;10,"3°trimestre","4° trimestre")))</f>
        <v>3°trimestre</v>
      </c>
      <c r="O895" s="19" t="s">
        <v>1962</v>
      </c>
      <c r="P895" s="19" t="s">
        <v>1970</v>
      </c>
      <c r="Q895" s="8">
        <f>+I895</f>
        <v>14.66</v>
      </c>
      <c r="R895" s="19" t="s">
        <v>1965</v>
      </c>
    </row>
    <row r="896" spans="1:18" x14ac:dyDescent="0.2">
      <c r="A896" s="1" t="s">
        <v>359</v>
      </c>
      <c r="B896" s="1" t="s">
        <v>515</v>
      </c>
      <c r="C896" s="1" t="s">
        <v>10</v>
      </c>
      <c r="D896" s="7">
        <v>271.2</v>
      </c>
      <c r="E896" s="3">
        <v>45869</v>
      </c>
      <c r="F896" s="3">
        <v>45869</v>
      </c>
      <c r="G896" s="7">
        <v>271.2</v>
      </c>
      <c r="H896" s="3">
        <f>+F896</f>
        <v>45869</v>
      </c>
      <c r="I896" s="11">
        <f>+G896</f>
        <v>271.2</v>
      </c>
      <c r="J896" s="17">
        <f>+F896-H896</f>
        <v>0</v>
      </c>
      <c r="K896" s="17">
        <f>+H896-F896</f>
        <v>0</v>
      </c>
      <c r="L896" s="11">
        <f>+K896*G896</f>
        <v>0</v>
      </c>
      <c r="M896" s="19">
        <f>YEAR(H896)</f>
        <v>2025</v>
      </c>
      <c r="N896" s="19" t="str">
        <f>IF(MONTH(H896)&lt;4,"1° trimestre",IF(MONTH(H896)&lt;7,"2° trimestre",IF(MONTH(H896)&lt;10,"3°trimestre","4° trimestre")))</f>
        <v>3°trimestre</v>
      </c>
      <c r="O896" s="19" t="s">
        <v>1962</v>
      </c>
      <c r="P896" s="19" t="s">
        <v>1970</v>
      </c>
      <c r="Q896" s="8">
        <f>+I896</f>
        <v>271.2</v>
      </c>
      <c r="R896" s="19" t="s">
        <v>1965</v>
      </c>
    </row>
    <row r="897" spans="1:18" x14ac:dyDescent="0.2">
      <c r="A897" s="1" t="s">
        <v>359</v>
      </c>
      <c r="B897" s="1" t="s">
        <v>516</v>
      </c>
      <c r="C897" s="1" t="s">
        <v>10</v>
      </c>
      <c r="D897" s="7">
        <v>99.04</v>
      </c>
      <c r="E897" s="3">
        <v>45869</v>
      </c>
      <c r="F897" s="3">
        <v>45869</v>
      </c>
      <c r="G897" s="7">
        <v>99.04</v>
      </c>
      <c r="H897" s="3">
        <f>+F897</f>
        <v>45869</v>
      </c>
      <c r="I897" s="11">
        <f>+G897</f>
        <v>99.04</v>
      </c>
      <c r="J897" s="17">
        <f>+F897-H897</f>
        <v>0</v>
      </c>
      <c r="K897" s="17">
        <f>+H897-F897</f>
        <v>0</v>
      </c>
      <c r="L897" s="11">
        <f>+K897*G897</f>
        <v>0</v>
      </c>
      <c r="M897" s="19">
        <f>YEAR(H897)</f>
        <v>2025</v>
      </c>
      <c r="N897" s="19" t="str">
        <f>IF(MONTH(H897)&lt;4,"1° trimestre",IF(MONTH(H897)&lt;7,"2° trimestre",IF(MONTH(H897)&lt;10,"3°trimestre","4° trimestre")))</f>
        <v>3°trimestre</v>
      </c>
      <c r="O897" s="19" t="s">
        <v>1962</v>
      </c>
      <c r="P897" s="19" t="s">
        <v>1970</v>
      </c>
      <c r="Q897" s="8">
        <f>+I897</f>
        <v>99.04</v>
      </c>
      <c r="R897" s="19" t="s">
        <v>1965</v>
      </c>
    </row>
    <row r="898" spans="1:18" x14ac:dyDescent="0.2">
      <c r="A898" s="1" t="s">
        <v>359</v>
      </c>
      <c r="B898" s="1" t="s">
        <v>517</v>
      </c>
      <c r="C898" s="1" t="s">
        <v>10</v>
      </c>
      <c r="D898" s="7">
        <v>86.64</v>
      </c>
      <c r="E898" s="3">
        <v>45869</v>
      </c>
      <c r="F898" s="3">
        <v>45869</v>
      </c>
      <c r="G898" s="7">
        <v>86.64</v>
      </c>
      <c r="H898" s="3">
        <f>+F898</f>
        <v>45869</v>
      </c>
      <c r="I898" s="11">
        <f>+G898</f>
        <v>86.64</v>
      </c>
      <c r="J898" s="17">
        <f>+F898-H898</f>
        <v>0</v>
      </c>
      <c r="K898" s="17">
        <f>+H898-F898</f>
        <v>0</v>
      </c>
      <c r="L898" s="11">
        <f>+K898*G898</f>
        <v>0</v>
      </c>
      <c r="M898" s="19">
        <f>YEAR(H898)</f>
        <v>2025</v>
      </c>
      <c r="N898" s="19" t="str">
        <f>IF(MONTH(H898)&lt;4,"1° trimestre",IF(MONTH(H898)&lt;7,"2° trimestre",IF(MONTH(H898)&lt;10,"3°trimestre","4° trimestre")))</f>
        <v>3°trimestre</v>
      </c>
      <c r="O898" s="19" t="s">
        <v>1962</v>
      </c>
      <c r="P898" s="19" t="s">
        <v>1970</v>
      </c>
      <c r="Q898" s="8">
        <f>+I898</f>
        <v>86.64</v>
      </c>
      <c r="R898" s="19" t="s">
        <v>1965</v>
      </c>
    </row>
    <row r="899" spans="1:18" x14ac:dyDescent="0.2">
      <c r="A899" s="1" t="s">
        <v>359</v>
      </c>
      <c r="B899" s="1" t="s">
        <v>518</v>
      </c>
      <c r="C899" s="1" t="s">
        <v>10</v>
      </c>
      <c r="D899" s="7">
        <v>33.82</v>
      </c>
      <c r="E899" s="3">
        <v>45869</v>
      </c>
      <c r="F899" s="3">
        <v>45869</v>
      </c>
      <c r="G899" s="7">
        <v>33.82</v>
      </c>
      <c r="H899" s="3">
        <f>+F899</f>
        <v>45869</v>
      </c>
      <c r="I899" s="11">
        <f>+G899</f>
        <v>33.82</v>
      </c>
      <c r="J899" s="17">
        <f>+F899-H899</f>
        <v>0</v>
      </c>
      <c r="K899" s="17">
        <f>+H899-F899</f>
        <v>0</v>
      </c>
      <c r="L899" s="11">
        <f>+K899*G899</f>
        <v>0</v>
      </c>
      <c r="M899" s="19">
        <f>YEAR(H899)</f>
        <v>2025</v>
      </c>
      <c r="N899" s="19" t="str">
        <f>IF(MONTH(H899)&lt;4,"1° trimestre",IF(MONTH(H899)&lt;7,"2° trimestre",IF(MONTH(H899)&lt;10,"3°trimestre","4° trimestre")))</f>
        <v>3°trimestre</v>
      </c>
      <c r="O899" s="19" t="s">
        <v>1962</v>
      </c>
      <c r="P899" s="19" t="s">
        <v>1970</v>
      </c>
      <c r="Q899" s="8">
        <f>+I899</f>
        <v>33.82</v>
      </c>
      <c r="R899" s="19" t="s">
        <v>1965</v>
      </c>
    </row>
    <row r="900" spans="1:18" x14ac:dyDescent="0.2">
      <c r="A900" s="1" t="s">
        <v>359</v>
      </c>
      <c r="B900" s="1" t="s">
        <v>519</v>
      </c>
      <c r="C900" s="1" t="s">
        <v>10</v>
      </c>
      <c r="D900" s="7">
        <v>37.36</v>
      </c>
      <c r="E900" s="3">
        <v>45869</v>
      </c>
      <c r="F900" s="3">
        <v>45869</v>
      </c>
      <c r="G900" s="7">
        <v>37.36</v>
      </c>
      <c r="H900" s="3">
        <f>+F900</f>
        <v>45869</v>
      </c>
      <c r="I900" s="11">
        <f>+G900</f>
        <v>37.36</v>
      </c>
      <c r="J900" s="17">
        <f>+F900-H900</f>
        <v>0</v>
      </c>
      <c r="K900" s="17">
        <f>+H900-F900</f>
        <v>0</v>
      </c>
      <c r="L900" s="11">
        <f>+K900*G900</f>
        <v>0</v>
      </c>
      <c r="M900" s="19">
        <f>YEAR(H900)</f>
        <v>2025</v>
      </c>
      <c r="N900" s="19" t="str">
        <f>IF(MONTH(H900)&lt;4,"1° trimestre",IF(MONTH(H900)&lt;7,"2° trimestre",IF(MONTH(H900)&lt;10,"3°trimestre","4° trimestre")))</f>
        <v>3°trimestre</v>
      </c>
      <c r="O900" s="19" t="s">
        <v>1962</v>
      </c>
      <c r="P900" s="19" t="s">
        <v>1970</v>
      </c>
      <c r="Q900" s="8">
        <f>+I900</f>
        <v>37.36</v>
      </c>
      <c r="R900" s="19" t="s">
        <v>1965</v>
      </c>
    </row>
    <row r="901" spans="1:18" x14ac:dyDescent="0.2">
      <c r="A901" s="1" t="s">
        <v>359</v>
      </c>
      <c r="B901" s="1" t="s">
        <v>520</v>
      </c>
      <c r="C901" s="1" t="s">
        <v>10</v>
      </c>
      <c r="D901" s="7">
        <v>11.83</v>
      </c>
      <c r="E901" s="3">
        <v>45869</v>
      </c>
      <c r="F901" s="3">
        <v>45869</v>
      </c>
      <c r="G901" s="7">
        <v>11.83</v>
      </c>
      <c r="H901" s="3">
        <f>+F901</f>
        <v>45869</v>
      </c>
      <c r="I901" s="11">
        <f>+G901</f>
        <v>11.83</v>
      </c>
      <c r="J901" s="17">
        <f>+F901-H901</f>
        <v>0</v>
      </c>
      <c r="K901" s="17">
        <f>+H901-F901</f>
        <v>0</v>
      </c>
      <c r="L901" s="11">
        <f>+K901*G901</f>
        <v>0</v>
      </c>
      <c r="M901" s="19">
        <f>YEAR(H901)</f>
        <v>2025</v>
      </c>
      <c r="N901" s="19" t="str">
        <f>IF(MONTH(H901)&lt;4,"1° trimestre",IF(MONTH(H901)&lt;7,"2° trimestre",IF(MONTH(H901)&lt;10,"3°trimestre","4° trimestre")))</f>
        <v>3°trimestre</v>
      </c>
      <c r="O901" s="19" t="s">
        <v>1962</v>
      </c>
      <c r="P901" s="19" t="s">
        <v>1970</v>
      </c>
      <c r="Q901" s="8">
        <f>+I901</f>
        <v>11.83</v>
      </c>
      <c r="R901" s="19" t="s">
        <v>1965</v>
      </c>
    </row>
    <row r="902" spans="1:18" x14ac:dyDescent="0.2">
      <c r="A902" s="1" t="s">
        <v>359</v>
      </c>
      <c r="B902" s="1" t="s">
        <v>521</v>
      </c>
      <c r="C902" s="1" t="s">
        <v>10</v>
      </c>
      <c r="D902" s="7">
        <v>20042.900000000001</v>
      </c>
      <c r="E902" s="3">
        <v>45869</v>
      </c>
      <c r="F902" s="3">
        <v>45869</v>
      </c>
      <c r="G902" s="7">
        <v>20042.900000000001</v>
      </c>
      <c r="H902" s="3">
        <f>+F902</f>
        <v>45869</v>
      </c>
      <c r="I902" s="11">
        <f>+G902</f>
        <v>20042.900000000001</v>
      </c>
      <c r="J902" s="17">
        <f>+F902-H902</f>
        <v>0</v>
      </c>
      <c r="K902" s="17">
        <f>+H902-F902</f>
        <v>0</v>
      </c>
      <c r="L902" s="11">
        <f>+K902*G902</f>
        <v>0</v>
      </c>
      <c r="M902" s="19">
        <f>YEAR(H902)</f>
        <v>2025</v>
      </c>
      <c r="N902" s="19" t="str">
        <f>IF(MONTH(H902)&lt;4,"1° trimestre",IF(MONTH(H902)&lt;7,"2° trimestre",IF(MONTH(H902)&lt;10,"3°trimestre","4° trimestre")))</f>
        <v>3°trimestre</v>
      </c>
      <c r="O902" s="19" t="s">
        <v>1962</v>
      </c>
      <c r="P902" s="19" t="s">
        <v>1970</v>
      </c>
      <c r="Q902" s="8">
        <f>+I902</f>
        <v>20042.900000000001</v>
      </c>
      <c r="R902" s="19" t="s">
        <v>1965</v>
      </c>
    </row>
    <row r="903" spans="1:18" x14ac:dyDescent="0.2">
      <c r="A903" s="1" t="s">
        <v>359</v>
      </c>
      <c r="B903" s="1" t="s">
        <v>522</v>
      </c>
      <c r="C903" s="1" t="s">
        <v>10</v>
      </c>
      <c r="D903" s="7">
        <v>12471.35</v>
      </c>
      <c r="E903" s="3">
        <v>45869</v>
      </c>
      <c r="F903" s="3">
        <v>45869</v>
      </c>
      <c r="G903" s="7">
        <v>12471.35</v>
      </c>
      <c r="H903" s="3">
        <f>+F903</f>
        <v>45869</v>
      </c>
      <c r="I903" s="11">
        <f>+G903</f>
        <v>12471.35</v>
      </c>
      <c r="J903" s="17">
        <f>+F903-H903</f>
        <v>0</v>
      </c>
      <c r="K903" s="17">
        <f>+H903-F903</f>
        <v>0</v>
      </c>
      <c r="L903" s="11">
        <f>+K903*G903</f>
        <v>0</v>
      </c>
      <c r="M903" s="19">
        <f>YEAR(H903)</f>
        <v>2025</v>
      </c>
      <c r="N903" s="19" t="str">
        <f>IF(MONTH(H903)&lt;4,"1° trimestre",IF(MONTH(H903)&lt;7,"2° trimestre",IF(MONTH(H903)&lt;10,"3°trimestre","4° trimestre")))</f>
        <v>3°trimestre</v>
      </c>
      <c r="O903" s="19" t="s">
        <v>1962</v>
      </c>
      <c r="P903" s="19" t="s">
        <v>1970</v>
      </c>
      <c r="Q903" s="8">
        <f>+I903</f>
        <v>12471.35</v>
      </c>
      <c r="R903" s="19" t="s">
        <v>1965</v>
      </c>
    </row>
    <row r="904" spans="1:18" x14ac:dyDescent="0.2">
      <c r="A904" s="1" t="s">
        <v>359</v>
      </c>
      <c r="B904" s="1" t="s">
        <v>523</v>
      </c>
      <c r="C904" s="1" t="s">
        <v>10</v>
      </c>
      <c r="D904" s="7">
        <v>4112.3100000000004</v>
      </c>
      <c r="E904" s="3">
        <v>45869</v>
      </c>
      <c r="F904" s="3">
        <v>45869</v>
      </c>
      <c r="G904" s="7">
        <v>4112.3100000000004</v>
      </c>
      <c r="H904" s="3">
        <f>+F904</f>
        <v>45869</v>
      </c>
      <c r="I904" s="11">
        <f>+G904</f>
        <v>4112.3100000000004</v>
      </c>
      <c r="J904" s="17">
        <f>+F904-H904</f>
        <v>0</v>
      </c>
      <c r="K904" s="17">
        <f>+H904-F904</f>
        <v>0</v>
      </c>
      <c r="L904" s="11">
        <f>+K904*G904</f>
        <v>0</v>
      </c>
      <c r="M904" s="19">
        <f>YEAR(H904)</f>
        <v>2025</v>
      </c>
      <c r="N904" s="19" t="str">
        <f>IF(MONTH(H904)&lt;4,"1° trimestre",IF(MONTH(H904)&lt;7,"2° trimestre",IF(MONTH(H904)&lt;10,"3°trimestre","4° trimestre")))</f>
        <v>3°trimestre</v>
      </c>
      <c r="O904" s="19" t="s">
        <v>1962</v>
      </c>
      <c r="P904" s="19" t="s">
        <v>1970</v>
      </c>
      <c r="Q904" s="8">
        <f>+I904</f>
        <v>4112.3100000000004</v>
      </c>
      <c r="R904" s="19" t="s">
        <v>1965</v>
      </c>
    </row>
    <row r="905" spans="1:18" x14ac:dyDescent="0.2">
      <c r="A905" s="1" t="s">
        <v>359</v>
      </c>
      <c r="B905" s="1" t="s">
        <v>524</v>
      </c>
      <c r="C905" s="1" t="s">
        <v>10</v>
      </c>
      <c r="D905" s="7">
        <v>2489.12</v>
      </c>
      <c r="E905" s="3">
        <v>45869</v>
      </c>
      <c r="F905" s="3">
        <v>45869</v>
      </c>
      <c r="G905" s="7">
        <v>2489.12</v>
      </c>
      <c r="H905" s="3">
        <f>+F905</f>
        <v>45869</v>
      </c>
      <c r="I905" s="11">
        <f>+G905</f>
        <v>2489.12</v>
      </c>
      <c r="J905" s="17">
        <f>+F905-H905</f>
        <v>0</v>
      </c>
      <c r="K905" s="17">
        <f>+H905-F905</f>
        <v>0</v>
      </c>
      <c r="L905" s="11">
        <f>+K905*G905</f>
        <v>0</v>
      </c>
      <c r="M905" s="19">
        <f>YEAR(H905)</f>
        <v>2025</v>
      </c>
      <c r="N905" s="19" t="str">
        <f>IF(MONTH(H905)&lt;4,"1° trimestre",IF(MONTH(H905)&lt;7,"2° trimestre",IF(MONTH(H905)&lt;10,"3°trimestre","4° trimestre")))</f>
        <v>3°trimestre</v>
      </c>
      <c r="O905" s="19" t="s">
        <v>1962</v>
      </c>
      <c r="P905" s="19" t="s">
        <v>1970</v>
      </c>
      <c r="Q905" s="8">
        <f>+I905</f>
        <v>2489.12</v>
      </c>
      <c r="R905" s="19" t="s">
        <v>1965</v>
      </c>
    </row>
    <row r="906" spans="1:18" x14ac:dyDescent="0.2">
      <c r="A906" s="1" t="s">
        <v>359</v>
      </c>
      <c r="B906" s="1" t="s">
        <v>525</v>
      </c>
      <c r="C906" s="1" t="s">
        <v>10</v>
      </c>
      <c r="D906" s="7">
        <v>37.22</v>
      </c>
      <c r="E906" s="3">
        <v>45869</v>
      </c>
      <c r="F906" s="3">
        <v>45869</v>
      </c>
      <c r="G906" s="7">
        <v>37.22</v>
      </c>
      <c r="H906" s="3">
        <f>+F906</f>
        <v>45869</v>
      </c>
      <c r="I906" s="11">
        <f>+G906</f>
        <v>37.22</v>
      </c>
      <c r="J906" s="17">
        <f>+F906-H906</f>
        <v>0</v>
      </c>
      <c r="K906" s="17">
        <f>+H906-F906</f>
        <v>0</v>
      </c>
      <c r="L906" s="11">
        <f>+K906*G906</f>
        <v>0</v>
      </c>
      <c r="M906" s="19">
        <f>YEAR(H906)</f>
        <v>2025</v>
      </c>
      <c r="N906" s="19" t="str">
        <f>IF(MONTH(H906)&lt;4,"1° trimestre",IF(MONTH(H906)&lt;7,"2° trimestre",IF(MONTH(H906)&lt;10,"3°trimestre","4° trimestre")))</f>
        <v>3°trimestre</v>
      </c>
      <c r="O906" s="19" t="s">
        <v>1962</v>
      </c>
      <c r="P906" s="19" t="s">
        <v>1970</v>
      </c>
      <c r="Q906" s="8">
        <f>+I906</f>
        <v>37.22</v>
      </c>
      <c r="R906" s="19" t="s">
        <v>1965</v>
      </c>
    </row>
    <row r="907" spans="1:18" x14ac:dyDescent="0.2">
      <c r="A907" s="1" t="s">
        <v>359</v>
      </c>
      <c r="B907" s="1" t="s">
        <v>526</v>
      </c>
      <c r="C907" s="1" t="s">
        <v>10</v>
      </c>
      <c r="D907" s="7">
        <v>23.39</v>
      </c>
      <c r="E907" s="3">
        <v>45869</v>
      </c>
      <c r="F907" s="3">
        <v>45869</v>
      </c>
      <c r="G907" s="7">
        <v>23.39</v>
      </c>
      <c r="H907" s="3">
        <f>+F907</f>
        <v>45869</v>
      </c>
      <c r="I907" s="11">
        <f>+G907</f>
        <v>23.39</v>
      </c>
      <c r="J907" s="17">
        <f>+F907-H907</f>
        <v>0</v>
      </c>
      <c r="K907" s="17">
        <f>+H907-F907</f>
        <v>0</v>
      </c>
      <c r="L907" s="11">
        <f>+K907*G907</f>
        <v>0</v>
      </c>
      <c r="M907" s="19">
        <f>YEAR(H907)</f>
        <v>2025</v>
      </c>
      <c r="N907" s="19" t="str">
        <f>IF(MONTH(H907)&lt;4,"1° trimestre",IF(MONTH(H907)&lt;7,"2° trimestre",IF(MONTH(H907)&lt;10,"3°trimestre","4° trimestre")))</f>
        <v>3°trimestre</v>
      </c>
      <c r="O907" s="19" t="s">
        <v>1962</v>
      </c>
      <c r="P907" s="19" t="s">
        <v>1970</v>
      </c>
      <c r="Q907" s="8">
        <f>+I907</f>
        <v>23.39</v>
      </c>
      <c r="R907" s="19" t="s">
        <v>1965</v>
      </c>
    </row>
    <row r="908" spans="1:18" x14ac:dyDescent="0.2">
      <c r="A908" s="1" t="s">
        <v>359</v>
      </c>
      <c r="B908" s="1" t="s">
        <v>527</v>
      </c>
      <c r="C908" s="1" t="s">
        <v>10</v>
      </c>
      <c r="D908" s="7">
        <v>5649.89</v>
      </c>
      <c r="E908" s="3">
        <v>45869</v>
      </c>
      <c r="F908" s="3">
        <v>45869</v>
      </c>
      <c r="G908" s="7">
        <v>5649.89</v>
      </c>
      <c r="H908" s="3">
        <f>+F908</f>
        <v>45869</v>
      </c>
      <c r="I908" s="11">
        <f>+G908</f>
        <v>5649.89</v>
      </c>
      <c r="J908" s="17">
        <f>+F908-H908</f>
        <v>0</v>
      </c>
      <c r="K908" s="17">
        <f>+H908-F908</f>
        <v>0</v>
      </c>
      <c r="L908" s="11">
        <f>+K908*G908</f>
        <v>0</v>
      </c>
      <c r="M908" s="19">
        <f>YEAR(H908)</f>
        <v>2025</v>
      </c>
      <c r="N908" s="19" t="str">
        <f>IF(MONTH(H908)&lt;4,"1° trimestre",IF(MONTH(H908)&lt;7,"2° trimestre",IF(MONTH(H908)&lt;10,"3°trimestre","4° trimestre")))</f>
        <v>3°trimestre</v>
      </c>
      <c r="O908" s="19" t="s">
        <v>1962</v>
      </c>
      <c r="P908" s="19" t="s">
        <v>1970</v>
      </c>
      <c r="Q908" s="8">
        <f>+I908</f>
        <v>5649.89</v>
      </c>
      <c r="R908" s="19" t="s">
        <v>1965</v>
      </c>
    </row>
    <row r="909" spans="1:18" x14ac:dyDescent="0.2">
      <c r="A909" s="1" t="s">
        <v>359</v>
      </c>
      <c r="B909" s="1" t="s">
        <v>528</v>
      </c>
      <c r="C909" s="1" t="s">
        <v>10</v>
      </c>
      <c r="D909" s="7">
        <v>3096.34</v>
      </c>
      <c r="E909" s="3">
        <v>45869</v>
      </c>
      <c r="F909" s="3">
        <v>45869</v>
      </c>
      <c r="G909" s="7">
        <v>3096.34</v>
      </c>
      <c r="H909" s="3">
        <f>+F909</f>
        <v>45869</v>
      </c>
      <c r="I909" s="11">
        <f>+G909</f>
        <v>3096.34</v>
      </c>
      <c r="J909" s="17">
        <f>+F909-H909</f>
        <v>0</v>
      </c>
      <c r="K909" s="17">
        <f>+H909-F909</f>
        <v>0</v>
      </c>
      <c r="L909" s="11">
        <f>+K909*G909</f>
        <v>0</v>
      </c>
      <c r="M909" s="19">
        <f>YEAR(H909)</f>
        <v>2025</v>
      </c>
      <c r="N909" s="19" t="str">
        <f>IF(MONTH(H909)&lt;4,"1° trimestre",IF(MONTH(H909)&lt;7,"2° trimestre",IF(MONTH(H909)&lt;10,"3°trimestre","4° trimestre")))</f>
        <v>3°trimestre</v>
      </c>
      <c r="O909" s="19" t="s">
        <v>1962</v>
      </c>
      <c r="P909" s="19" t="s">
        <v>1970</v>
      </c>
      <c r="Q909" s="8">
        <f>+I909</f>
        <v>3096.34</v>
      </c>
      <c r="R909" s="19" t="s">
        <v>1965</v>
      </c>
    </row>
    <row r="910" spans="1:18" x14ac:dyDescent="0.2">
      <c r="A910" s="1" t="s">
        <v>359</v>
      </c>
      <c r="B910" s="1" t="s">
        <v>529</v>
      </c>
      <c r="C910" s="1" t="s">
        <v>10</v>
      </c>
      <c r="D910" s="7">
        <v>1547.16</v>
      </c>
      <c r="E910" s="3">
        <v>45869</v>
      </c>
      <c r="F910" s="3">
        <v>45869</v>
      </c>
      <c r="G910" s="7">
        <v>1547.16</v>
      </c>
      <c r="H910" s="3">
        <f>+F910</f>
        <v>45869</v>
      </c>
      <c r="I910" s="11">
        <f>+G910</f>
        <v>1547.16</v>
      </c>
      <c r="J910" s="17">
        <f>+F910-H910</f>
        <v>0</v>
      </c>
      <c r="K910" s="17">
        <f>+H910-F910</f>
        <v>0</v>
      </c>
      <c r="L910" s="11">
        <f>+K910*G910</f>
        <v>0</v>
      </c>
      <c r="M910" s="19">
        <f>YEAR(H910)</f>
        <v>2025</v>
      </c>
      <c r="N910" s="19" t="str">
        <f>IF(MONTH(H910)&lt;4,"1° trimestre",IF(MONTH(H910)&lt;7,"2° trimestre",IF(MONTH(H910)&lt;10,"3°trimestre","4° trimestre")))</f>
        <v>3°trimestre</v>
      </c>
      <c r="O910" s="19" t="s">
        <v>1962</v>
      </c>
      <c r="P910" s="19" t="s">
        <v>1970</v>
      </c>
      <c r="Q910" s="8">
        <f>+I910</f>
        <v>1547.16</v>
      </c>
      <c r="R910" s="19" t="s">
        <v>1965</v>
      </c>
    </row>
    <row r="911" spans="1:18" x14ac:dyDescent="0.2">
      <c r="A911" s="1" t="s">
        <v>359</v>
      </c>
      <c r="B911" s="1" t="s">
        <v>530</v>
      </c>
      <c r="C911" s="1" t="s">
        <v>10</v>
      </c>
      <c r="D911" s="7">
        <v>1236.67</v>
      </c>
      <c r="E911" s="3">
        <v>45869</v>
      </c>
      <c r="F911" s="3">
        <v>45869</v>
      </c>
      <c r="G911" s="7">
        <v>1236.67</v>
      </c>
      <c r="H911" s="3">
        <f>+F911</f>
        <v>45869</v>
      </c>
      <c r="I911" s="11">
        <f>+G911</f>
        <v>1236.67</v>
      </c>
      <c r="J911" s="17">
        <f>+F911-H911</f>
        <v>0</v>
      </c>
      <c r="K911" s="17">
        <f>+H911-F911</f>
        <v>0</v>
      </c>
      <c r="L911" s="11">
        <f>+K911*G911</f>
        <v>0</v>
      </c>
      <c r="M911" s="19">
        <f>YEAR(H911)</f>
        <v>2025</v>
      </c>
      <c r="N911" s="19" t="str">
        <f>IF(MONTH(H911)&lt;4,"1° trimestre",IF(MONTH(H911)&lt;7,"2° trimestre",IF(MONTH(H911)&lt;10,"3°trimestre","4° trimestre")))</f>
        <v>3°trimestre</v>
      </c>
      <c r="O911" s="19" t="s">
        <v>1962</v>
      </c>
      <c r="P911" s="19" t="s">
        <v>1970</v>
      </c>
      <c r="Q911" s="8">
        <f>+I911</f>
        <v>1236.67</v>
      </c>
      <c r="R911" s="19" t="s">
        <v>1965</v>
      </c>
    </row>
    <row r="912" spans="1:18" x14ac:dyDescent="0.2">
      <c r="A912" s="1" t="s">
        <v>359</v>
      </c>
      <c r="B912" s="1" t="s">
        <v>531</v>
      </c>
      <c r="C912" s="1" t="s">
        <v>10</v>
      </c>
      <c r="D912" s="7">
        <v>2688.06</v>
      </c>
      <c r="E912" s="3">
        <v>45900</v>
      </c>
      <c r="F912" s="3">
        <v>45900</v>
      </c>
      <c r="G912" s="7">
        <v>2688.06</v>
      </c>
      <c r="H912" s="3">
        <f>+F912</f>
        <v>45900</v>
      </c>
      <c r="I912" s="11">
        <f>+G912</f>
        <v>2688.06</v>
      </c>
      <c r="J912" s="17">
        <f>+F912-H912</f>
        <v>0</v>
      </c>
      <c r="K912" s="17">
        <f>+H912-F912</f>
        <v>0</v>
      </c>
      <c r="L912" s="11">
        <f>+K912*G912</f>
        <v>0</v>
      </c>
      <c r="M912" s="19">
        <f>YEAR(H912)</f>
        <v>2025</v>
      </c>
      <c r="N912" s="19" t="str">
        <f>IF(MONTH(H912)&lt;4,"1° trimestre",IF(MONTH(H912)&lt;7,"2° trimestre",IF(MONTH(H912)&lt;10,"3°trimestre","4° trimestre")))</f>
        <v>3°trimestre</v>
      </c>
      <c r="O912" s="19" t="s">
        <v>1962</v>
      </c>
      <c r="P912" s="19" t="s">
        <v>1970</v>
      </c>
      <c r="Q912" s="8">
        <f>+I912</f>
        <v>2688.06</v>
      </c>
      <c r="R912" s="19" t="s">
        <v>1965</v>
      </c>
    </row>
    <row r="913" spans="1:18" x14ac:dyDescent="0.2">
      <c r="A913" s="1" t="s">
        <v>359</v>
      </c>
      <c r="B913" s="1" t="s">
        <v>532</v>
      </c>
      <c r="C913" s="1" t="s">
        <v>10</v>
      </c>
      <c r="D913" s="7">
        <v>1851.53</v>
      </c>
      <c r="E913" s="3">
        <v>45900</v>
      </c>
      <c r="F913" s="3">
        <v>45900</v>
      </c>
      <c r="G913" s="7">
        <v>1851.53</v>
      </c>
      <c r="H913" s="3">
        <f>+F913</f>
        <v>45900</v>
      </c>
      <c r="I913" s="11">
        <f>+G913</f>
        <v>1851.53</v>
      </c>
      <c r="J913" s="17">
        <f>+F913-H913</f>
        <v>0</v>
      </c>
      <c r="K913" s="17">
        <f>+H913-F913</f>
        <v>0</v>
      </c>
      <c r="L913" s="11">
        <f>+K913*G913</f>
        <v>0</v>
      </c>
      <c r="M913" s="19">
        <f>YEAR(H913)</f>
        <v>2025</v>
      </c>
      <c r="N913" s="19" t="str">
        <f>IF(MONTH(H913)&lt;4,"1° trimestre",IF(MONTH(H913)&lt;7,"2° trimestre",IF(MONTH(H913)&lt;10,"3°trimestre","4° trimestre")))</f>
        <v>3°trimestre</v>
      </c>
      <c r="O913" s="19" t="s">
        <v>1962</v>
      </c>
      <c r="P913" s="19" t="s">
        <v>1970</v>
      </c>
      <c r="Q913" s="8">
        <f>+I913</f>
        <v>1851.53</v>
      </c>
      <c r="R913" s="19" t="s">
        <v>1965</v>
      </c>
    </row>
    <row r="914" spans="1:18" x14ac:dyDescent="0.2">
      <c r="A914" s="1" t="s">
        <v>359</v>
      </c>
      <c r="B914" s="1" t="s">
        <v>533</v>
      </c>
      <c r="C914" s="1" t="s">
        <v>10</v>
      </c>
      <c r="D914" s="7">
        <v>482.33</v>
      </c>
      <c r="E914" s="3">
        <v>45900</v>
      </c>
      <c r="F914" s="3">
        <v>45900</v>
      </c>
      <c r="G914" s="7">
        <v>482.33</v>
      </c>
      <c r="H914" s="3">
        <f>+F914</f>
        <v>45900</v>
      </c>
      <c r="I914" s="11">
        <f>+G914</f>
        <v>482.33</v>
      </c>
      <c r="J914" s="17">
        <f>+F914-H914</f>
        <v>0</v>
      </c>
      <c r="K914" s="17">
        <f>+H914-F914</f>
        <v>0</v>
      </c>
      <c r="L914" s="11">
        <f>+K914*G914</f>
        <v>0</v>
      </c>
      <c r="M914" s="19">
        <f>YEAR(H914)</f>
        <v>2025</v>
      </c>
      <c r="N914" s="19" t="str">
        <f>IF(MONTH(H914)&lt;4,"1° trimestre",IF(MONTH(H914)&lt;7,"2° trimestre",IF(MONTH(H914)&lt;10,"3°trimestre","4° trimestre")))</f>
        <v>3°trimestre</v>
      </c>
      <c r="O914" s="19" t="s">
        <v>1962</v>
      </c>
      <c r="P914" s="19" t="s">
        <v>1970</v>
      </c>
      <c r="Q914" s="8">
        <f>+I914</f>
        <v>482.33</v>
      </c>
      <c r="R914" s="19" t="s">
        <v>1965</v>
      </c>
    </row>
    <row r="915" spans="1:18" x14ac:dyDescent="0.2">
      <c r="A915" s="1" t="s">
        <v>359</v>
      </c>
      <c r="B915" s="1" t="s">
        <v>534</v>
      </c>
      <c r="C915" s="1" t="s">
        <v>10</v>
      </c>
      <c r="D915" s="7">
        <v>235.01</v>
      </c>
      <c r="E915" s="3">
        <v>45900</v>
      </c>
      <c r="F915" s="3">
        <v>45900</v>
      </c>
      <c r="G915" s="7">
        <v>235.01</v>
      </c>
      <c r="H915" s="3">
        <f>+F915</f>
        <v>45900</v>
      </c>
      <c r="I915" s="11">
        <f>+G915</f>
        <v>235.01</v>
      </c>
      <c r="J915" s="17">
        <f>+F915-H915</f>
        <v>0</v>
      </c>
      <c r="K915" s="17">
        <f>+H915-F915</f>
        <v>0</v>
      </c>
      <c r="L915" s="11">
        <f>+K915*G915</f>
        <v>0</v>
      </c>
      <c r="M915" s="19">
        <f>YEAR(H915)</f>
        <v>2025</v>
      </c>
      <c r="N915" s="19" t="str">
        <f>IF(MONTH(H915)&lt;4,"1° trimestre",IF(MONTH(H915)&lt;7,"2° trimestre",IF(MONTH(H915)&lt;10,"3°trimestre","4° trimestre")))</f>
        <v>3°trimestre</v>
      </c>
      <c r="O915" s="19" t="s">
        <v>1962</v>
      </c>
      <c r="P915" s="19" t="s">
        <v>1970</v>
      </c>
      <c r="Q915" s="8">
        <f>+I915</f>
        <v>235.01</v>
      </c>
      <c r="R915" s="19" t="s">
        <v>1965</v>
      </c>
    </row>
    <row r="916" spans="1:18" x14ac:dyDescent="0.2">
      <c r="A916" s="1" t="s">
        <v>359</v>
      </c>
      <c r="B916" s="1" t="s">
        <v>535</v>
      </c>
      <c r="C916" s="1" t="s">
        <v>10</v>
      </c>
      <c r="D916" s="7">
        <v>446.41</v>
      </c>
      <c r="E916" s="3">
        <v>45900</v>
      </c>
      <c r="F916" s="3">
        <v>45900</v>
      </c>
      <c r="G916" s="7">
        <v>446.41</v>
      </c>
      <c r="H916" s="3">
        <f>+F916</f>
        <v>45900</v>
      </c>
      <c r="I916" s="11">
        <f>+G916</f>
        <v>446.41</v>
      </c>
      <c r="J916" s="17">
        <f>+F916-H916</f>
        <v>0</v>
      </c>
      <c r="K916" s="17">
        <f>+H916-F916</f>
        <v>0</v>
      </c>
      <c r="L916" s="11">
        <f>+K916*G916</f>
        <v>0</v>
      </c>
      <c r="M916" s="19">
        <f>YEAR(H916)</f>
        <v>2025</v>
      </c>
      <c r="N916" s="19" t="str">
        <f>IF(MONTH(H916)&lt;4,"1° trimestre",IF(MONTH(H916)&lt;7,"2° trimestre",IF(MONTH(H916)&lt;10,"3°trimestre","4° trimestre")))</f>
        <v>3°trimestre</v>
      </c>
      <c r="O916" s="19" t="s">
        <v>1962</v>
      </c>
      <c r="P916" s="19" t="s">
        <v>1970</v>
      </c>
      <c r="Q916" s="8">
        <f>+I916</f>
        <v>446.41</v>
      </c>
      <c r="R916" s="19" t="s">
        <v>1965</v>
      </c>
    </row>
    <row r="917" spans="1:18" x14ac:dyDescent="0.2">
      <c r="A917" s="1" t="s">
        <v>359</v>
      </c>
      <c r="B917" s="1" t="s">
        <v>536</v>
      </c>
      <c r="C917" s="1" t="s">
        <v>10</v>
      </c>
      <c r="D917" s="7">
        <v>171.31</v>
      </c>
      <c r="E917" s="3">
        <v>45900</v>
      </c>
      <c r="F917" s="3">
        <v>45900</v>
      </c>
      <c r="G917" s="7">
        <v>171.31</v>
      </c>
      <c r="H917" s="3">
        <f>+F917</f>
        <v>45900</v>
      </c>
      <c r="I917" s="11">
        <f>+G917</f>
        <v>171.31</v>
      </c>
      <c r="J917" s="17">
        <f>+F917-H917</f>
        <v>0</v>
      </c>
      <c r="K917" s="17">
        <f>+H917-F917</f>
        <v>0</v>
      </c>
      <c r="L917" s="11">
        <f>+K917*G917</f>
        <v>0</v>
      </c>
      <c r="M917" s="19">
        <f>YEAR(H917)</f>
        <v>2025</v>
      </c>
      <c r="N917" s="19" t="str">
        <f>IF(MONTH(H917)&lt;4,"1° trimestre",IF(MONTH(H917)&lt;7,"2° trimestre",IF(MONTH(H917)&lt;10,"3°trimestre","4° trimestre")))</f>
        <v>3°trimestre</v>
      </c>
      <c r="O917" s="19" t="s">
        <v>1962</v>
      </c>
      <c r="P917" s="19" t="s">
        <v>1970</v>
      </c>
      <c r="Q917" s="8">
        <f>+I917</f>
        <v>171.31</v>
      </c>
      <c r="R917" s="19" t="s">
        <v>1965</v>
      </c>
    </row>
    <row r="918" spans="1:18" x14ac:dyDescent="0.2">
      <c r="A918" s="1" t="s">
        <v>359</v>
      </c>
      <c r="B918" s="1" t="s">
        <v>537</v>
      </c>
      <c r="C918" s="1" t="s">
        <v>10</v>
      </c>
      <c r="D918" s="7">
        <v>202</v>
      </c>
      <c r="E918" s="3">
        <v>45900</v>
      </c>
      <c r="F918" s="3">
        <v>45900</v>
      </c>
      <c r="G918" s="7">
        <v>202</v>
      </c>
      <c r="H918" s="3">
        <f>+F918</f>
        <v>45900</v>
      </c>
      <c r="I918" s="11">
        <f>+G918</f>
        <v>202</v>
      </c>
      <c r="J918" s="17">
        <f>+F918-H918</f>
        <v>0</v>
      </c>
      <c r="K918" s="17">
        <f>+H918-F918</f>
        <v>0</v>
      </c>
      <c r="L918" s="11">
        <f>+K918*G918</f>
        <v>0</v>
      </c>
      <c r="M918" s="19">
        <f>YEAR(H918)</f>
        <v>2025</v>
      </c>
      <c r="N918" s="19" t="str">
        <f>IF(MONTH(H918)&lt;4,"1° trimestre",IF(MONTH(H918)&lt;7,"2° trimestre",IF(MONTH(H918)&lt;10,"3°trimestre","4° trimestre")))</f>
        <v>3°trimestre</v>
      </c>
      <c r="O918" s="19" t="s">
        <v>1962</v>
      </c>
      <c r="P918" s="19" t="s">
        <v>1970</v>
      </c>
      <c r="Q918" s="8">
        <f>+I918</f>
        <v>202</v>
      </c>
      <c r="R918" s="19" t="s">
        <v>1965</v>
      </c>
    </row>
    <row r="919" spans="1:18" x14ac:dyDescent="0.2">
      <c r="A919" s="1" t="s">
        <v>359</v>
      </c>
      <c r="B919" s="1" t="s">
        <v>538</v>
      </c>
      <c r="C919" s="1" t="s">
        <v>10</v>
      </c>
      <c r="D919" s="7">
        <v>67.28</v>
      </c>
      <c r="E919" s="3">
        <v>45900</v>
      </c>
      <c r="F919" s="3">
        <v>45900</v>
      </c>
      <c r="G919" s="7">
        <v>67.28</v>
      </c>
      <c r="H919" s="3">
        <f>+F919</f>
        <v>45900</v>
      </c>
      <c r="I919" s="11">
        <f>+G919</f>
        <v>67.28</v>
      </c>
      <c r="J919" s="17">
        <f>+F919-H919</f>
        <v>0</v>
      </c>
      <c r="K919" s="17">
        <f>+H919-F919</f>
        <v>0</v>
      </c>
      <c r="L919" s="11">
        <f>+K919*G919</f>
        <v>0</v>
      </c>
      <c r="M919" s="19">
        <f>YEAR(H919)</f>
        <v>2025</v>
      </c>
      <c r="N919" s="19" t="str">
        <f>IF(MONTH(H919)&lt;4,"1° trimestre",IF(MONTH(H919)&lt;7,"2° trimestre",IF(MONTH(H919)&lt;10,"3°trimestre","4° trimestre")))</f>
        <v>3°trimestre</v>
      </c>
      <c r="O919" s="19" t="s">
        <v>1962</v>
      </c>
      <c r="P919" s="19" t="s">
        <v>1970</v>
      </c>
      <c r="Q919" s="8">
        <f>+I919</f>
        <v>67.28</v>
      </c>
      <c r="R919" s="19" t="s">
        <v>1965</v>
      </c>
    </row>
    <row r="920" spans="1:18" x14ac:dyDescent="0.2">
      <c r="A920" s="1" t="s">
        <v>359</v>
      </c>
      <c r="B920" s="1" t="s">
        <v>539</v>
      </c>
      <c r="C920" s="1" t="s">
        <v>10</v>
      </c>
      <c r="D920" s="7">
        <v>40.4</v>
      </c>
      <c r="E920" s="3">
        <v>45900</v>
      </c>
      <c r="F920" s="3">
        <v>45900</v>
      </c>
      <c r="G920" s="7">
        <v>40.4</v>
      </c>
      <c r="H920" s="3">
        <f>+F920</f>
        <v>45900</v>
      </c>
      <c r="I920" s="11">
        <f>+G920</f>
        <v>40.4</v>
      </c>
      <c r="J920" s="17">
        <f>+F920-H920</f>
        <v>0</v>
      </c>
      <c r="K920" s="17">
        <f>+H920-F920</f>
        <v>0</v>
      </c>
      <c r="L920" s="11">
        <f>+K920*G920</f>
        <v>0</v>
      </c>
      <c r="M920" s="19">
        <f>YEAR(H920)</f>
        <v>2025</v>
      </c>
      <c r="N920" s="19" t="str">
        <f>IF(MONTH(H920)&lt;4,"1° trimestre",IF(MONTH(H920)&lt;7,"2° trimestre",IF(MONTH(H920)&lt;10,"3°trimestre","4° trimestre")))</f>
        <v>3°trimestre</v>
      </c>
      <c r="O920" s="19" t="s">
        <v>1962</v>
      </c>
      <c r="P920" s="19" t="s">
        <v>1970</v>
      </c>
      <c r="Q920" s="8">
        <f>+I920</f>
        <v>40.4</v>
      </c>
      <c r="R920" s="19" t="s">
        <v>1965</v>
      </c>
    </row>
    <row r="921" spans="1:18" x14ac:dyDescent="0.2">
      <c r="A921" s="1" t="s">
        <v>359</v>
      </c>
      <c r="B921" s="1" t="s">
        <v>540</v>
      </c>
      <c r="C921" s="1" t="s">
        <v>10</v>
      </c>
      <c r="D921" s="7">
        <v>9.75</v>
      </c>
      <c r="E921" s="3">
        <v>45900</v>
      </c>
      <c r="F921" s="3">
        <v>45900</v>
      </c>
      <c r="G921" s="7">
        <v>9.75</v>
      </c>
      <c r="H921" s="3">
        <f>+F921</f>
        <v>45900</v>
      </c>
      <c r="I921" s="11">
        <f>+G921</f>
        <v>9.75</v>
      </c>
      <c r="J921" s="17">
        <f>+F921-H921</f>
        <v>0</v>
      </c>
      <c r="K921" s="17">
        <f>+H921-F921</f>
        <v>0</v>
      </c>
      <c r="L921" s="11">
        <f>+K921*G921</f>
        <v>0</v>
      </c>
      <c r="M921" s="19">
        <f>YEAR(H921)</f>
        <v>2025</v>
      </c>
      <c r="N921" s="19" t="str">
        <f>IF(MONTH(H921)&lt;4,"1° trimestre",IF(MONTH(H921)&lt;7,"2° trimestre",IF(MONTH(H921)&lt;10,"3°trimestre","4° trimestre")))</f>
        <v>3°trimestre</v>
      </c>
      <c r="O921" s="19" t="s">
        <v>1962</v>
      </c>
      <c r="P921" s="19" t="s">
        <v>1970</v>
      </c>
      <c r="Q921" s="8">
        <f>+I921</f>
        <v>9.75</v>
      </c>
      <c r="R921" s="19" t="s">
        <v>1965</v>
      </c>
    </row>
    <row r="922" spans="1:18" x14ac:dyDescent="0.2">
      <c r="A922" s="1" t="s">
        <v>359</v>
      </c>
      <c r="B922" s="1" t="s">
        <v>541</v>
      </c>
      <c r="C922" s="1" t="s">
        <v>10</v>
      </c>
      <c r="D922" s="7">
        <v>90.4</v>
      </c>
      <c r="E922" s="3">
        <v>45900</v>
      </c>
      <c r="F922" s="3">
        <v>45900</v>
      </c>
      <c r="G922" s="7">
        <v>90.4</v>
      </c>
      <c r="H922" s="3">
        <f>+F922</f>
        <v>45900</v>
      </c>
      <c r="I922" s="11">
        <f>+G922</f>
        <v>90.4</v>
      </c>
      <c r="J922" s="17">
        <f>+F922-H922</f>
        <v>0</v>
      </c>
      <c r="K922" s="17">
        <f>+H922-F922</f>
        <v>0</v>
      </c>
      <c r="L922" s="11">
        <f>+K922*G922</f>
        <v>0</v>
      </c>
      <c r="M922" s="19">
        <f>YEAR(H922)</f>
        <v>2025</v>
      </c>
      <c r="N922" s="19" t="str">
        <f>IF(MONTH(H922)&lt;4,"1° trimestre",IF(MONTH(H922)&lt;7,"2° trimestre",IF(MONTH(H922)&lt;10,"3°trimestre","4° trimestre")))</f>
        <v>3°trimestre</v>
      </c>
      <c r="O922" s="19" t="s">
        <v>1962</v>
      </c>
      <c r="P922" s="19" t="s">
        <v>1970</v>
      </c>
      <c r="Q922" s="8">
        <f>+I922</f>
        <v>90.4</v>
      </c>
      <c r="R922" s="19" t="s">
        <v>1965</v>
      </c>
    </row>
    <row r="923" spans="1:18" x14ac:dyDescent="0.2">
      <c r="A923" s="1" t="s">
        <v>359</v>
      </c>
      <c r="B923" s="1" t="s">
        <v>542</v>
      </c>
      <c r="C923" s="1" t="s">
        <v>10</v>
      </c>
      <c r="D923" s="7">
        <v>20.94</v>
      </c>
      <c r="E923" s="3">
        <v>45900</v>
      </c>
      <c r="F923" s="3">
        <v>45900</v>
      </c>
      <c r="G923" s="7">
        <v>20.94</v>
      </c>
      <c r="H923" s="3">
        <f>+F923</f>
        <v>45900</v>
      </c>
      <c r="I923" s="11">
        <f>+G923</f>
        <v>20.94</v>
      </c>
      <c r="J923" s="17">
        <f>+F923-H923</f>
        <v>0</v>
      </c>
      <c r="K923" s="17">
        <f>+H923-F923</f>
        <v>0</v>
      </c>
      <c r="L923" s="11">
        <f>+K923*G923</f>
        <v>0</v>
      </c>
      <c r="M923" s="19">
        <f>YEAR(H923)</f>
        <v>2025</v>
      </c>
      <c r="N923" s="19" t="str">
        <f>IF(MONTH(H923)&lt;4,"1° trimestre",IF(MONTH(H923)&lt;7,"2° trimestre",IF(MONTH(H923)&lt;10,"3°trimestre","4° trimestre")))</f>
        <v>3°trimestre</v>
      </c>
      <c r="O923" s="19" t="s">
        <v>1962</v>
      </c>
      <c r="P923" s="19" t="s">
        <v>1970</v>
      </c>
      <c r="Q923" s="8">
        <f>+I923</f>
        <v>20.94</v>
      </c>
      <c r="R923" s="19" t="s">
        <v>1965</v>
      </c>
    </row>
    <row r="924" spans="1:18" x14ac:dyDescent="0.2">
      <c r="A924" s="1" t="s">
        <v>359</v>
      </c>
      <c r="B924" s="1" t="s">
        <v>543</v>
      </c>
      <c r="C924" s="1" t="s">
        <v>10</v>
      </c>
      <c r="D924" s="7">
        <v>593.84</v>
      </c>
      <c r="E924" s="3">
        <v>45900</v>
      </c>
      <c r="F924" s="3">
        <v>45900</v>
      </c>
      <c r="G924" s="7">
        <v>593.84</v>
      </c>
      <c r="H924" s="3">
        <f>+F924</f>
        <v>45900</v>
      </c>
      <c r="I924" s="11">
        <f>+G924</f>
        <v>593.84</v>
      </c>
      <c r="J924" s="17">
        <f>+F924-H924</f>
        <v>0</v>
      </c>
      <c r="K924" s="17">
        <f>+H924-F924</f>
        <v>0</v>
      </c>
      <c r="L924" s="11">
        <f>+K924*G924</f>
        <v>0</v>
      </c>
      <c r="M924" s="19">
        <f>YEAR(H924)</f>
        <v>2025</v>
      </c>
      <c r="N924" s="19" t="str">
        <f>IF(MONTH(H924)&lt;4,"1° trimestre",IF(MONTH(H924)&lt;7,"2° trimestre",IF(MONTH(H924)&lt;10,"3°trimestre","4° trimestre")))</f>
        <v>3°trimestre</v>
      </c>
      <c r="O924" s="19" t="s">
        <v>1962</v>
      </c>
      <c r="P924" s="19" t="s">
        <v>1970</v>
      </c>
      <c r="Q924" s="8">
        <f>+I924</f>
        <v>593.84</v>
      </c>
      <c r="R924" s="19" t="s">
        <v>1965</v>
      </c>
    </row>
    <row r="925" spans="1:18" x14ac:dyDescent="0.2">
      <c r="A925" s="1" t="s">
        <v>359</v>
      </c>
      <c r="B925" s="1" t="s">
        <v>544</v>
      </c>
      <c r="C925" s="1" t="s">
        <v>10</v>
      </c>
      <c r="D925" s="7">
        <v>277.29000000000002</v>
      </c>
      <c r="E925" s="3">
        <v>45900</v>
      </c>
      <c r="F925" s="3">
        <v>45900</v>
      </c>
      <c r="G925" s="7">
        <v>277.29000000000002</v>
      </c>
      <c r="H925" s="3">
        <f>+F925</f>
        <v>45900</v>
      </c>
      <c r="I925" s="11">
        <f>+G925</f>
        <v>277.29000000000002</v>
      </c>
      <c r="J925" s="17">
        <f>+F925-H925</f>
        <v>0</v>
      </c>
      <c r="K925" s="17">
        <f>+H925-F925</f>
        <v>0</v>
      </c>
      <c r="L925" s="11">
        <f>+K925*G925</f>
        <v>0</v>
      </c>
      <c r="M925" s="19">
        <f>YEAR(H925)</f>
        <v>2025</v>
      </c>
      <c r="N925" s="19" t="str">
        <f>IF(MONTH(H925)&lt;4,"1° trimestre",IF(MONTH(H925)&lt;7,"2° trimestre",IF(MONTH(H925)&lt;10,"3°trimestre","4° trimestre")))</f>
        <v>3°trimestre</v>
      </c>
      <c r="O925" s="19" t="s">
        <v>1962</v>
      </c>
      <c r="P925" s="19" t="s">
        <v>1970</v>
      </c>
      <c r="Q925" s="8">
        <f>+I925</f>
        <v>277.29000000000002</v>
      </c>
      <c r="R925" s="19" t="s">
        <v>1965</v>
      </c>
    </row>
    <row r="926" spans="1:18" x14ac:dyDescent="0.2">
      <c r="A926" s="1" t="s">
        <v>359</v>
      </c>
      <c r="B926" s="1" t="s">
        <v>545</v>
      </c>
      <c r="C926" s="1" t="s">
        <v>10</v>
      </c>
      <c r="D926" s="7">
        <v>29712.7</v>
      </c>
      <c r="E926" s="3">
        <v>45900</v>
      </c>
      <c r="F926" s="3">
        <v>45900</v>
      </c>
      <c r="G926" s="7">
        <v>29712.7</v>
      </c>
      <c r="H926" s="3">
        <f>+F926</f>
        <v>45900</v>
      </c>
      <c r="I926" s="11">
        <f>+G926</f>
        <v>29712.7</v>
      </c>
      <c r="J926" s="17">
        <f>+F926-H926</f>
        <v>0</v>
      </c>
      <c r="K926" s="17">
        <f>+H926-F926</f>
        <v>0</v>
      </c>
      <c r="L926" s="11">
        <f>+K926*G926</f>
        <v>0</v>
      </c>
      <c r="M926" s="19">
        <f>YEAR(H926)</f>
        <v>2025</v>
      </c>
      <c r="N926" s="19" t="str">
        <f>IF(MONTH(H926)&lt;4,"1° trimestre",IF(MONTH(H926)&lt;7,"2° trimestre",IF(MONTH(H926)&lt;10,"3°trimestre","4° trimestre")))</f>
        <v>3°trimestre</v>
      </c>
      <c r="O926" s="19" t="s">
        <v>1962</v>
      </c>
      <c r="P926" s="19" t="s">
        <v>1970</v>
      </c>
      <c r="Q926" s="8">
        <f>+I926</f>
        <v>29712.7</v>
      </c>
      <c r="R926" s="19" t="s">
        <v>1965</v>
      </c>
    </row>
    <row r="927" spans="1:18" x14ac:dyDescent="0.2">
      <c r="A927" s="1" t="s">
        <v>359</v>
      </c>
      <c r="B927" s="1" t="s">
        <v>546</v>
      </c>
      <c r="C927" s="1" t="s">
        <v>10</v>
      </c>
      <c r="D927" s="7">
        <v>18663.97</v>
      </c>
      <c r="E927" s="3">
        <v>45900</v>
      </c>
      <c r="F927" s="3">
        <v>45900</v>
      </c>
      <c r="G927" s="7">
        <v>18663.97</v>
      </c>
      <c r="H927" s="3">
        <f>+F927</f>
        <v>45900</v>
      </c>
      <c r="I927" s="11">
        <f>+G927</f>
        <v>18663.97</v>
      </c>
      <c r="J927" s="17">
        <f>+F927-H927</f>
        <v>0</v>
      </c>
      <c r="K927" s="17">
        <f>+H927-F927</f>
        <v>0</v>
      </c>
      <c r="L927" s="11">
        <f>+K927*G927</f>
        <v>0</v>
      </c>
      <c r="M927" s="19">
        <f>YEAR(H927)</f>
        <v>2025</v>
      </c>
      <c r="N927" s="19" t="str">
        <f>IF(MONTH(H927)&lt;4,"1° trimestre",IF(MONTH(H927)&lt;7,"2° trimestre",IF(MONTH(H927)&lt;10,"3°trimestre","4° trimestre")))</f>
        <v>3°trimestre</v>
      </c>
      <c r="O927" s="19" t="s">
        <v>1962</v>
      </c>
      <c r="P927" s="19" t="s">
        <v>1970</v>
      </c>
      <c r="Q927" s="8">
        <f>+I927</f>
        <v>18663.97</v>
      </c>
      <c r="R927" s="19" t="s">
        <v>1965</v>
      </c>
    </row>
    <row r="928" spans="1:18" x14ac:dyDescent="0.2">
      <c r="A928" s="1" t="s">
        <v>359</v>
      </c>
      <c r="B928" s="1" t="s">
        <v>547</v>
      </c>
      <c r="C928" s="1" t="s">
        <v>10</v>
      </c>
      <c r="D928" s="7">
        <v>2139.96</v>
      </c>
      <c r="E928" s="3">
        <v>45900</v>
      </c>
      <c r="F928" s="3">
        <v>45900</v>
      </c>
      <c r="G928" s="7">
        <v>2139.96</v>
      </c>
      <c r="H928" s="3">
        <f>+F928</f>
        <v>45900</v>
      </c>
      <c r="I928" s="11">
        <f>+G928</f>
        <v>2139.96</v>
      </c>
      <c r="J928" s="17">
        <f>+F928-H928</f>
        <v>0</v>
      </c>
      <c r="K928" s="17">
        <f>+H928-F928</f>
        <v>0</v>
      </c>
      <c r="L928" s="11">
        <f>+K928*G928</f>
        <v>0</v>
      </c>
      <c r="M928" s="19">
        <f>YEAR(H928)</f>
        <v>2025</v>
      </c>
      <c r="N928" s="19" t="str">
        <f>IF(MONTH(H928)&lt;4,"1° trimestre",IF(MONTH(H928)&lt;7,"2° trimestre",IF(MONTH(H928)&lt;10,"3°trimestre","4° trimestre")))</f>
        <v>3°trimestre</v>
      </c>
      <c r="O928" s="19" t="s">
        <v>1962</v>
      </c>
      <c r="P928" s="19" t="s">
        <v>1970</v>
      </c>
      <c r="Q928" s="8">
        <f>+I928</f>
        <v>2139.96</v>
      </c>
      <c r="R928" s="19" t="s">
        <v>1965</v>
      </c>
    </row>
    <row r="929" spans="1:18" x14ac:dyDescent="0.2">
      <c r="A929" s="1" t="s">
        <v>359</v>
      </c>
      <c r="B929" s="1" t="s">
        <v>548</v>
      </c>
      <c r="C929" s="1" t="s">
        <v>10</v>
      </c>
      <c r="D929" s="7">
        <v>1374.21</v>
      </c>
      <c r="E929" s="3">
        <v>45900</v>
      </c>
      <c r="F929" s="3">
        <v>45900</v>
      </c>
      <c r="G929" s="7">
        <v>1374.21</v>
      </c>
      <c r="H929" s="3">
        <f>+F929</f>
        <v>45900</v>
      </c>
      <c r="I929" s="11">
        <f>+G929</f>
        <v>1374.21</v>
      </c>
      <c r="J929" s="17">
        <f>+F929-H929</f>
        <v>0</v>
      </c>
      <c r="K929" s="17">
        <f>+H929-F929</f>
        <v>0</v>
      </c>
      <c r="L929" s="11">
        <f>+K929*G929</f>
        <v>0</v>
      </c>
      <c r="M929" s="19">
        <f>YEAR(H929)</f>
        <v>2025</v>
      </c>
      <c r="N929" s="19" t="str">
        <f>IF(MONTH(H929)&lt;4,"1° trimestre",IF(MONTH(H929)&lt;7,"2° trimestre",IF(MONTH(H929)&lt;10,"3°trimestre","4° trimestre")))</f>
        <v>3°trimestre</v>
      </c>
      <c r="O929" s="19" t="s">
        <v>1962</v>
      </c>
      <c r="P929" s="19" t="s">
        <v>1970</v>
      </c>
      <c r="Q929" s="8">
        <f>+I929</f>
        <v>1374.21</v>
      </c>
      <c r="R929" s="19" t="s">
        <v>1965</v>
      </c>
    </row>
    <row r="930" spans="1:18" x14ac:dyDescent="0.2">
      <c r="A930" s="1" t="s">
        <v>359</v>
      </c>
      <c r="B930" s="1" t="s">
        <v>549</v>
      </c>
      <c r="C930" s="1" t="s">
        <v>10</v>
      </c>
      <c r="D930" s="7">
        <v>57.9</v>
      </c>
      <c r="E930" s="3">
        <v>45900</v>
      </c>
      <c r="F930" s="3">
        <v>45900</v>
      </c>
      <c r="G930" s="7">
        <v>57.9</v>
      </c>
      <c r="H930" s="3">
        <f>+F930</f>
        <v>45900</v>
      </c>
      <c r="I930" s="11">
        <f>+G930</f>
        <v>57.9</v>
      </c>
      <c r="J930" s="17">
        <f>+F930-H930</f>
        <v>0</v>
      </c>
      <c r="K930" s="17">
        <f>+H930-F930</f>
        <v>0</v>
      </c>
      <c r="L930" s="11">
        <f>+K930*G930</f>
        <v>0</v>
      </c>
      <c r="M930" s="19">
        <f>YEAR(H930)</f>
        <v>2025</v>
      </c>
      <c r="N930" s="19" t="str">
        <f>IF(MONTH(H930)&lt;4,"1° trimestre",IF(MONTH(H930)&lt;7,"2° trimestre",IF(MONTH(H930)&lt;10,"3°trimestre","4° trimestre")))</f>
        <v>3°trimestre</v>
      </c>
      <c r="O930" s="19" t="s">
        <v>1962</v>
      </c>
      <c r="P930" s="19" t="s">
        <v>1970</v>
      </c>
      <c r="Q930" s="8">
        <f>+I930</f>
        <v>57.9</v>
      </c>
      <c r="R930" s="19" t="s">
        <v>1965</v>
      </c>
    </row>
    <row r="931" spans="1:18" x14ac:dyDescent="0.2">
      <c r="A931" s="1" t="s">
        <v>359</v>
      </c>
      <c r="B931" s="1" t="s">
        <v>550</v>
      </c>
      <c r="C931" s="1" t="s">
        <v>10</v>
      </c>
      <c r="D931" s="7">
        <v>23.39</v>
      </c>
      <c r="E931" s="3">
        <v>45900</v>
      </c>
      <c r="F931" s="3">
        <v>45900</v>
      </c>
      <c r="G931" s="7">
        <v>23.39</v>
      </c>
      <c r="H931" s="3">
        <f>+F931</f>
        <v>45900</v>
      </c>
      <c r="I931" s="11">
        <f>+G931</f>
        <v>23.39</v>
      </c>
      <c r="J931" s="17">
        <f>+F931-H931</f>
        <v>0</v>
      </c>
      <c r="K931" s="17">
        <f>+H931-F931</f>
        <v>0</v>
      </c>
      <c r="L931" s="11">
        <f>+K931*G931</f>
        <v>0</v>
      </c>
      <c r="M931" s="19">
        <f>YEAR(H931)</f>
        <v>2025</v>
      </c>
      <c r="N931" s="19" t="str">
        <f>IF(MONTH(H931)&lt;4,"1° trimestre",IF(MONTH(H931)&lt;7,"2° trimestre",IF(MONTH(H931)&lt;10,"3°trimestre","4° trimestre")))</f>
        <v>3°trimestre</v>
      </c>
      <c r="O931" s="19" t="s">
        <v>1962</v>
      </c>
      <c r="P931" s="19" t="s">
        <v>1970</v>
      </c>
      <c r="Q931" s="8">
        <f>+I931</f>
        <v>23.39</v>
      </c>
      <c r="R931" s="19" t="s">
        <v>1965</v>
      </c>
    </row>
    <row r="932" spans="1:18" x14ac:dyDescent="0.2">
      <c r="A932" s="1" t="s">
        <v>359</v>
      </c>
      <c r="B932" s="1" t="s">
        <v>551</v>
      </c>
      <c r="C932" s="1" t="s">
        <v>10</v>
      </c>
      <c r="D932" s="7">
        <v>2110.96</v>
      </c>
      <c r="E932" s="3">
        <v>45900</v>
      </c>
      <c r="F932" s="3">
        <v>45900</v>
      </c>
      <c r="G932" s="7">
        <v>2110.96</v>
      </c>
      <c r="H932" s="3">
        <f>+F932</f>
        <v>45900</v>
      </c>
      <c r="I932" s="11">
        <f>+G932</f>
        <v>2110.96</v>
      </c>
      <c r="J932" s="17">
        <f>+F932-H932</f>
        <v>0</v>
      </c>
      <c r="K932" s="17">
        <f>+H932-F932</f>
        <v>0</v>
      </c>
      <c r="L932" s="11">
        <f>+K932*G932</f>
        <v>0</v>
      </c>
      <c r="M932" s="19">
        <f>YEAR(H932)</f>
        <v>2025</v>
      </c>
      <c r="N932" s="19" t="str">
        <f>IF(MONTH(H932)&lt;4,"1° trimestre",IF(MONTH(H932)&lt;7,"2° trimestre",IF(MONTH(H932)&lt;10,"3°trimestre","4° trimestre")))</f>
        <v>3°trimestre</v>
      </c>
      <c r="O932" s="19" t="s">
        <v>1962</v>
      </c>
      <c r="P932" s="19" t="s">
        <v>1970</v>
      </c>
      <c r="Q932" s="8">
        <f>+I932</f>
        <v>2110.96</v>
      </c>
      <c r="R932" s="19" t="s">
        <v>1965</v>
      </c>
    </row>
    <row r="933" spans="1:18" x14ac:dyDescent="0.2">
      <c r="A933" s="1" t="s">
        <v>359</v>
      </c>
      <c r="B933" s="1" t="s">
        <v>552</v>
      </c>
      <c r="C933" s="1" t="s">
        <v>10</v>
      </c>
      <c r="D933" s="7">
        <v>1056.48</v>
      </c>
      <c r="E933" s="3">
        <v>45900</v>
      </c>
      <c r="F933" s="3">
        <v>45900</v>
      </c>
      <c r="G933" s="7">
        <v>1056.48</v>
      </c>
      <c r="H933" s="3">
        <f>+F933</f>
        <v>45900</v>
      </c>
      <c r="I933" s="11">
        <f>+G933</f>
        <v>1056.48</v>
      </c>
      <c r="J933" s="17">
        <f>+F933-H933</f>
        <v>0</v>
      </c>
      <c r="K933" s="17">
        <f>+H933-F933</f>
        <v>0</v>
      </c>
      <c r="L933" s="11">
        <f>+K933*G933</f>
        <v>0</v>
      </c>
      <c r="M933" s="19">
        <f>YEAR(H933)</f>
        <v>2025</v>
      </c>
      <c r="N933" s="19" t="str">
        <f>IF(MONTH(H933)&lt;4,"1° trimestre",IF(MONTH(H933)&lt;7,"2° trimestre",IF(MONTH(H933)&lt;10,"3°trimestre","4° trimestre")))</f>
        <v>3°trimestre</v>
      </c>
      <c r="O933" s="19" t="s">
        <v>1962</v>
      </c>
      <c r="P933" s="19" t="s">
        <v>1970</v>
      </c>
      <c r="Q933" s="8">
        <f>+I933</f>
        <v>1056.48</v>
      </c>
      <c r="R933" s="19" t="s">
        <v>1965</v>
      </c>
    </row>
    <row r="934" spans="1:18" x14ac:dyDescent="0.2">
      <c r="A934" s="1" t="s">
        <v>359</v>
      </c>
      <c r="B934" s="1" t="s">
        <v>553</v>
      </c>
      <c r="C934" s="1" t="s">
        <v>10</v>
      </c>
      <c r="D934" s="7">
        <v>541.98</v>
      </c>
      <c r="E934" s="3">
        <v>45900</v>
      </c>
      <c r="F934" s="3">
        <v>45900</v>
      </c>
      <c r="G934" s="7">
        <v>541.98</v>
      </c>
      <c r="H934" s="3">
        <f>+F934</f>
        <v>45900</v>
      </c>
      <c r="I934" s="11">
        <f>+G934</f>
        <v>541.98</v>
      </c>
      <c r="J934" s="17">
        <f>+F934-H934</f>
        <v>0</v>
      </c>
      <c r="K934" s="17">
        <f>+H934-F934</f>
        <v>0</v>
      </c>
      <c r="L934" s="11">
        <f>+K934*G934</f>
        <v>0</v>
      </c>
      <c r="M934" s="19">
        <f>YEAR(H934)</f>
        <v>2025</v>
      </c>
      <c r="N934" s="19" t="str">
        <f>IF(MONTH(H934)&lt;4,"1° trimestre",IF(MONTH(H934)&lt;7,"2° trimestre",IF(MONTH(H934)&lt;10,"3°trimestre","4° trimestre")))</f>
        <v>3°trimestre</v>
      </c>
      <c r="O934" s="19" t="s">
        <v>1962</v>
      </c>
      <c r="P934" s="19" t="s">
        <v>1970</v>
      </c>
      <c r="Q934" s="8">
        <f>+I934</f>
        <v>541.98</v>
      </c>
      <c r="R934" s="19" t="s">
        <v>1965</v>
      </c>
    </row>
    <row r="935" spans="1:18" x14ac:dyDescent="0.2">
      <c r="A935" s="1" t="s">
        <v>359</v>
      </c>
      <c r="B935" s="1" t="s">
        <v>554</v>
      </c>
      <c r="C935" s="1" t="s">
        <v>10</v>
      </c>
      <c r="D935" s="7">
        <v>308.82</v>
      </c>
      <c r="E935" s="3">
        <v>45900</v>
      </c>
      <c r="F935" s="3">
        <v>45900</v>
      </c>
      <c r="G935" s="7">
        <v>308.82</v>
      </c>
      <c r="H935" s="3">
        <f>+F935</f>
        <v>45900</v>
      </c>
      <c r="I935" s="11">
        <f>+G935</f>
        <v>308.82</v>
      </c>
      <c r="J935" s="17">
        <f>+F935-H935</f>
        <v>0</v>
      </c>
      <c r="K935" s="17">
        <f>+H935-F935</f>
        <v>0</v>
      </c>
      <c r="L935" s="11">
        <f>+K935*G935</f>
        <v>0</v>
      </c>
      <c r="M935" s="19">
        <f>YEAR(H935)</f>
        <v>2025</v>
      </c>
      <c r="N935" s="19" t="str">
        <f>IF(MONTH(H935)&lt;4,"1° trimestre",IF(MONTH(H935)&lt;7,"2° trimestre",IF(MONTH(H935)&lt;10,"3°trimestre","4° trimestre")))</f>
        <v>3°trimestre</v>
      </c>
      <c r="O935" s="19" t="s">
        <v>1962</v>
      </c>
      <c r="P935" s="19" t="s">
        <v>1970</v>
      </c>
      <c r="Q935" s="8">
        <f>+I935</f>
        <v>308.82</v>
      </c>
      <c r="R935" s="19" t="s">
        <v>1965</v>
      </c>
    </row>
    <row r="936" spans="1:18" x14ac:dyDescent="0.2">
      <c r="A936" s="1" t="s">
        <v>359</v>
      </c>
      <c r="B936" s="1" t="s">
        <v>555</v>
      </c>
      <c r="C936" s="1" t="s">
        <v>10</v>
      </c>
      <c r="D936" s="7">
        <v>2188</v>
      </c>
      <c r="E936" s="3">
        <v>45930</v>
      </c>
      <c r="F936" s="3">
        <v>45930</v>
      </c>
      <c r="G936" s="7">
        <v>2188</v>
      </c>
      <c r="H936" s="3">
        <f>+F936</f>
        <v>45930</v>
      </c>
      <c r="I936" s="11">
        <f>+G936</f>
        <v>2188</v>
      </c>
      <c r="J936" s="17">
        <f>+F936-H936</f>
        <v>0</v>
      </c>
      <c r="K936" s="17">
        <f>+H936-F936</f>
        <v>0</v>
      </c>
      <c r="L936" s="11">
        <f>+K936*G936</f>
        <v>0</v>
      </c>
      <c r="M936" s="19">
        <f>YEAR(H936)</f>
        <v>2025</v>
      </c>
      <c r="N936" s="19" t="str">
        <f>IF(MONTH(H936)&lt;4,"1° trimestre",IF(MONTH(H936)&lt;7,"2° trimestre",IF(MONTH(H936)&lt;10,"3°trimestre","4° trimestre")))</f>
        <v>3°trimestre</v>
      </c>
      <c r="O936" s="19" t="s">
        <v>1962</v>
      </c>
      <c r="P936" s="19" t="s">
        <v>1970</v>
      </c>
      <c r="Q936" s="8">
        <f>+I936</f>
        <v>2188</v>
      </c>
      <c r="R936" s="19" t="s">
        <v>1965</v>
      </c>
    </row>
    <row r="937" spans="1:18" x14ac:dyDescent="0.2">
      <c r="A937" s="1" t="s">
        <v>359</v>
      </c>
      <c r="B937" s="1" t="s">
        <v>556</v>
      </c>
      <c r="C937" s="1" t="s">
        <v>10</v>
      </c>
      <c r="D937" s="7">
        <v>1446.36</v>
      </c>
      <c r="E937" s="3">
        <v>45930</v>
      </c>
      <c r="F937" s="3">
        <v>45930</v>
      </c>
      <c r="G937" s="7">
        <v>1446.36</v>
      </c>
      <c r="H937" s="3">
        <f>+F937</f>
        <v>45930</v>
      </c>
      <c r="I937" s="11">
        <f>+G937</f>
        <v>1446.36</v>
      </c>
      <c r="J937" s="17">
        <f>+F937-H937</f>
        <v>0</v>
      </c>
      <c r="K937" s="17">
        <f>+H937-F937</f>
        <v>0</v>
      </c>
      <c r="L937" s="11">
        <f>+K937*G937</f>
        <v>0</v>
      </c>
      <c r="M937" s="19">
        <f>YEAR(H937)</f>
        <v>2025</v>
      </c>
      <c r="N937" s="19" t="str">
        <f>IF(MONTH(H937)&lt;4,"1° trimestre",IF(MONTH(H937)&lt;7,"2° trimestre",IF(MONTH(H937)&lt;10,"3°trimestre","4° trimestre")))</f>
        <v>3°trimestre</v>
      </c>
      <c r="O937" s="19" t="s">
        <v>1962</v>
      </c>
      <c r="P937" s="19" t="s">
        <v>1970</v>
      </c>
      <c r="Q937" s="8">
        <f>+I937</f>
        <v>1446.36</v>
      </c>
      <c r="R937" s="19" t="s">
        <v>1965</v>
      </c>
    </row>
    <row r="938" spans="1:18" x14ac:dyDescent="0.2">
      <c r="A938" s="1" t="s">
        <v>359</v>
      </c>
      <c r="B938" s="1" t="s">
        <v>557</v>
      </c>
      <c r="C938" s="1" t="s">
        <v>10</v>
      </c>
      <c r="D938" s="7">
        <v>979.46</v>
      </c>
      <c r="E938" s="3">
        <v>45930</v>
      </c>
      <c r="F938" s="3">
        <v>45930</v>
      </c>
      <c r="G938" s="7">
        <v>979.46</v>
      </c>
      <c r="H938" s="3">
        <f>+F938</f>
        <v>45930</v>
      </c>
      <c r="I938" s="11">
        <f>+G938</f>
        <v>979.46</v>
      </c>
      <c r="J938" s="17">
        <f>+F938-H938</f>
        <v>0</v>
      </c>
      <c r="K938" s="17">
        <f>+H938-F938</f>
        <v>0</v>
      </c>
      <c r="L938" s="11">
        <f>+K938*G938</f>
        <v>0</v>
      </c>
      <c r="M938" s="19">
        <f>YEAR(H938)</f>
        <v>2025</v>
      </c>
      <c r="N938" s="19" t="str">
        <f>IF(MONTH(H938)&lt;4,"1° trimestre",IF(MONTH(H938)&lt;7,"2° trimestre",IF(MONTH(H938)&lt;10,"3°trimestre","4° trimestre")))</f>
        <v>3°trimestre</v>
      </c>
      <c r="O938" s="19" t="s">
        <v>1962</v>
      </c>
      <c r="P938" s="19" t="s">
        <v>1970</v>
      </c>
      <c r="Q938" s="8">
        <f>+I938</f>
        <v>979.46</v>
      </c>
      <c r="R938" s="19" t="s">
        <v>1965</v>
      </c>
    </row>
    <row r="939" spans="1:18" x14ac:dyDescent="0.2">
      <c r="A939" s="1" t="s">
        <v>359</v>
      </c>
      <c r="B939" s="1" t="s">
        <v>558</v>
      </c>
      <c r="C939" s="1" t="s">
        <v>10</v>
      </c>
      <c r="D939" s="7">
        <v>745.62</v>
      </c>
      <c r="E939" s="3">
        <v>45930</v>
      </c>
      <c r="F939" s="3">
        <v>45930</v>
      </c>
      <c r="G939" s="7">
        <v>745.62</v>
      </c>
      <c r="H939" s="3">
        <f>+F939</f>
        <v>45930</v>
      </c>
      <c r="I939" s="11">
        <f>+G939</f>
        <v>745.62</v>
      </c>
      <c r="J939" s="17">
        <f>+F939-H939</f>
        <v>0</v>
      </c>
      <c r="K939" s="17">
        <f>+H939-F939</f>
        <v>0</v>
      </c>
      <c r="L939" s="11">
        <f>+K939*G939</f>
        <v>0</v>
      </c>
      <c r="M939" s="19">
        <f>YEAR(H939)</f>
        <v>2025</v>
      </c>
      <c r="N939" s="19" t="str">
        <f>IF(MONTH(H939)&lt;4,"1° trimestre",IF(MONTH(H939)&lt;7,"2° trimestre",IF(MONTH(H939)&lt;10,"3°trimestre","4° trimestre")))</f>
        <v>3°trimestre</v>
      </c>
      <c r="O939" s="19" t="s">
        <v>1962</v>
      </c>
      <c r="P939" s="19" t="s">
        <v>1970</v>
      </c>
      <c r="Q939" s="8">
        <f>+I939</f>
        <v>745.62</v>
      </c>
      <c r="R939" s="19" t="s">
        <v>1965</v>
      </c>
    </row>
    <row r="940" spans="1:18" x14ac:dyDescent="0.2">
      <c r="A940" s="1" t="s">
        <v>359</v>
      </c>
      <c r="B940" s="1" t="s">
        <v>559</v>
      </c>
      <c r="C940" s="1" t="s">
        <v>10</v>
      </c>
      <c r="D940" s="7">
        <v>655.95</v>
      </c>
      <c r="E940" s="3">
        <v>45930</v>
      </c>
      <c r="F940" s="3">
        <v>45930</v>
      </c>
      <c r="G940" s="7">
        <v>655.95</v>
      </c>
      <c r="H940" s="3">
        <f>+F940</f>
        <v>45930</v>
      </c>
      <c r="I940" s="11">
        <f>+G940</f>
        <v>655.95</v>
      </c>
      <c r="J940" s="17">
        <f>+F940-H940</f>
        <v>0</v>
      </c>
      <c r="K940" s="17">
        <f>+H940-F940</f>
        <v>0</v>
      </c>
      <c r="L940" s="11">
        <f>+K940*G940</f>
        <v>0</v>
      </c>
      <c r="M940" s="19">
        <f>YEAR(H940)</f>
        <v>2025</v>
      </c>
      <c r="N940" s="19" t="str">
        <f>IF(MONTH(H940)&lt;4,"1° trimestre",IF(MONTH(H940)&lt;7,"2° trimestre",IF(MONTH(H940)&lt;10,"3°trimestre","4° trimestre")))</f>
        <v>3°trimestre</v>
      </c>
      <c r="O940" s="19" t="s">
        <v>1962</v>
      </c>
      <c r="P940" s="19" t="s">
        <v>1970</v>
      </c>
      <c r="Q940" s="8">
        <f>+I940</f>
        <v>655.95</v>
      </c>
      <c r="R940" s="19" t="s">
        <v>1965</v>
      </c>
    </row>
    <row r="941" spans="1:18" x14ac:dyDescent="0.2">
      <c r="A941" s="1" t="s">
        <v>359</v>
      </c>
      <c r="B941" s="1" t="s">
        <v>560</v>
      </c>
      <c r="C941" s="1" t="s">
        <v>10</v>
      </c>
      <c r="D941" s="7">
        <v>314.64</v>
      </c>
      <c r="E941" s="3">
        <v>45930</v>
      </c>
      <c r="F941" s="3">
        <v>45930</v>
      </c>
      <c r="G941" s="7">
        <v>314.64</v>
      </c>
      <c r="H941" s="3">
        <f>+F941</f>
        <v>45930</v>
      </c>
      <c r="I941" s="11">
        <f>+G941</f>
        <v>314.64</v>
      </c>
      <c r="J941" s="17">
        <f>+F941-H941</f>
        <v>0</v>
      </c>
      <c r="K941" s="17">
        <f>+H941-F941</f>
        <v>0</v>
      </c>
      <c r="L941" s="11">
        <f>+K941*G941</f>
        <v>0</v>
      </c>
      <c r="M941" s="19">
        <f>YEAR(H941)</f>
        <v>2025</v>
      </c>
      <c r="N941" s="19" t="str">
        <f>IF(MONTH(H941)&lt;4,"1° trimestre",IF(MONTH(H941)&lt;7,"2° trimestre",IF(MONTH(H941)&lt;10,"3°trimestre","4° trimestre")))</f>
        <v>3°trimestre</v>
      </c>
      <c r="O941" s="19" t="s">
        <v>1962</v>
      </c>
      <c r="P941" s="19" t="s">
        <v>1970</v>
      </c>
      <c r="Q941" s="8">
        <f>+I941</f>
        <v>314.64</v>
      </c>
      <c r="R941" s="19" t="s">
        <v>1965</v>
      </c>
    </row>
    <row r="942" spans="1:18" x14ac:dyDescent="0.2">
      <c r="A942" s="1" t="s">
        <v>359</v>
      </c>
      <c r="B942" s="1" t="s">
        <v>561</v>
      </c>
      <c r="C942" s="1" t="s">
        <v>10</v>
      </c>
      <c r="D942" s="7">
        <v>190.64</v>
      </c>
      <c r="E942" s="3">
        <v>45930</v>
      </c>
      <c r="F942" s="3">
        <v>45930</v>
      </c>
      <c r="G942" s="7">
        <v>190.64</v>
      </c>
      <c r="H942" s="3">
        <f>+F942</f>
        <v>45930</v>
      </c>
      <c r="I942" s="11">
        <f>+G942</f>
        <v>190.64</v>
      </c>
      <c r="J942" s="17">
        <f>+F942-H942</f>
        <v>0</v>
      </c>
      <c r="K942" s="17">
        <f>+H942-F942</f>
        <v>0</v>
      </c>
      <c r="L942" s="11">
        <f>+K942*G942</f>
        <v>0</v>
      </c>
      <c r="M942" s="19">
        <f>YEAR(H942)</f>
        <v>2025</v>
      </c>
      <c r="N942" s="19" t="str">
        <f>IF(MONTH(H942)&lt;4,"1° trimestre",IF(MONTH(H942)&lt;7,"2° trimestre",IF(MONTH(H942)&lt;10,"3°trimestre","4° trimestre")))</f>
        <v>3°trimestre</v>
      </c>
      <c r="O942" s="19" t="s">
        <v>1962</v>
      </c>
      <c r="P942" s="19" t="s">
        <v>1970</v>
      </c>
      <c r="Q942" s="8">
        <f>+I942</f>
        <v>190.64</v>
      </c>
      <c r="R942" s="19" t="s">
        <v>1965</v>
      </c>
    </row>
    <row r="943" spans="1:18" x14ac:dyDescent="0.2">
      <c r="A943" s="1" t="s">
        <v>359</v>
      </c>
      <c r="B943" s="1" t="s">
        <v>562</v>
      </c>
      <c r="C943" s="1" t="s">
        <v>10</v>
      </c>
      <c r="D943" s="7">
        <v>82.72</v>
      </c>
      <c r="E943" s="3">
        <v>45930</v>
      </c>
      <c r="F943" s="3">
        <v>45930</v>
      </c>
      <c r="G943" s="7">
        <v>82.72</v>
      </c>
      <c r="H943" s="3">
        <f>+F943</f>
        <v>45930</v>
      </c>
      <c r="I943" s="11">
        <f>+G943</f>
        <v>82.72</v>
      </c>
      <c r="J943" s="17">
        <f>+F943-H943</f>
        <v>0</v>
      </c>
      <c r="K943" s="17">
        <f>+H943-F943</f>
        <v>0</v>
      </c>
      <c r="L943" s="11">
        <f>+K943*G943</f>
        <v>0</v>
      </c>
      <c r="M943" s="19">
        <f>YEAR(H943)</f>
        <v>2025</v>
      </c>
      <c r="N943" s="19" t="str">
        <f>IF(MONTH(H943)&lt;4,"1° trimestre",IF(MONTH(H943)&lt;7,"2° trimestre",IF(MONTH(H943)&lt;10,"3°trimestre","4° trimestre")))</f>
        <v>3°trimestre</v>
      </c>
      <c r="O943" s="19" t="s">
        <v>1962</v>
      </c>
      <c r="P943" s="19" t="s">
        <v>1970</v>
      </c>
      <c r="Q943" s="8">
        <f>+I943</f>
        <v>82.72</v>
      </c>
      <c r="R943" s="19" t="s">
        <v>1965</v>
      </c>
    </row>
    <row r="944" spans="1:18" x14ac:dyDescent="0.2">
      <c r="A944" s="1" t="s">
        <v>359</v>
      </c>
      <c r="B944" s="1" t="s">
        <v>563</v>
      </c>
      <c r="C944" s="1" t="s">
        <v>10</v>
      </c>
      <c r="D944" s="7">
        <v>80.8</v>
      </c>
      <c r="E944" s="3">
        <v>45930</v>
      </c>
      <c r="F944" s="3">
        <v>45930</v>
      </c>
      <c r="G944" s="7">
        <v>80.8</v>
      </c>
      <c r="H944" s="3">
        <f>+F944</f>
        <v>45930</v>
      </c>
      <c r="I944" s="11">
        <f>+G944</f>
        <v>80.8</v>
      </c>
      <c r="J944" s="17">
        <f>+F944-H944</f>
        <v>0</v>
      </c>
      <c r="K944" s="17">
        <f>+H944-F944</f>
        <v>0</v>
      </c>
      <c r="L944" s="11">
        <f>+K944*G944</f>
        <v>0</v>
      </c>
      <c r="M944" s="19">
        <f>YEAR(H944)</f>
        <v>2025</v>
      </c>
      <c r="N944" s="19" t="str">
        <f>IF(MONTH(H944)&lt;4,"1° trimestre",IF(MONTH(H944)&lt;7,"2° trimestre",IF(MONTH(H944)&lt;10,"3°trimestre","4° trimestre")))</f>
        <v>3°trimestre</v>
      </c>
      <c r="O944" s="19" t="s">
        <v>1962</v>
      </c>
      <c r="P944" s="19" t="s">
        <v>1970</v>
      </c>
      <c r="Q944" s="8">
        <f>+I944</f>
        <v>80.8</v>
      </c>
      <c r="R944" s="19" t="s">
        <v>1965</v>
      </c>
    </row>
    <row r="945" spans="1:18" x14ac:dyDescent="0.2">
      <c r="A945" s="1" t="s">
        <v>359</v>
      </c>
      <c r="B945" s="1" t="s">
        <v>564</v>
      </c>
      <c r="C945" s="1" t="s">
        <v>10</v>
      </c>
      <c r="D945" s="7">
        <v>45.15</v>
      </c>
      <c r="E945" s="3">
        <v>45930</v>
      </c>
      <c r="F945" s="3">
        <v>45930</v>
      </c>
      <c r="G945" s="7">
        <v>45.15</v>
      </c>
      <c r="H945" s="3">
        <f>+F945</f>
        <v>45930</v>
      </c>
      <c r="I945" s="11">
        <f>+G945</f>
        <v>45.15</v>
      </c>
      <c r="J945" s="17">
        <f>+F945-H945</f>
        <v>0</v>
      </c>
      <c r="K945" s="17">
        <f>+H945-F945</f>
        <v>0</v>
      </c>
      <c r="L945" s="11">
        <f>+K945*G945</f>
        <v>0</v>
      </c>
      <c r="M945" s="19">
        <f>YEAR(H945)</f>
        <v>2025</v>
      </c>
      <c r="N945" s="19" t="str">
        <f>IF(MONTH(H945)&lt;4,"1° trimestre",IF(MONTH(H945)&lt;7,"2° trimestre",IF(MONTH(H945)&lt;10,"3°trimestre","4° trimestre")))</f>
        <v>3°trimestre</v>
      </c>
      <c r="O945" s="19" t="s">
        <v>1962</v>
      </c>
      <c r="P945" s="19" t="s">
        <v>1970</v>
      </c>
      <c r="Q945" s="8">
        <f>+I945</f>
        <v>45.15</v>
      </c>
      <c r="R945" s="19" t="s">
        <v>1965</v>
      </c>
    </row>
    <row r="946" spans="1:18" x14ac:dyDescent="0.2">
      <c r="A946" s="1" t="s">
        <v>359</v>
      </c>
      <c r="B946" s="1" t="s">
        <v>565</v>
      </c>
      <c r="C946" s="1" t="s">
        <v>10</v>
      </c>
      <c r="D946" s="7">
        <v>428.01</v>
      </c>
      <c r="E946" s="3">
        <v>45930</v>
      </c>
      <c r="F946" s="3">
        <v>45930</v>
      </c>
      <c r="G946" s="7">
        <v>428.01</v>
      </c>
      <c r="H946" s="3">
        <f>+F946</f>
        <v>45930</v>
      </c>
      <c r="I946" s="11">
        <f>+G946</f>
        <v>428.01</v>
      </c>
      <c r="J946" s="17">
        <f>+F946-H946</f>
        <v>0</v>
      </c>
      <c r="K946" s="17">
        <f>+H946-F946</f>
        <v>0</v>
      </c>
      <c r="L946" s="11">
        <f>+K946*G946</f>
        <v>0</v>
      </c>
      <c r="M946" s="19">
        <f>YEAR(H946)</f>
        <v>2025</v>
      </c>
      <c r="N946" s="19" t="str">
        <f>IF(MONTH(H946)&lt;4,"1° trimestre",IF(MONTH(H946)&lt;7,"2° trimestre",IF(MONTH(H946)&lt;10,"3°trimestre","4° trimestre")))</f>
        <v>3°trimestre</v>
      </c>
      <c r="O946" s="19" t="s">
        <v>1962</v>
      </c>
      <c r="P946" s="19" t="s">
        <v>1970</v>
      </c>
      <c r="Q946" s="8">
        <f>+I946</f>
        <v>428.01</v>
      </c>
      <c r="R946" s="19" t="s">
        <v>1965</v>
      </c>
    </row>
    <row r="947" spans="1:18" x14ac:dyDescent="0.2">
      <c r="A947" s="1" t="s">
        <v>359</v>
      </c>
      <c r="B947" s="1" t="s">
        <v>566</v>
      </c>
      <c r="C947" s="1" t="s">
        <v>10</v>
      </c>
      <c r="D947" s="7">
        <v>121.59</v>
      </c>
      <c r="E947" s="3">
        <v>45930</v>
      </c>
      <c r="F947" s="3">
        <v>45930</v>
      </c>
      <c r="G947" s="7">
        <v>121.59</v>
      </c>
      <c r="H947" s="3">
        <f>+F947</f>
        <v>45930</v>
      </c>
      <c r="I947" s="11">
        <f>+G947</f>
        <v>121.59</v>
      </c>
      <c r="J947" s="17">
        <f>+F947-H947</f>
        <v>0</v>
      </c>
      <c r="K947" s="17">
        <f>+H947-F947</f>
        <v>0</v>
      </c>
      <c r="L947" s="11">
        <f>+K947*G947</f>
        <v>0</v>
      </c>
      <c r="M947" s="19">
        <f>YEAR(H947)</f>
        <v>2025</v>
      </c>
      <c r="N947" s="19" t="str">
        <f>IF(MONTH(H947)&lt;4,"1° trimestre",IF(MONTH(H947)&lt;7,"2° trimestre",IF(MONTH(H947)&lt;10,"3°trimestre","4° trimestre")))</f>
        <v>3°trimestre</v>
      </c>
      <c r="O947" s="19" t="s">
        <v>1962</v>
      </c>
      <c r="P947" s="19" t="s">
        <v>1970</v>
      </c>
      <c r="Q947" s="8">
        <f>+I947</f>
        <v>121.59</v>
      </c>
      <c r="R947" s="19" t="s">
        <v>1965</v>
      </c>
    </row>
    <row r="948" spans="1:18" x14ac:dyDescent="0.2">
      <c r="A948" s="1" t="s">
        <v>359</v>
      </c>
      <c r="B948" s="1" t="s">
        <v>567</v>
      </c>
      <c r="C948" s="1" t="s">
        <v>10</v>
      </c>
      <c r="D948" s="7">
        <v>11.83</v>
      </c>
      <c r="E948" s="3">
        <v>45930</v>
      </c>
      <c r="F948" s="3">
        <v>45930</v>
      </c>
      <c r="G948" s="7">
        <v>11.83</v>
      </c>
      <c r="H948" s="3">
        <f>+F948</f>
        <v>45930</v>
      </c>
      <c r="I948" s="11">
        <f>+G948</f>
        <v>11.83</v>
      </c>
      <c r="J948" s="17">
        <f>+F948-H948</f>
        <v>0</v>
      </c>
      <c r="K948" s="17">
        <f>+H948-F948</f>
        <v>0</v>
      </c>
      <c r="L948" s="11">
        <f>+K948*G948</f>
        <v>0</v>
      </c>
      <c r="M948" s="19">
        <f>YEAR(H948)</f>
        <v>2025</v>
      </c>
      <c r="N948" s="19" t="str">
        <f>IF(MONTH(H948)&lt;4,"1° trimestre",IF(MONTH(H948)&lt;7,"2° trimestre",IF(MONTH(H948)&lt;10,"3°trimestre","4° trimestre")))</f>
        <v>3°trimestre</v>
      </c>
      <c r="O948" s="19" t="s">
        <v>1962</v>
      </c>
      <c r="P948" s="19" t="s">
        <v>1970</v>
      </c>
      <c r="Q948" s="8">
        <f>+I948</f>
        <v>11.83</v>
      </c>
      <c r="R948" s="19" t="s">
        <v>1965</v>
      </c>
    </row>
    <row r="949" spans="1:18" x14ac:dyDescent="0.2">
      <c r="A949" s="1" t="s">
        <v>359</v>
      </c>
      <c r="B949" s="1" t="s">
        <v>568</v>
      </c>
      <c r="C949" s="1" t="s">
        <v>10</v>
      </c>
      <c r="D949" s="7">
        <v>119.58</v>
      </c>
      <c r="E949" s="3">
        <v>45930</v>
      </c>
      <c r="F949" s="3">
        <v>45930</v>
      </c>
      <c r="G949" s="7">
        <v>119.58</v>
      </c>
      <c r="H949" s="3">
        <f>+F949</f>
        <v>45930</v>
      </c>
      <c r="I949" s="11">
        <f>+G949</f>
        <v>119.58</v>
      </c>
      <c r="J949" s="17">
        <f>+F949-H949</f>
        <v>0</v>
      </c>
      <c r="K949" s="17">
        <f>+H949-F949</f>
        <v>0</v>
      </c>
      <c r="L949" s="11">
        <f>+K949*G949</f>
        <v>0</v>
      </c>
      <c r="M949" s="19">
        <f>YEAR(H949)</f>
        <v>2025</v>
      </c>
      <c r="N949" s="19" t="str">
        <f>IF(MONTH(H949)&lt;4,"1° trimestre",IF(MONTH(H949)&lt;7,"2° trimestre",IF(MONTH(H949)&lt;10,"3°trimestre","4° trimestre")))</f>
        <v>3°trimestre</v>
      </c>
      <c r="O949" s="19" t="s">
        <v>1962</v>
      </c>
      <c r="P949" s="19" t="s">
        <v>1970</v>
      </c>
      <c r="Q949" s="8">
        <f>+I949</f>
        <v>119.58</v>
      </c>
      <c r="R949" s="19" t="s">
        <v>1965</v>
      </c>
    </row>
    <row r="950" spans="1:18" x14ac:dyDescent="0.2">
      <c r="A950" s="1" t="s">
        <v>359</v>
      </c>
      <c r="B950" s="1" t="s">
        <v>569</v>
      </c>
      <c r="C950" s="1" t="s">
        <v>10</v>
      </c>
      <c r="D950" s="7">
        <v>133.66</v>
      </c>
      <c r="E950" s="3">
        <v>45930</v>
      </c>
      <c r="F950" s="3">
        <v>45930</v>
      </c>
      <c r="G950" s="7">
        <v>133.66</v>
      </c>
      <c r="H950" s="3">
        <f>+F950</f>
        <v>45930</v>
      </c>
      <c r="I950" s="11">
        <f>+G950</f>
        <v>133.66</v>
      </c>
      <c r="J950" s="17">
        <f>+F950-H950</f>
        <v>0</v>
      </c>
      <c r="K950" s="17">
        <f>+H950-F950</f>
        <v>0</v>
      </c>
      <c r="L950" s="11">
        <f>+K950*G950</f>
        <v>0</v>
      </c>
      <c r="M950" s="19">
        <f>YEAR(H950)</f>
        <v>2025</v>
      </c>
      <c r="N950" s="19" t="str">
        <f>IF(MONTH(H950)&lt;4,"1° trimestre",IF(MONTH(H950)&lt;7,"2° trimestre",IF(MONTH(H950)&lt;10,"3°trimestre","4° trimestre")))</f>
        <v>3°trimestre</v>
      </c>
      <c r="O950" s="19" t="s">
        <v>1962</v>
      </c>
      <c r="P950" s="19" t="s">
        <v>1970</v>
      </c>
      <c r="Q950" s="8">
        <f>+I950</f>
        <v>133.66</v>
      </c>
      <c r="R950" s="19" t="s">
        <v>1965</v>
      </c>
    </row>
    <row r="951" spans="1:18" x14ac:dyDescent="0.2">
      <c r="A951" s="1" t="s">
        <v>359</v>
      </c>
      <c r="B951" s="1" t="s">
        <v>570</v>
      </c>
      <c r="C951" s="1" t="s">
        <v>10</v>
      </c>
      <c r="D951" s="7">
        <v>315.16000000000003</v>
      </c>
      <c r="E951" s="3">
        <v>45930</v>
      </c>
      <c r="F951" s="3">
        <v>45930</v>
      </c>
      <c r="G951" s="7">
        <v>315.16000000000003</v>
      </c>
      <c r="H951" s="3">
        <f>+F951</f>
        <v>45930</v>
      </c>
      <c r="I951" s="11">
        <f>+G951</f>
        <v>315.16000000000003</v>
      </c>
      <c r="J951" s="17">
        <f>+F951-H951</f>
        <v>0</v>
      </c>
      <c r="K951" s="17">
        <f>+H951-F951</f>
        <v>0</v>
      </c>
      <c r="L951" s="11">
        <f>+K951*G951</f>
        <v>0</v>
      </c>
      <c r="M951" s="19">
        <f>YEAR(H951)</f>
        <v>2025</v>
      </c>
      <c r="N951" s="19" t="str">
        <f>IF(MONTH(H951)&lt;4,"1° trimestre",IF(MONTH(H951)&lt;7,"2° trimestre",IF(MONTH(H951)&lt;10,"3°trimestre","4° trimestre")))</f>
        <v>3°trimestre</v>
      </c>
      <c r="O951" s="19" t="s">
        <v>1962</v>
      </c>
      <c r="P951" s="19" t="s">
        <v>1970</v>
      </c>
      <c r="Q951" s="8">
        <f>+I951</f>
        <v>315.16000000000003</v>
      </c>
      <c r="R951" s="19" t="s">
        <v>1965</v>
      </c>
    </row>
    <row r="952" spans="1:18" x14ac:dyDescent="0.2">
      <c r="A952" s="1" t="s">
        <v>359</v>
      </c>
      <c r="B952" s="1" t="s">
        <v>571</v>
      </c>
      <c r="C952" s="1" t="s">
        <v>10</v>
      </c>
      <c r="D952" s="7">
        <v>94.67</v>
      </c>
      <c r="E952" s="3">
        <v>45930</v>
      </c>
      <c r="F952" s="3">
        <v>45930</v>
      </c>
      <c r="G952" s="7">
        <v>94.67</v>
      </c>
      <c r="H952" s="3">
        <f>+F952</f>
        <v>45930</v>
      </c>
      <c r="I952" s="11">
        <f>+G952</f>
        <v>94.67</v>
      </c>
      <c r="J952" s="17">
        <f>+F952-H952</f>
        <v>0</v>
      </c>
      <c r="K952" s="17">
        <f>+H952-F952</f>
        <v>0</v>
      </c>
      <c r="L952" s="11">
        <f>+K952*G952</f>
        <v>0</v>
      </c>
      <c r="M952" s="19">
        <f>YEAR(H952)</f>
        <v>2025</v>
      </c>
      <c r="N952" s="19" t="str">
        <f>IF(MONTH(H952)&lt;4,"1° trimestre",IF(MONTH(H952)&lt;7,"2° trimestre",IF(MONTH(H952)&lt;10,"3°trimestre","4° trimestre")))</f>
        <v>3°trimestre</v>
      </c>
      <c r="O952" s="19" t="s">
        <v>1962</v>
      </c>
      <c r="P952" s="19" t="s">
        <v>1970</v>
      </c>
      <c r="Q952" s="8">
        <f>+I952</f>
        <v>94.67</v>
      </c>
      <c r="R952" s="19" t="s">
        <v>1965</v>
      </c>
    </row>
    <row r="953" spans="1:18" x14ac:dyDescent="0.2">
      <c r="A953" s="1" t="s">
        <v>359</v>
      </c>
      <c r="B953" s="1" t="s">
        <v>572</v>
      </c>
      <c r="C953" s="1" t="s">
        <v>10</v>
      </c>
      <c r="D953" s="7">
        <v>27791.279999999999</v>
      </c>
      <c r="E953" s="3">
        <v>45930</v>
      </c>
      <c r="F953" s="3">
        <v>45930</v>
      </c>
      <c r="G953" s="7">
        <v>27791.279999999999</v>
      </c>
      <c r="H953" s="3">
        <f>+F953</f>
        <v>45930</v>
      </c>
      <c r="I953" s="11">
        <f>+G953</f>
        <v>27791.279999999999</v>
      </c>
      <c r="J953" s="17">
        <f>+F953-H953</f>
        <v>0</v>
      </c>
      <c r="K953" s="17">
        <f>+H953-F953</f>
        <v>0</v>
      </c>
      <c r="L953" s="11">
        <f>+K953*G953</f>
        <v>0</v>
      </c>
      <c r="M953" s="19">
        <f>YEAR(H953)</f>
        <v>2025</v>
      </c>
      <c r="N953" s="19" t="str">
        <f>IF(MONTH(H953)&lt;4,"1° trimestre",IF(MONTH(H953)&lt;7,"2° trimestre",IF(MONTH(H953)&lt;10,"3°trimestre","4° trimestre")))</f>
        <v>3°trimestre</v>
      </c>
      <c r="O953" s="19" t="s">
        <v>1962</v>
      </c>
      <c r="P953" s="19" t="s">
        <v>1970</v>
      </c>
      <c r="Q953" s="8">
        <f>+I953</f>
        <v>27791.279999999999</v>
      </c>
      <c r="R953" s="19" t="s">
        <v>1965</v>
      </c>
    </row>
    <row r="954" spans="1:18" x14ac:dyDescent="0.2">
      <c r="A954" s="1" t="s">
        <v>359</v>
      </c>
      <c r="B954" s="1" t="s">
        <v>573</v>
      </c>
      <c r="C954" s="1" t="s">
        <v>10</v>
      </c>
      <c r="D954" s="7">
        <v>17599.52</v>
      </c>
      <c r="E954" s="3">
        <v>45930</v>
      </c>
      <c r="F954" s="3">
        <v>45930</v>
      </c>
      <c r="G954" s="7">
        <v>17599.52</v>
      </c>
      <c r="H954" s="3">
        <f>+F954</f>
        <v>45930</v>
      </c>
      <c r="I954" s="11">
        <f>+G954</f>
        <v>17599.52</v>
      </c>
      <c r="J954" s="17">
        <f>+F954-H954</f>
        <v>0</v>
      </c>
      <c r="K954" s="17">
        <f>+H954-F954</f>
        <v>0</v>
      </c>
      <c r="L954" s="11">
        <f>+K954*G954</f>
        <v>0</v>
      </c>
      <c r="M954" s="19">
        <f>YEAR(H954)</f>
        <v>2025</v>
      </c>
      <c r="N954" s="19" t="str">
        <f>IF(MONTH(H954)&lt;4,"1° trimestre",IF(MONTH(H954)&lt;7,"2° trimestre",IF(MONTH(H954)&lt;10,"3°trimestre","4° trimestre")))</f>
        <v>3°trimestre</v>
      </c>
      <c r="O954" s="19" t="s">
        <v>1962</v>
      </c>
      <c r="P954" s="19" t="s">
        <v>1970</v>
      </c>
      <c r="Q954" s="8">
        <f>+I954</f>
        <v>17599.52</v>
      </c>
      <c r="R954" s="19" t="s">
        <v>1965</v>
      </c>
    </row>
    <row r="955" spans="1:18" x14ac:dyDescent="0.2">
      <c r="A955" s="1" t="s">
        <v>359</v>
      </c>
      <c r="B955" s="1" t="s">
        <v>574</v>
      </c>
      <c r="C955" s="1" t="s">
        <v>10</v>
      </c>
      <c r="D955" s="7">
        <v>4084.85</v>
      </c>
      <c r="E955" s="3">
        <v>45930</v>
      </c>
      <c r="F955" s="3">
        <v>45930</v>
      </c>
      <c r="G955" s="7">
        <v>4084.85</v>
      </c>
      <c r="H955" s="3">
        <f>+F955</f>
        <v>45930</v>
      </c>
      <c r="I955" s="11">
        <f>+G955</f>
        <v>4084.85</v>
      </c>
      <c r="J955" s="17">
        <f>+F955-H955</f>
        <v>0</v>
      </c>
      <c r="K955" s="17">
        <f>+H955-F955</f>
        <v>0</v>
      </c>
      <c r="L955" s="11">
        <f>+K955*G955</f>
        <v>0</v>
      </c>
      <c r="M955" s="19">
        <f>YEAR(H955)</f>
        <v>2025</v>
      </c>
      <c r="N955" s="19" t="str">
        <f>IF(MONTH(H955)&lt;4,"1° trimestre",IF(MONTH(H955)&lt;7,"2° trimestre",IF(MONTH(H955)&lt;10,"3°trimestre","4° trimestre")))</f>
        <v>3°trimestre</v>
      </c>
      <c r="O955" s="19" t="s">
        <v>1962</v>
      </c>
      <c r="P955" s="19" t="s">
        <v>1970</v>
      </c>
      <c r="Q955" s="8">
        <f>+I955</f>
        <v>4084.85</v>
      </c>
      <c r="R955" s="19" t="s">
        <v>1965</v>
      </c>
    </row>
    <row r="956" spans="1:18" x14ac:dyDescent="0.2">
      <c r="A956" s="1" t="s">
        <v>359</v>
      </c>
      <c r="B956" s="1" t="s">
        <v>575</v>
      </c>
      <c r="C956" s="1" t="s">
        <v>10</v>
      </c>
      <c r="D956" s="7">
        <v>2864.85</v>
      </c>
      <c r="E956" s="3">
        <v>45930</v>
      </c>
      <c r="F956" s="3">
        <v>45930</v>
      </c>
      <c r="G956" s="7">
        <v>2864.85</v>
      </c>
      <c r="H956" s="3">
        <f>+F956</f>
        <v>45930</v>
      </c>
      <c r="I956" s="11">
        <f>+G956</f>
        <v>2864.85</v>
      </c>
      <c r="J956" s="17">
        <f>+F956-H956</f>
        <v>0</v>
      </c>
      <c r="K956" s="17">
        <f>+H956-F956</f>
        <v>0</v>
      </c>
      <c r="L956" s="11">
        <f>+K956*G956</f>
        <v>0</v>
      </c>
      <c r="M956" s="19">
        <f>YEAR(H956)</f>
        <v>2025</v>
      </c>
      <c r="N956" s="19" t="str">
        <f>IF(MONTH(H956)&lt;4,"1° trimestre",IF(MONTH(H956)&lt;7,"2° trimestre",IF(MONTH(H956)&lt;10,"3°trimestre","4° trimestre")))</f>
        <v>3°trimestre</v>
      </c>
      <c r="O956" s="19" t="s">
        <v>1962</v>
      </c>
      <c r="P956" s="19" t="s">
        <v>1970</v>
      </c>
      <c r="Q956" s="8">
        <f>+I956</f>
        <v>2864.85</v>
      </c>
      <c r="R956" s="19" t="s">
        <v>1965</v>
      </c>
    </row>
    <row r="957" spans="1:18" x14ac:dyDescent="0.2">
      <c r="A957" s="1" t="s">
        <v>359</v>
      </c>
      <c r="B957" s="1" t="s">
        <v>576</v>
      </c>
      <c r="C957" s="1" t="s">
        <v>10</v>
      </c>
      <c r="D957" s="7">
        <v>3188.93</v>
      </c>
      <c r="E957" s="3">
        <v>45930</v>
      </c>
      <c r="F957" s="3">
        <v>45930</v>
      </c>
      <c r="G957" s="7">
        <v>3188.93</v>
      </c>
      <c r="H957" s="3">
        <f>+F957</f>
        <v>45930</v>
      </c>
      <c r="I957" s="11">
        <f>+G957</f>
        <v>3188.93</v>
      </c>
      <c r="J957" s="17">
        <f>+F957-H957</f>
        <v>0</v>
      </c>
      <c r="K957" s="17">
        <f>+H957-F957</f>
        <v>0</v>
      </c>
      <c r="L957" s="11">
        <f>+K957*G957</f>
        <v>0</v>
      </c>
      <c r="M957" s="19">
        <f>YEAR(H957)</f>
        <v>2025</v>
      </c>
      <c r="N957" s="19" t="str">
        <f>IF(MONTH(H957)&lt;4,"1° trimestre",IF(MONTH(H957)&lt;7,"2° trimestre",IF(MONTH(H957)&lt;10,"3°trimestre","4° trimestre")))</f>
        <v>3°trimestre</v>
      </c>
      <c r="O957" s="19" t="s">
        <v>1962</v>
      </c>
      <c r="P957" s="19" t="s">
        <v>1970</v>
      </c>
      <c r="Q957" s="8">
        <f>+I957</f>
        <v>3188.93</v>
      </c>
      <c r="R957" s="19" t="s">
        <v>1965</v>
      </c>
    </row>
    <row r="958" spans="1:18" x14ac:dyDescent="0.2">
      <c r="A958" s="1" t="s">
        <v>359</v>
      </c>
      <c r="B958" s="1" t="s">
        <v>577</v>
      </c>
      <c r="C958" s="1" t="s">
        <v>10</v>
      </c>
      <c r="D958" s="7">
        <v>1992.87</v>
      </c>
      <c r="E958" s="3">
        <v>45930</v>
      </c>
      <c r="F958" s="3">
        <v>45930</v>
      </c>
      <c r="G958" s="7">
        <v>1992.87</v>
      </c>
      <c r="H958" s="3">
        <f>+F958</f>
        <v>45930</v>
      </c>
      <c r="I958" s="11">
        <f>+G958</f>
        <v>1992.87</v>
      </c>
      <c r="J958" s="17">
        <f>+F958-H958</f>
        <v>0</v>
      </c>
      <c r="K958" s="17">
        <f>+H958-F958</f>
        <v>0</v>
      </c>
      <c r="L958" s="11">
        <f>+K958*G958</f>
        <v>0</v>
      </c>
      <c r="M958" s="19">
        <f>YEAR(H958)</f>
        <v>2025</v>
      </c>
      <c r="N958" s="19" t="str">
        <f>IF(MONTH(H958)&lt;4,"1° trimestre",IF(MONTH(H958)&lt;7,"2° trimestre",IF(MONTH(H958)&lt;10,"3°trimestre","4° trimestre")))</f>
        <v>3°trimestre</v>
      </c>
      <c r="O958" s="19" t="s">
        <v>1962</v>
      </c>
      <c r="P958" s="19" t="s">
        <v>1970</v>
      </c>
      <c r="Q958" s="8">
        <f>+I958</f>
        <v>1992.87</v>
      </c>
      <c r="R958" s="19" t="s">
        <v>1965</v>
      </c>
    </row>
    <row r="959" spans="1:18" x14ac:dyDescent="0.2">
      <c r="A959" s="1" t="s">
        <v>359</v>
      </c>
      <c r="B959" s="1" t="s">
        <v>578</v>
      </c>
      <c r="C959" s="1" t="s">
        <v>10</v>
      </c>
      <c r="D959" s="7">
        <v>1190.51</v>
      </c>
      <c r="E959" s="3">
        <v>45930</v>
      </c>
      <c r="F959" s="3">
        <v>45930</v>
      </c>
      <c r="G959" s="7">
        <v>1190.51</v>
      </c>
      <c r="H959" s="3">
        <f>+F959</f>
        <v>45930</v>
      </c>
      <c r="I959" s="11">
        <f>+G959</f>
        <v>1190.51</v>
      </c>
      <c r="J959" s="17">
        <f>+F959-H959</f>
        <v>0</v>
      </c>
      <c r="K959" s="17">
        <f>+H959-F959</f>
        <v>0</v>
      </c>
      <c r="L959" s="11">
        <f>+K959*G959</f>
        <v>0</v>
      </c>
      <c r="M959" s="19">
        <f>YEAR(H959)</f>
        <v>2025</v>
      </c>
      <c r="N959" s="19" t="str">
        <f>IF(MONTH(H959)&lt;4,"1° trimestre",IF(MONTH(H959)&lt;7,"2° trimestre",IF(MONTH(H959)&lt;10,"3°trimestre","4° trimestre")))</f>
        <v>3°trimestre</v>
      </c>
      <c r="O959" s="19" t="s">
        <v>1962</v>
      </c>
      <c r="P959" s="19" t="s">
        <v>1970</v>
      </c>
      <c r="Q959" s="8">
        <f>+I959</f>
        <v>1190.51</v>
      </c>
      <c r="R959" s="19" t="s">
        <v>1965</v>
      </c>
    </row>
    <row r="960" spans="1:18" x14ac:dyDescent="0.2">
      <c r="A960" s="1" t="s">
        <v>359</v>
      </c>
      <c r="B960" s="1" t="s">
        <v>579</v>
      </c>
      <c r="C960" s="1" t="s">
        <v>10</v>
      </c>
      <c r="D960" s="7">
        <v>911.71</v>
      </c>
      <c r="E960" s="3">
        <v>45930</v>
      </c>
      <c r="F960" s="3">
        <v>45930</v>
      </c>
      <c r="G960" s="7">
        <v>911.71</v>
      </c>
      <c r="H960" s="3">
        <f>+F960</f>
        <v>45930</v>
      </c>
      <c r="I960" s="11">
        <f>+G960</f>
        <v>911.71</v>
      </c>
      <c r="J960" s="17">
        <f>+F960-H960</f>
        <v>0</v>
      </c>
      <c r="K960" s="17">
        <f>+H960-F960</f>
        <v>0</v>
      </c>
      <c r="L960" s="11">
        <f>+K960*G960</f>
        <v>0</v>
      </c>
      <c r="M960" s="19">
        <f>YEAR(H960)</f>
        <v>2025</v>
      </c>
      <c r="N960" s="19" t="str">
        <f>IF(MONTH(H960)&lt;4,"1° trimestre",IF(MONTH(H960)&lt;7,"2° trimestre",IF(MONTH(H960)&lt;10,"3°trimestre","4° trimestre")))</f>
        <v>3°trimestre</v>
      </c>
      <c r="O960" s="19" t="s">
        <v>1962</v>
      </c>
      <c r="P960" s="19" t="s">
        <v>1970</v>
      </c>
      <c r="Q960" s="8">
        <f>+I960</f>
        <v>911.71</v>
      </c>
      <c r="R960" s="19" t="s">
        <v>1965</v>
      </c>
    </row>
    <row r="961" spans="1:18" x14ac:dyDescent="0.2">
      <c r="A961" s="1" t="s">
        <v>643</v>
      </c>
      <c r="B961" s="1" t="s">
        <v>646</v>
      </c>
      <c r="C961" s="1" t="s">
        <v>28</v>
      </c>
      <c r="D961" s="7">
        <v>166.43</v>
      </c>
      <c r="E961" s="3">
        <v>45832</v>
      </c>
      <c r="F961" s="3">
        <v>45893</v>
      </c>
      <c r="G961" s="7">
        <v>136.41999999999999</v>
      </c>
      <c r="H961" s="3">
        <v>45869</v>
      </c>
      <c r="I961" s="11">
        <v>136.41999999999999</v>
      </c>
      <c r="J961" s="17">
        <f>+F961-H961</f>
        <v>24</v>
      </c>
      <c r="K961" s="17">
        <f>+H961-F961</f>
        <v>-24</v>
      </c>
      <c r="L961" s="11">
        <f>+K961*G961</f>
        <v>-3274.08</v>
      </c>
      <c r="M961" s="19">
        <f>YEAR(H961)</f>
        <v>2025</v>
      </c>
      <c r="N961" s="19" t="str">
        <f>IF(MONTH(H961)&lt;4,"1° trimestre",IF(MONTH(H961)&lt;7,"2° trimestre",IF(MONTH(H961)&lt;10,"3°trimestre","4° trimestre")))</f>
        <v>3°trimestre</v>
      </c>
      <c r="O961" s="19" t="s">
        <v>1962</v>
      </c>
      <c r="P961" s="19" t="s">
        <v>1970</v>
      </c>
      <c r="Q961" s="8">
        <f>+I961</f>
        <v>136.41999999999999</v>
      </c>
      <c r="R961" s="19" t="s">
        <v>1965</v>
      </c>
    </row>
    <row r="962" spans="1:18" x14ac:dyDescent="0.2">
      <c r="A962" s="1" t="s">
        <v>643</v>
      </c>
      <c r="B962" s="1" t="s">
        <v>647</v>
      </c>
      <c r="C962" s="1" t="s">
        <v>28</v>
      </c>
      <c r="D962" s="7">
        <v>166.43</v>
      </c>
      <c r="E962" s="3">
        <v>45832</v>
      </c>
      <c r="F962" s="3">
        <v>45893</v>
      </c>
      <c r="G962" s="7">
        <v>136.41999999999999</v>
      </c>
      <c r="H962" s="3">
        <v>45869</v>
      </c>
      <c r="I962" s="11">
        <v>136.41999999999999</v>
      </c>
      <c r="J962" s="17">
        <f>+F962-H962</f>
        <v>24</v>
      </c>
      <c r="K962" s="17">
        <f>+H962-F962</f>
        <v>-24</v>
      </c>
      <c r="L962" s="11">
        <f>+K962*G962</f>
        <v>-3274.08</v>
      </c>
      <c r="M962" s="19">
        <f>YEAR(H962)</f>
        <v>2025</v>
      </c>
      <c r="N962" s="19" t="str">
        <f>IF(MONTH(H962)&lt;4,"1° trimestre",IF(MONTH(H962)&lt;7,"2° trimestre",IF(MONTH(H962)&lt;10,"3°trimestre","4° trimestre")))</f>
        <v>3°trimestre</v>
      </c>
      <c r="O962" s="19" t="s">
        <v>1962</v>
      </c>
      <c r="P962" s="19" t="s">
        <v>1970</v>
      </c>
      <c r="Q962" s="8">
        <f>+I962</f>
        <v>136.41999999999999</v>
      </c>
      <c r="R962" s="19" t="s">
        <v>1965</v>
      </c>
    </row>
    <row r="963" spans="1:18" x14ac:dyDescent="0.2">
      <c r="A963" s="1" t="s">
        <v>648</v>
      </c>
      <c r="B963" s="1" t="s">
        <v>655</v>
      </c>
      <c r="C963" s="1" t="s">
        <v>28</v>
      </c>
      <c r="D963" s="7">
        <v>683.2</v>
      </c>
      <c r="E963" s="3">
        <v>45838</v>
      </c>
      <c r="F963" s="3">
        <v>45868</v>
      </c>
      <c r="G963" s="7">
        <v>560</v>
      </c>
      <c r="H963" s="3">
        <v>45867</v>
      </c>
      <c r="I963" s="11">
        <v>560</v>
      </c>
      <c r="J963" s="17">
        <f>+F963-H963</f>
        <v>1</v>
      </c>
      <c r="K963" s="17">
        <f>+H963-F963</f>
        <v>-1</v>
      </c>
      <c r="L963" s="11">
        <f>+K963*G963</f>
        <v>-560</v>
      </c>
      <c r="M963" s="19">
        <f>YEAR(H963)</f>
        <v>2025</v>
      </c>
      <c r="N963" s="19" t="str">
        <f>IF(MONTH(H963)&lt;4,"1° trimestre",IF(MONTH(H963)&lt;7,"2° trimestre",IF(MONTH(H963)&lt;10,"3°trimestre","4° trimestre")))</f>
        <v>3°trimestre</v>
      </c>
      <c r="O963" s="19" t="s">
        <v>1962</v>
      </c>
      <c r="P963" s="19" t="s">
        <v>1970</v>
      </c>
      <c r="Q963" s="8">
        <f>+I963</f>
        <v>560</v>
      </c>
      <c r="R963" s="19" t="s">
        <v>1965</v>
      </c>
    </row>
    <row r="964" spans="1:18" x14ac:dyDescent="0.2">
      <c r="A964" s="1" t="s">
        <v>648</v>
      </c>
      <c r="B964" s="1" t="s">
        <v>656</v>
      </c>
      <c r="C964" s="1" t="s">
        <v>28</v>
      </c>
      <c r="D964" s="7">
        <v>146.4</v>
      </c>
      <c r="E964" s="3">
        <v>45869</v>
      </c>
      <c r="F964" s="3">
        <v>45900</v>
      </c>
      <c r="G964" s="7">
        <v>120</v>
      </c>
      <c r="H964" s="3">
        <v>45894</v>
      </c>
      <c r="I964" s="11">
        <v>120</v>
      </c>
      <c r="J964" s="17">
        <f>+F964-H964</f>
        <v>6</v>
      </c>
      <c r="K964" s="17">
        <f>+H964-F964</f>
        <v>-6</v>
      </c>
      <c r="L964" s="11">
        <f>+K964*G964</f>
        <v>-720</v>
      </c>
      <c r="M964" s="19">
        <f>YEAR(H964)</f>
        <v>2025</v>
      </c>
      <c r="N964" s="19" t="str">
        <f>IF(MONTH(H964)&lt;4,"1° trimestre",IF(MONTH(H964)&lt;7,"2° trimestre",IF(MONTH(H964)&lt;10,"3°trimestre","4° trimestre")))</f>
        <v>3°trimestre</v>
      </c>
      <c r="O964" s="19" t="s">
        <v>1962</v>
      </c>
      <c r="P964" s="19" t="s">
        <v>1970</v>
      </c>
      <c r="Q964" s="8">
        <f>+I964</f>
        <v>120</v>
      </c>
      <c r="R964" s="19" t="s">
        <v>1965</v>
      </c>
    </row>
    <row r="965" spans="1:18" x14ac:dyDescent="0.2">
      <c r="A965" s="1" t="s">
        <v>648</v>
      </c>
      <c r="B965" s="1" t="s">
        <v>657</v>
      </c>
      <c r="C965" s="1" t="s">
        <v>28</v>
      </c>
      <c r="D965" s="7">
        <v>1793.4</v>
      </c>
      <c r="E965" s="3">
        <v>45869</v>
      </c>
      <c r="F965" s="3">
        <v>45900</v>
      </c>
      <c r="G965" s="7">
        <v>1470</v>
      </c>
      <c r="H965" s="3">
        <v>45894</v>
      </c>
      <c r="I965" s="11">
        <v>1470</v>
      </c>
      <c r="J965" s="17">
        <f>+F965-H965</f>
        <v>6</v>
      </c>
      <c r="K965" s="17">
        <f>+H965-F965</f>
        <v>-6</v>
      </c>
      <c r="L965" s="11">
        <f>+K965*G965</f>
        <v>-8820</v>
      </c>
      <c r="M965" s="19">
        <f>YEAR(H965)</f>
        <v>2025</v>
      </c>
      <c r="N965" s="19" t="str">
        <f>IF(MONTH(H965)&lt;4,"1° trimestre",IF(MONTH(H965)&lt;7,"2° trimestre",IF(MONTH(H965)&lt;10,"3°trimestre","4° trimestre")))</f>
        <v>3°trimestre</v>
      </c>
      <c r="O965" s="19" t="s">
        <v>1962</v>
      </c>
      <c r="P965" s="19" t="s">
        <v>1970</v>
      </c>
      <c r="Q965" s="8">
        <f>+I965</f>
        <v>1470</v>
      </c>
      <c r="R965" s="19" t="s">
        <v>1965</v>
      </c>
    </row>
    <row r="966" spans="1:18" x14ac:dyDescent="0.2">
      <c r="A966" s="1" t="s">
        <v>661</v>
      </c>
      <c r="B966" s="1" t="s">
        <v>668</v>
      </c>
      <c r="C966" s="1" t="s">
        <v>28</v>
      </c>
      <c r="D966" s="7">
        <v>366</v>
      </c>
      <c r="E966" s="3">
        <v>45839</v>
      </c>
      <c r="F966" s="3">
        <v>45870</v>
      </c>
      <c r="G966" s="7">
        <v>300</v>
      </c>
      <c r="H966" s="3">
        <v>45846</v>
      </c>
      <c r="I966" s="11">
        <v>300</v>
      </c>
      <c r="J966" s="17">
        <f>+F966-H966</f>
        <v>24</v>
      </c>
      <c r="K966" s="17">
        <f>+H966-F966</f>
        <v>-24</v>
      </c>
      <c r="L966" s="11">
        <f>+K966*G966</f>
        <v>-7200</v>
      </c>
      <c r="M966" s="19">
        <f>YEAR(H966)</f>
        <v>2025</v>
      </c>
      <c r="N966" s="19" t="str">
        <f>IF(MONTH(H966)&lt;4,"1° trimestre",IF(MONTH(H966)&lt;7,"2° trimestre",IF(MONTH(H966)&lt;10,"3°trimestre","4° trimestre")))</f>
        <v>3°trimestre</v>
      </c>
      <c r="O966" s="19" t="s">
        <v>1962</v>
      </c>
      <c r="P966" s="19" t="s">
        <v>1970</v>
      </c>
      <c r="Q966" s="8">
        <f>+I966</f>
        <v>300</v>
      </c>
      <c r="R966" s="19" t="s">
        <v>1965</v>
      </c>
    </row>
    <row r="967" spans="1:18" x14ac:dyDescent="0.2">
      <c r="A967" s="1" t="s">
        <v>661</v>
      </c>
      <c r="B967" s="1" t="s">
        <v>669</v>
      </c>
      <c r="C967" s="1" t="s">
        <v>28</v>
      </c>
      <c r="D967" s="7">
        <v>915</v>
      </c>
      <c r="E967" s="3">
        <v>45839</v>
      </c>
      <c r="F967" s="3">
        <v>45870</v>
      </c>
      <c r="G967" s="7">
        <v>750</v>
      </c>
      <c r="H967" s="3">
        <v>45869</v>
      </c>
      <c r="I967" s="11">
        <v>750</v>
      </c>
      <c r="J967" s="17">
        <f>+F967-H967</f>
        <v>1</v>
      </c>
      <c r="K967" s="17">
        <f>+H967-F967</f>
        <v>-1</v>
      </c>
      <c r="L967" s="11">
        <f>+K967*G967</f>
        <v>-750</v>
      </c>
      <c r="M967" s="19">
        <f>YEAR(H967)</f>
        <v>2025</v>
      </c>
      <c r="N967" s="19" t="str">
        <f>IF(MONTH(H967)&lt;4,"1° trimestre",IF(MONTH(H967)&lt;7,"2° trimestre",IF(MONTH(H967)&lt;10,"3°trimestre","4° trimestre")))</f>
        <v>3°trimestre</v>
      </c>
      <c r="O967" s="19" t="s">
        <v>1962</v>
      </c>
      <c r="P967" s="19" t="s">
        <v>1970</v>
      </c>
      <c r="Q967" s="8">
        <f>+I967</f>
        <v>750</v>
      </c>
      <c r="R967" s="19" t="s">
        <v>1965</v>
      </c>
    </row>
    <row r="968" spans="1:18" x14ac:dyDescent="0.2">
      <c r="A968" s="1" t="s">
        <v>661</v>
      </c>
      <c r="B968" s="1" t="s">
        <v>670</v>
      </c>
      <c r="C968" s="1" t="s">
        <v>28</v>
      </c>
      <c r="D968" s="7">
        <v>366</v>
      </c>
      <c r="E968" s="3">
        <v>45870</v>
      </c>
      <c r="F968" s="3">
        <v>45901</v>
      </c>
      <c r="G968" s="7">
        <v>300</v>
      </c>
      <c r="H968" s="3">
        <v>45875</v>
      </c>
      <c r="I968" s="11">
        <v>300</v>
      </c>
      <c r="J968" s="17">
        <f>+F968-H968</f>
        <v>26</v>
      </c>
      <c r="K968" s="17">
        <f>+H968-F968</f>
        <v>-26</v>
      </c>
      <c r="L968" s="11">
        <f>+K968*G968</f>
        <v>-7800</v>
      </c>
      <c r="M968" s="19">
        <f>YEAR(H968)</f>
        <v>2025</v>
      </c>
      <c r="N968" s="19" t="str">
        <f>IF(MONTH(H968)&lt;4,"1° trimestre",IF(MONTH(H968)&lt;7,"2° trimestre",IF(MONTH(H968)&lt;10,"3°trimestre","4° trimestre")))</f>
        <v>3°trimestre</v>
      </c>
      <c r="O968" s="19" t="s">
        <v>1962</v>
      </c>
      <c r="P968" s="19" t="s">
        <v>1970</v>
      </c>
      <c r="Q968" s="8">
        <f>+I968</f>
        <v>300</v>
      </c>
      <c r="R968" s="19" t="s">
        <v>1965</v>
      </c>
    </row>
    <row r="969" spans="1:18" x14ac:dyDescent="0.2">
      <c r="A969" s="1" t="s">
        <v>661</v>
      </c>
      <c r="B969" s="1" t="s">
        <v>671</v>
      </c>
      <c r="C969" s="1" t="s">
        <v>28</v>
      </c>
      <c r="D969" s="7">
        <v>366</v>
      </c>
      <c r="E969" s="3">
        <v>45901</v>
      </c>
      <c r="F969" s="3">
        <v>45931</v>
      </c>
      <c r="G969" s="7">
        <v>300</v>
      </c>
      <c r="H969" s="3">
        <v>45905</v>
      </c>
      <c r="I969" s="11">
        <v>300</v>
      </c>
      <c r="J969" s="17">
        <f>+F969-H969</f>
        <v>26</v>
      </c>
      <c r="K969" s="17">
        <f>+H969-F969</f>
        <v>-26</v>
      </c>
      <c r="L969" s="11">
        <f>+K969*G969</f>
        <v>-7800</v>
      </c>
      <c r="M969" s="19">
        <f>YEAR(H969)</f>
        <v>2025</v>
      </c>
      <c r="N969" s="19" t="str">
        <f>IF(MONTH(H969)&lt;4,"1° trimestre",IF(MONTH(H969)&lt;7,"2° trimestre",IF(MONTH(H969)&lt;10,"3°trimestre","4° trimestre")))</f>
        <v>3°trimestre</v>
      </c>
      <c r="O969" s="19" t="s">
        <v>1962</v>
      </c>
      <c r="P969" s="19" t="s">
        <v>1970</v>
      </c>
      <c r="Q969" s="8">
        <f>+I969</f>
        <v>300</v>
      </c>
      <c r="R969" s="19" t="s">
        <v>1965</v>
      </c>
    </row>
    <row r="970" spans="1:18" x14ac:dyDescent="0.2">
      <c r="A970" s="1" t="s">
        <v>675</v>
      </c>
      <c r="B970" s="1" t="s">
        <v>686</v>
      </c>
      <c r="C970" s="1" t="s">
        <v>28</v>
      </c>
      <c r="D970" s="7">
        <v>104.65</v>
      </c>
      <c r="E970" s="3">
        <v>45847</v>
      </c>
      <c r="F970" s="3">
        <v>45869</v>
      </c>
      <c r="G970" s="7">
        <v>85.78</v>
      </c>
      <c r="H970" s="3">
        <v>45852</v>
      </c>
      <c r="I970" s="11">
        <v>85.78</v>
      </c>
      <c r="J970" s="17">
        <f>+F970-H970</f>
        <v>17</v>
      </c>
      <c r="K970" s="17">
        <f>+H970-F970</f>
        <v>-17</v>
      </c>
      <c r="L970" s="11">
        <f>+K970*G970</f>
        <v>-1458.26</v>
      </c>
      <c r="M970" s="19">
        <f>YEAR(H970)</f>
        <v>2025</v>
      </c>
      <c r="N970" s="19" t="str">
        <f>IF(MONTH(H970)&lt;4,"1° trimestre",IF(MONTH(H970)&lt;7,"2° trimestre",IF(MONTH(H970)&lt;10,"3°trimestre","4° trimestre")))</f>
        <v>3°trimestre</v>
      </c>
      <c r="O970" s="19" t="s">
        <v>1962</v>
      </c>
      <c r="P970" s="19" t="s">
        <v>1970</v>
      </c>
      <c r="Q970" s="8">
        <f>+I970</f>
        <v>85.78</v>
      </c>
      <c r="R970" s="19" t="s">
        <v>1965</v>
      </c>
    </row>
    <row r="971" spans="1:18" x14ac:dyDescent="0.2">
      <c r="A971" s="1" t="s">
        <v>675</v>
      </c>
      <c r="B971" s="1" t="s">
        <v>687</v>
      </c>
      <c r="C971" s="1" t="s">
        <v>28</v>
      </c>
      <c r="D971" s="7">
        <v>112.26</v>
      </c>
      <c r="E971" s="3">
        <v>45877</v>
      </c>
      <c r="F971" s="3">
        <v>45900</v>
      </c>
      <c r="G971" s="7">
        <v>92.02</v>
      </c>
      <c r="H971" s="3">
        <v>45883</v>
      </c>
      <c r="I971" s="11">
        <v>92.02</v>
      </c>
      <c r="J971" s="17">
        <f>+F971-H971</f>
        <v>17</v>
      </c>
      <c r="K971" s="17">
        <f>+H971-F971</f>
        <v>-17</v>
      </c>
      <c r="L971" s="11">
        <f>+K971*G971</f>
        <v>-1564.34</v>
      </c>
      <c r="M971" s="19">
        <f>YEAR(H971)</f>
        <v>2025</v>
      </c>
      <c r="N971" s="19" t="str">
        <f>IF(MONTH(H971)&lt;4,"1° trimestre",IF(MONTH(H971)&lt;7,"2° trimestre",IF(MONTH(H971)&lt;10,"3°trimestre","4° trimestre")))</f>
        <v>3°trimestre</v>
      </c>
      <c r="O971" s="19" t="s">
        <v>1962</v>
      </c>
      <c r="P971" s="19" t="s">
        <v>1970</v>
      </c>
      <c r="Q971" s="8">
        <f>+I971</f>
        <v>92.02</v>
      </c>
      <c r="R971" s="19" t="s">
        <v>1965</v>
      </c>
    </row>
    <row r="972" spans="1:18" x14ac:dyDescent="0.2">
      <c r="A972" s="1" t="s">
        <v>675</v>
      </c>
      <c r="B972" s="1" t="s">
        <v>688</v>
      </c>
      <c r="C972" s="1" t="s">
        <v>28</v>
      </c>
      <c r="D972" s="7">
        <v>105.48</v>
      </c>
      <c r="E972" s="3">
        <v>45909</v>
      </c>
      <c r="F972" s="3">
        <v>45930</v>
      </c>
      <c r="G972" s="7">
        <v>86.46</v>
      </c>
      <c r="H972" s="3">
        <v>45916</v>
      </c>
      <c r="I972" s="11">
        <v>86.46</v>
      </c>
      <c r="J972" s="17">
        <f>+F972-H972</f>
        <v>14</v>
      </c>
      <c r="K972" s="17">
        <f>+H972-F972</f>
        <v>-14</v>
      </c>
      <c r="L972" s="11">
        <f>+K972*G972</f>
        <v>-1210.4399999999998</v>
      </c>
      <c r="M972" s="19">
        <f>YEAR(H972)</f>
        <v>2025</v>
      </c>
      <c r="N972" s="19" t="str">
        <f>IF(MONTH(H972)&lt;4,"1° trimestre",IF(MONTH(H972)&lt;7,"2° trimestre",IF(MONTH(H972)&lt;10,"3°trimestre","4° trimestre")))</f>
        <v>3°trimestre</v>
      </c>
      <c r="O972" s="19" t="s">
        <v>1962</v>
      </c>
      <c r="P972" s="19" t="s">
        <v>1970</v>
      </c>
      <c r="Q972" s="8">
        <f>+I972</f>
        <v>86.46</v>
      </c>
      <c r="R972" s="19" t="s">
        <v>1965</v>
      </c>
    </row>
    <row r="973" spans="1:18" x14ac:dyDescent="0.2">
      <c r="A973" s="1" t="s">
        <v>692</v>
      </c>
      <c r="B973" s="1" t="s">
        <v>701</v>
      </c>
      <c r="C973" s="1" t="s">
        <v>28</v>
      </c>
      <c r="D973" s="7">
        <v>383.08</v>
      </c>
      <c r="E973" s="3">
        <v>45838</v>
      </c>
      <c r="F973" s="3">
        <v>45868</v>
      </c>
      <c r="G973" s="7">
        <v>314</v>
      </c>
      <c r="H973" s="3">
        <v>45867</v>
      </c>
      <c r="I973" s="11">
        <v>314</v>
      </c>
      <c r="J973" s="17">
        <f>+F973-H973</f>
        <v>1</v>
      </c>
      <c r="K973" s="17">
        <f>+H973-F973</f>
        <v>-1</v>
      </c>
      <c r="L973" s="11">
        <f>+K973*G973</f>
        <v>-314</v>
      </c>
      <c r="M973" s="19">
        <f>YEAR(H973)</f>
        <v>2025</v>
      </c>
      <c r="N973" s="19" t="str">
        <f>IF(MONTH(H973)&lt;4,"1° trimestre",IF(MONTH(H973)&lt;7,"2° trimestre",IF(MONTH(H973)&lt;10,"3°trimestre","4° trimestre")))</f>
        <v>3°trimestre</v>
      </c>
      <c r="O973" s="19" t="s">
        <v>1962</v>
      </c>
      <c r="P973" s="19" t="s">
        <v>1970</v>
      </c>
      <c r="Q973" s="8">
        <f>+I973</f>
        <v>314</v>
      </c>
      <c r="R973" s="19" t="s">
        <v>1965</v>
      </c>
    </row>
    <row r="974" spans="1:18" x14ac:dyDescent="0.2">
      <c r="A974" s="1" t="s">
        <v>692</v>
      </c>
      <c r="B974" s="1" t="s">
        <v>702</v>
      </c>
      <c r="C974" s="1" t="s">
        <v>28</v>
      </c>
      <c r="D974" s="7">
        <v>167.59</v>
      </c>
      <c r="E974" s="3">
        <v>45838</v>
      </c>
      <c r="F974" s="3">
        <v>45868</v>
      </c>
      <c r="G974" s="7">
        <v>137.37</v>
      </c>
      <c r="H974" s="3">
        <v>45867</v>
      </c>
      <c r="I974" s="11">
        <v>137.37</v>
      </c>
      <c r="J974" s="17">
        <f>+F974-H974</f>
        <v>1</v>
      </c>
      <c r="K974" s="17">
        <f>+H974-F974</f>
        <v>-1</v>
      </c>
      <c r="L974" s="11">
        <f>+K974*G974</f>
        <v>-137.37</v>
      </c>
      <c r="M974" s="19">
        <f>YEAR(H974)</f>
        <v>2025</v>
      </c>
      <c r="N974" s="19" t="str">
        <f>IF(MONTH(H974)&lt;4,"1° trimestre",IF(MONTH(H974)&lt;7,"2° trimestre",IF(MONTH(H974)&lt;10,"3°trimestre","4° trimestre")))</f>
        <v>3°trimestre</v>
      </c>
      <c r="O974" s="19" t="s">
        <v>1962</v>
      </c>
      <c r="P974" s="19" t="s">
        <v>1970</v>
      </c>
      <c r="Q974" s="8">
        <f>+I974</f>
        <v>137.37</v>
      </c>
      <c r="R974" s="19" t="s">
        <v>1965</v>
      </c>
    </row>
    <row r="975" spans="1:18" x14ac:dyDescent="0.2">
      <c r="A975" s="1" t="s">
        <v>692</v>
      </c>
      <c r="B975" s="1" t="s">
        <v>703</v>
      </c>
      <c r="C975" s="1" t="s">
        <v>28</v>
      </c>
      <c r="D975" s="7">
        <v>383.08</v>
      </c>
      <c r="E975" s="3">
        <v>45916</v>
      </c>
      <c r="F975" s="3">
        <v>45946</v>
      </c>
      <c r="G975" s="7">
        <v>314</v>
      </c>
      <c r="H975" s="3">
        <v>45923</v>
      </c>
      <c r="I975" s="11">
        <v>314</v>
      </c>
      <c r="J975" s="17">
        <f>+F975-H975</f>
        <v>23</v>
      </c>
      <c r="K975" s="17">
        <f>+H975-F975</f>
        <v>-23</v>
      </c>
      <c r="L975" s="11">
        <f>+K975*G975</f>
        <v>-7222</v>
      </c>
      <c r="M975" s="19">
        <f>YEAR(H975)</f>
        <v>2025</v>
      </c>
      <c r="N975" s="19" t="str">
        <f>IF(MONTH(H975)&lt;4,"1° trimestre",IF(MONTH(H975)&lt;7,"2° trimestre",IF(MONTH(H975)&lt;10,"3°trimestre","4° trimestre")))</f>
        <v>3°trimestre</v>
      </c>
      <c r="O975" s="19" t="s">
        <v>1962</v>
      </c>
      <c r="P975" s="19" t="s">
        <v>1970</v>
      </c>
      <c r="Q975" s="8">
        <f>+I975</f>
        <v>314</v>
      </c>
      <c r="R975" s="19" t="s">
        <v>1965</v>
      </c>
    </row>
    <row r="976" spans="1:18" x14ac:dyDescent="0.2">
      <c r="A976" s="1" t="s">
        <v>692</v>
      </c>
      <c r="B976" s="1" t="s">
        <v>704</v>
      </c>
      <c r="C976" s="1" t="s">
        <v>28</v>
      </c>
      <c r="D976" s="7">
        <v>186.21</v>
      </c>
      <c r="E976" s="3">
        <v>45916</v>
      </c>
      <c r="F976" s="3">
        <v>45946</v>
      </c>
      <c r="G976" s="7">
        <v>152.63</v>
      </c>
      <c r="H976" s="3">
        <v>45923</v>
      </c>
      <c r="I976" s="11">
        <v>152.63</v>
      </c>
      <c r="J976" s="17">
        <f>+F976-H976</f>
        <v>23</v>
      </c>
      <c r="K976" s="17">
        <f>+H976-F976</f>
        <v>-23</v>
      </c>
      <c r="L976" s="11">
        <f>+K976*G976</f>
        <v>-3510.49</v>
      </c>
      <c r="M976" s="19">
        <f>YEAR(H976)</f>
        <v>2025</v>
      </c>
      <c r="N976" s="19" t="str">
        <f>IF(MONTH(H976)&lt;4,"1° trimestre",IF(MONTH(H976)&lt;7,"2° trimestre",IF(MONTH(H976)&lt;10,"3°trimestre","4° trimestre")))</f>
        <v>3°trimestre</v>
      </c>
      <c r="O976" s="19" t="s">
        <v>1962</v>
      </c>
      <c r="P976" s="19" t="s">
        <v>1970</v>
      </c>
      <c r="Q976" s="8">
        <f>+I976</f>
        <v>152.63</v>
      </c>
      <c r="R976" s="19" t="s">
        <v>1965</v>
      </c>
    </row>
    <row r="977" spans="1:18" x14ac:dyDescent="0.2">
      <c r="A977" s="1" t="s">
        <v>708</v>
      </c>
      <c r="B977" s="1" t="s">
        <v>712</v>
      </c>
      <c r="C977" s="1" t="s">
        <v>28</v>
      </c>
      <c r="D977" s="7">
        <v>819.5</v>
      </c>
      <c r="E977" s="3">
        <v>45853</v>
      </c>
      <c r="F977" s="3">
        <v>45883</v>
      </c>
      <c r="G977" s="7">
        <v>671.72</v>
      </c>
      <c r="H977" s="3">
        <v>45867</v>
      </c>
      <c r="I977" s="11">
        <v>671.72</v>
      </c>
      <c r="J977" s="17">
        <f>+F977-H977</f>
        <v>16</v>
      </c>
      <c r="K977" s="17">
        <f>+H977-F977</f>
        <v>-16</v>
      </c>
      <c r="L977" s="11">
        <f>+K977*G977</f>
        <v>-10747.52</v>
      </c>
      <c r="M977" s="19">
        <f>YEAR(H977)</f>
        <v>2025</v>
      </c>
      <c r="N977" s="19" t="str">
        <f>IF(MONTH(H977)&lt;4,"1° trimestre",IF(MONTH(H977)&lt;7,"2° trimestre",IF(MONTH(H977)&lt;10,"3°trimestre","4° trimestre")))</f>
        <v>3°trimestre</v>
      </c>
      <c r="O977" s="19" t="s">
        <v>1962</v>
      </c>
      <c r="P977" s="19" t="s">
        <v>1970</v>
      </c>
      <c r="Q977" s="8">
        <f>+I977</f>
        <v>671.72</v>
      </c>
      <c r="R977" s="19" t="s">
        <v>1965</v>
      </c>
    </row>
    <row r="978" spans="1:18" x14ac:dyDescent="0.2">
      <c r="A978" s="1" t="s">
        <v>721</v>
      </c>
      <c r="B978" s="1" t="s">
        <v>734</v>
      </c>
      <c r="C978" s="1" t="s">
        <v>28</v>
      </c>
      <c r="D978" s="7">
        <v>2078.73</v>
      </c>
      <c r="E978" s="3">
        <v>45853</v>
      </c>
      <c r="F978" s="3">
        <v>45873</v>
      </c>
      <c r="G978" s="7">
        <v>1703.88</v>
      </c>
      <c r="H978" s="3">
        <v>45859</v>
      </c>
      <c r="I978" s="11">
        <v>1703.88</v>
      </c>
      <c r="J978" s="17">
        <f>+F978-H978</f>
        <v>14</v>
      </c>
      <c r="K978" s="17">
        <f>+H978-F978</f>
        <v>-14</v>
      </c>
      <c r="L978" s="11">
        <f>+K978*G978</f>
        <v>-23854.32</v>
      </c>
      <c r="M978" s="19">
        <f>YEAR(H978)</f>
        <v>2025</v>
      </c>
      <c r="N978" s="19" t="str">
        <f>IF(MONTH(H978)&lt;4,"1° trimestre",IF(MONTH(H978)&lt;7,"2° trimestre",IF(MONTH(H978)&lt;10,"3°trimestre","4° trimestre")))</f>
        <v>3°trimestre</v>
      </c>
      <c r="O978" s="19" t="s">
        <v>1962</v>
      </c>
      <c r="P978" s="19" t="s">
        <v>1970</v>
      </c>
      <c r="Q978" s="8">
        <f>+I978</f>
        <v>1703.88</v>
      </c>
      <c r="R978" s="19" t="s">
        <v>1965</v>
      </c>
    </row>
    <row r="979" spans="1:18" x14ac:dyDescent="0.2">
      <c r="A979" s="1" t="s">
        <v>721</v>
      </c>
      <c r="B979" s="1" t="s">
        <v>735</v>
      </c>
      <c r="C979" s="1" t="s">
        <v>28</v>
      </c>
      <c r="D979" s="7">
        <v>2373.38</v>
      </c>
      <c r="E979" s="3">
        <v>45878</v>
      </c>
      <c r="F979" s="3">
        <v>45898</v>
      </c>
      <c r="G979" s="7">
        <v>1945.39</v>
      </c>
      <c r="H979" s="3">
        <v>45883</v>
      </c>
      <c r="I979" s="11">
        <v>1945.39</v>
      </c>
      <c r="J979" s="17">
        <f>+F979-H979</f>
        <v>15</v>
      </c>
      <c r="K979" s="17">
        <f>+H979-F979</f>
        <v>-15</v>
      </c>
      <c r="L979" s="11">
        <f>+K979*G979</f>
        <v>-29180.850000000002</v>
      </c>
      <c r="M979" s="19">
        <f>YEAR(H979)</f>
        <v>2025</v>
      </c>
      <c r="N979" s="19" t="str">
        <f>IF(MONTH(H979)&lt;4,"1° trimestre",IF(MONTH(H979)&lt;7,"2° trimestre",IF(MONTH(H979)&lt;10,"3°trimestre","4° trimestre")))</f>
        <v>3°trimestre</v>
      </c>
      <c r="O979" s="19" t="s">
        <v>1962</v>
      </c>
      <c r="P979" s="19" t="s">
        <v>1970</v>
      </c>
      <c r="Q979" s="8">
        <f>+I979</f>
        <v>1945.39</v>
      </c>
      <c r="R979" s="19" t="s">
        <v>1965</v>
      </c>
    </row>
    <row r="980" spans="1:18" x14ac:dyDescent="0.2">
      <c r="A980" s="1" t="s">
        <v>721</v>
      </c>
      <c r="B980" s="1" t="s">
        <v>736</v>
      </c>
      <c r="C980" s="1" t="s">
        <v>28</v>
      </c>
      <c r="D980" s="7">
        <v>91.34</v>
      </c>
      <c r="E980" s="3">
        <v>45879</v>
      </c>
      <c r="F980" s="3">
        <v>45899</v>
      </c>
      <c r="G980" s="7">
        <v>74.87</v>
      </c>
      <c r="H980" s="3">
        <v>45883</v>
      </c>
      <c r="I980" s="11">
        <v>74.87</v>
      </c>
      <c r="J980" s="17">
        <f>+F980-H980</f>
        <v>16</v>
      </c>
      <c r="K980" s="17">
        <f>+H980-F980</f>
        <v>-16</v>
      </c>
      <c r="L980" s="11">
        <f>+K980*G980</f>
        <v>-1197.92</v>
      </c>
      <c r="M980" s="19">
        <f>YEAR(H980)</f>
        <v>2025</v>
      </c>
      <c r="N980" s="19" t="str">
        <f>IF(MONTH(H980)&lt;4,"1° trimestre",IF(MONTH(H980)&lt;7,"2° trimestre",IF(MONTH(H980)&lt;10,"3°trimestre","4° trimestre")))</f>
        <v>3°trimestre</v>
      </c>
      <c r="O980" s="19" t="s">
        <v>1962</v>
      </c>
      <c r="P980" s="19" t="s">
        <v>1970</v>
      </c>
      <c r="Q980" s="8">
        <f>+I980</f>
        <v>74.87</v>
      </c>
      <c r="R980" s="19" t="s">
        <v>1965</v>
      </c>
    </row>
    <row r="981" spans="1:18" x14ac:dyDescent="0.2">
      <c r="A981" s="1" t="s">
        <v>721</v>
      </c>
      <c r="B981" s="1" t="s">
        <v>737</v>
      </c>
      <c r="C981" s="1" t="s">
        <v>28</v>
      </c>
      <c r="D981" s="7">
        <v>2058.92</v>
      </c>
      <c r="E981" s="3">
        <v>45910</v>
      </c>
      <c r="F981" s="3">
        <v>45930</v>
      </c>
      <c r="G981" s="7">
        <v>1687.64</v>
      </c>
      <c r="H981" s="3">
        <v>45916</v>
      </c>
      <c r="I981" s="11">
        <v>1687.64</v>
      </c>
      <c r="J981" s="17">
        <f>+F981-H981</f>
        <v>14</v>
      </c>
      <c r="K981" s="17">
        <f>+H981-F981</f>
        <v>-14</v>
      </c>
      <c r="L981" s="11">
        <f>+K981*G981</f>
        <v>-23626.960000000003</v>
      </c>
      <c r="M981" s="19">
        <f>YEAR(H981)</f>
        <v>2025</v>
      </c>
      <c r="N981" s="19" t="str">
        <f>IF(MONTH(H981)&lt;4,"1° trimestre",IF(MONTH(H981)&lt;7,"2° trimestre",IF(MONTH(H981)&lt;10,"3°trimestre","4° trimestre")))</f>
        <v>3°trimestre</v>
      </c>
      <c r="O981" s="19" t="s">
        <v>1962</v>
      </c>
      <c r="P981" s="19" t="s">
        <v>1970</v>
      </c>
      <c r="Q981" s="8">
        <f>+I981</f>
        <v>1687.64</v>
      </c>
      <c r="R981" s="19" t="s">
        <v>1965</v>
      </c>
    </row>
    <row r="982" spans="1:18" x14ac:dyDescent="0.2">
      <c r="A982" s="1" t="s">
        <v>743</v>
      </c>
      <c r="B982" s="1" t="s">
        <v>1015</v>
      </c>
      <c r="C982" s="1" t="s">
        <v>28</v>
      </c>
      <c r="D982" s="7">
        <v>3631.57</v>
      </c>
      <c r="E982" s="3">
        <v>45807</v>
      </c>
      <c r="F982" s="3">
        <v>45838</v>
      </c>
      <c r="G982" s="7">
        <v>2976.7</v>
      </c>
      <c r="H982" s="3">
        <v>45873</v>
      </c>
      <c r="I982" s="11">
        <v>2976.7</v>
      </c>
      <c r="J982" s="17">
        <f>+F982-H982</f>
        <v>-35</v>
      </c>
      <c r="K982" s="17">
        <f>+H982-F982</f>
        <v>35</v>
      </c>
      <c r="L982" s="11">
        <f>+K982*G982</f>
        <v>104184.5</v>
      </c>
      <c r="M982" s="19">
        <f>YEAR(H982)</f>
        <v>2025</v>
      </c>
      <c r="N982" s="19" t="str">
        <f>IF(MONTH(H982)&lt;4,"1° trimestre",IF(MONTH(H982)&lt;7,"2° trimestre",IF(MONTH(H982)&lt;10,"3°trimestre","4° trimestre")))</f>
        <v>3°trimestre</v>
      </c>
      <c r="O982" s="19" t="s">
        <v>1962</v>
      </c>
      <c r="P982" s="19" t="s">
        <v>1970</v>
      </c>
      <c r="Q982" s="8">
        <f>+I982</f>
        <v>2976.7</v>
      </c>
      <c r="R982" s="19" t="s">
        <v>1965</v>
      </c>
    </row>
    <row r="983" spans="1:18" x14ac:dyDescent="0.2">
      <c r="A983" s="1" t="s">
        <v>743</v>
      </c>
      <c r="B983" s="1" t="s">
        <v>1016</v>
      </c>
      <c r="C983" s="1" t="s">
        <v>28</v>
      </c>
      <c r="D983" s="7">
        <v>1315.06</v>
      </c>
      <c r="E983" s="3">
        <v>45807</v>
      </c>
      <c r="F983" s="3">
        <v>45838</v>
      </c>
      <c r="G983" s="7">
        <v>1077.92</v>
      </c>
      <c r="H983" s="3">
        <v>45873</v>
      </c>
      <c r="I983" s="11">
        <v>1077.92</v>
      </c>
      <c r="J983" s="17">
        <f>+F983-H983</f>
        <v>-35</v>
      </c>
      <c r="K983" s="17">
        <f>+H983-F983</f>
        <v>35</v>
      </c>
      <c r="L983" s="11">
        <f>+K983*G983</f>
        <v>37727.200000000004</v>
      </c>
      <c r="M983" s="19">
        <f>YEAR(H983)</f>
        <v>2025</v>
      </c>
      <c r="N983" s="19" t="str">
        <f>IF(MONTH(H983)&lt;4,"1° trimestre",IF(MONTH(H983)&lt;7,"2° trimestre",IF(MONTH(H983)&lt;10,"3°trimestre","4° trimestre")))</f>
        <v>3°trimestre</v>
      </c>
      <c r="O983" s="19" t="s">
        <v>1962</v>
      </c>
      <c r="P983" s="19" t="s">
        <v>1970</v>
      </c>
      <c r="Q983" s="8">
        <f>+I983</f>
        <v>1077.92</v>
      </c>
      <c r="R983" s="19" t="s">
        <v>1965</v>
      </c>
    </row>
    <row r="984" spans="1:18" x14ac:dyDescent="0.2">
      <c r="A984" s="1" t="s">
        <v>743</v>
      </c>
      <c r="B984" s="1" t="s">
        <v>1017</v>
      </c>
      <c r="C984" s="1" t="s">
        <v>28</v>
      </c>
      <c r="D984" s="7">
        <v>6555.06</v>
      </c>
      <c r="E984" s="3">
        <v>45807</v>
      </c>
      <c r="F984" s="3">
        <v>45838</v>
      </c>
      <c r="G984" s="7">
        <v>5373</v>
      </c>
      <c r="H984" s="3">
        <v>45873</v>
      </c>
      <c r="I984" s="11">
        <v>5373</v>
      </c>
      <c r="J984" s="17">
        <f>+F984-H984</f>
        <v>-35</v>
      </c>
      <c r="K984" s="17">
        <f>+H984-F984</f>
        <v>35</v>
      </c>
      <c r="L984" s="11">
        <f>+K984*G984</f>
        <v>188055</v>
      </c>
      <c r="M984" s="19">
        <f>YEAR(H984)</f>
        <v>2025</v>
      </c>
      <c r="N984" s="19" t="str">
        <f>IF(MONTH(H984)&lt;4,"1° trimestre",IF(MONTH(H984)&lt;7,"2° trimestre",IF(MONTH(H984)&lt;10,"3°trimestre","4° trimestre")))</f>
        <v>3°trimestre</v>
      </c>
      <c r="O984" s="19" t="s">
        <v>1962</v>
      </c>
      <c r="P984" s="19" t="s">
        <v>1970</v>
      </c>
      <c r="Q984" s="8">
        <f>+I984</f>
        <v>5373</v>
      </c>
      <c r="R984" s="19" t="s">
        <v>1965</v>
      </c>
    </row>
    <row r="985" spans="1:18" x14ac:dyDescent="0.2">
      <c r="A985" s="1" t="s">
        <v>743</v>
      </c>
      <c r="B985" s="1" t="s">
        <v>1018</v>
      </c>
      <c r="C985" s="1" t="s">
        <v>28</v>
      </c>
      <c r="D985" s="7">
        <v>1315.06</v>
      </c>
      <c r="E985" s="3">
        <v>45807</v>
      </c>
      <c r="F985" s="3">
        <v>45838</v>
      </c>
      <c r="G985" s="7">
        <v>1077.92</v>
      </c>
      <c r="H985" s="3">
        <v>45873</v>
      </c>
      <c r="I985" s="11">
        <v>1077.92</v>
      </c>
      <c r="J985" s="17">
        <f>+F985-H985</f>
        <v>-35</v>
      </c>
      <c r="K985" s="17">
        <f>+H985-F985</f>
        <v>35</v>
      </c>
      <c r="L985" s="11">
        <f>+K985*G985</f>
        <v>37727.200000000004</v>
      </c>
      <c r="M985" s="19">
        <f>YEAR(H985)</f>
        <v>2025</v>
      </c>
      <c r="N985" s="19" t="str">
        <f>IF(MONTH(H985)&lt;4,"1° trimestre",IF(MONTH(H985)&lt;7,"2° trimestre",IF(MONTH(H985)&lt;10,"3°trimestre","4° trimestre")))</f>
        <v>3°trimestre</v>
      </c>
      <c r="O985" s="19" t="s">
        <v>1962</v>
      </c>
      <c r="P985" s="19" t="s">
        <v>1970</v>
      </c>
      <c r="Q985" s="8">
        <f>+I985</f>
        <v>1077.92</v>
      </c>
      <c r="R985" s="19" t="s">
        <v>1965</v>
      </c>
    </row>
    <row r="986" spans="1:18" x14ac:dyDescent="0.2">
      <c r="A986" s="1" t="s">
        <v>743</v>
      </c>
      <c r="B986" s="1" t="s">
        <v>1019</v>
      </c>
      <c r="C986" s="1" t="s">
        <v>28</v>
      </c>
      <c r="D986" s="7">
        <v>1679.23</v>
      </c>
      <c r="E986" s="3">
        <v>45807</v>
      </c>
      <c r="F986" s="3">
        <v>45838</v>
      </c>
      <c r="G986" s="7">
        <v>1376.42</v>
      </c>
      <c r="H986" s="3">
        <v>45873</v>
      </c>
      <c r="I986" s="11">
        <v>1376.42</v>
      </c>
      <c r="J986" s="17">
        <f>+F986-H986</f>
        <v>-35</v>
      </c>
      <c r="K986" s="17">
        <f>+H986-F986</f>
        <v>35</v>
      </c>
      <c r="L986" s="11">
        <f>+K986*G986</f>
        <v>48174.700000000004</v>
      </c>
      <c r="M986" s="19">
        <f>YEAR(H986)</f>
        <v>2025</v>
      </c>
      <c r="N986" s="19" t="str">
        <f>IF(MONTH(H986)&lt;4,"1° trimestre",IF(MONTH(H986)&lt;7,"2° trimestre",IF(MONTH(H986)&lt;10,"3°trimestre","4° trimestre")))</f>
        <v>3°trimestre</v>
      </c>
      <c r="O986" s="19" t="s">
        <v>1962</v>
      </c>
      <c r="P986" s="19" t="s">
        <v>1970</v>
      </c>
      <c r="Q986" s="8">
        <f>+I986</f>
        <v>1376.42</v>
      </c>
      <c r="R986" s="19" t="s">
        <v>1965</v>
      </c>
    </row>
    <row r="987" spans="1:18" x14ac:dyDescent="0.2">
      <c r="A987" s="1" t="s">
        <v>743</v>
      </c>
      <c r="B987" s="1" t="s">
        <v>1020</v>
      </c>
      <c r="C987" s="1" t="s">
        <v>28</v>
      </c>
      <c r="D987" s="7">
        <v>2225.46</v>
      </c>
      <c r="E987" s="3">
        <v>45807</v>
      </c>
      <c r="F987" s="3">
        <v>45838</v>
      </c>
      <c r="G987" s="7">
        <v>1824.15</v>
      </c>
      <c r="H987" s="3">
        <v>45873</v>
      </c>
      <c r="I987" s="11">
        <v>1824.15</v>
      </c>
      <c r="J987" s="17">
        <f>+F987-H987</f>
        <v>-35</v>
      </c>
      <c r="K987" s="17">
        <f>+H987-F987</f>
        <v>35</v>
      </c>
      <c r="L987" s="11">
        <f>+K987*G987</f>
        <v>63845.25</v>
      </c>
      <c r="M987" s="19">
        <f>YEAR(H987)</f>
        <v>2025</v>
      </c>
      <c r="N987" s="19" t="str">
        <f>IF(MONTH(H987)&lt;4,"1° trimestre",IF(MONTH(H987)&lt;7,"2° trimestre",IF(MONTH(H987)&lt;10,"3°trimestre","4° trimestre")))</f>
        <v>3°trimestre</v>
      </c>
      <c r="O987" s="19" t="s">
        <v>1962</v>
      </c>
      <c r="P987" s="19" t="s">
        <v>1970</v>
      </c>
      <c r="Q987" s="8">
        <f>+I987</f>
        <v>1824.15</v>
      </c>
      <c r="R987" s="19" t="s">
        <v>1965</v>
      </c>
    </row>
    <row r="988" spans="1:18" x14ac:dyDescent="0.2">
      <c r="A988" s="1" t="s">
        <v>743</v>
      </c>
      <c r="B988" s="1" t="s">
        <v>1021</v>
      </c>
      <c r="C988" s="1" t="s">
        <v>28</v>
      </c>
      <c r="D988" s="7">
        <v>4916.3</v>
      </c>
      <c r="E988" s="3">
        <v>45807</v>
      </c>
      <c r="F988" s="3">
        <v>45838</v>
      </c>
      <c r="G988" s="7">
        <v>4029.75</v>
      </c>
      <c r="H988" s="3">
        <v>45873</v>
      </c>
      <c r="I988" s="11">
        <v>4029.75</v>
      </c>
      <c r="J988" s="17">
        <f>+F988-H988</f>
        <v>-35</v>
      </c>
      <c r="K988" s="17">
        <f>+H988-F988</f>
        <v>35</v>
      </c>
      <c r="L988" s="11">
        <f>+K988*G988</f>
        <v>141041.25</v>
      </c>
      <c r="M988" s="19">
        <f>YEAR(H988)</f>
        <v>2025</v>
      </c>
      <c r="N988" s="19" t="str">
        <f>IF(MONTH(H988)&lt;4,"1° trimestre",IF(MONTH(H988)&lt;7,"2° trimestre",IF(MONTH(H988)&lt;10,"3°trimestre","4° trimestre")))</f>
        <v>3°trimestre</v>
      </c>
      <c r="O988" s="19" t="s">
        <v>1962</v>
      </c>
      <c r="P988" s="19" t="s">
        <v>1970</v>
      </c>
      <c r="Q988" s="8">
        <f>+I988</f>
        <v>4029.75</v>
      </c>
      <c r="R988" s="19" t="s">
        <v>1965</v>
      </c>
    </row>
    <row r="989" spans="1:18" x14ac:dyDescent="0.2">
      <c r="A989" s="1" t="s">
        <v>743</v>
      </c>
      <c r="B989" s="1" t="s">
        <v>1022</v>
      </c>
      <c r="C989" s="1" t="s">
        <v>28</v>
      </c>
      <c r="D989" s="7">
        <v>174.36</v>
      </c>
      <c r="E989" s="3">
        <v>45807</v>
      </c>
      <c r="F989" s="3">
        <v>45838</v>
      </c>
      <c r="G989" s="7">
        <v>142.91999999999999</v>
      </c>
      <c r="H989" s="3">
        <v>45873</v>
      </c>
      <c r="I989" s="11">
        <v>142.91999999999999</v>
      </c>
      <c r="J989" s="17">
        <f>+F989-H989</f>
        <v>-35</v>
      </c>
      <c r="K989" s="17">
        <f>+H989-F989</f>
        <v>35</v>
      </c>
      <c r="L989" s="11">
        <f>+K989*G989</f>
        <v>5002.2</v>
      </c>
      <c r="M989" s="19">
        <f>YEAR(H989)</f>
        <v>2025</v>
      </c>
      <c r="N989" s="19" t="str">
        <f>IF(MONTH(H989)&lt;4,"1° trimestre",IF(MONTH(H989)&lt;7,"2° trimestre",IF(MONTH(H989)&lt;10,"3°trimestre","4° trimestre")))</f>
        <v>3°trimestre</v>
      </c>
      <c r="O989" s="19" t="s">
        <v>1962</v>
      </c>
      <c r="P989" s="19" t="s">
        <v>1970</v>
      </c>
      <c r="Q989" s="8">
        <f>+I989</f>
        <v>142.91999999999999</v>
      </c>
      <c r="R989" s="19" t="s">
        <v>1965</v>
      </c>
    </row>
    <row r="990" spans="1:18" x14ac:dyDescent="0.2">
      <c r="A990" s="1" t="s">
        <v>743</v>
      </c>
      <c r="B990" s="1" t="s">
        <v>1023</v>
      </c>
      <c r="C990" s="1" t="s">
        <v>28</v>
      </c>
      <c r="D990" s="7">
        <v>131.47</v>
      </c>
      <c r="E990" s="3">
        <v>45807</v>
      </c>
      <c r="F990" s="3">
        <v>45838</v>
      </c>
      <c r="G990" s="7">
        <v>107.76</v>
      </c>
      <c r="H990" s="3">
        <v>45873</v>
      </c>
      <c r="I990" s="11">
        <v>107.76</v>
      </c>
      <c r="J990" s="17">
        <f>+F990-H990</f>
        <v>-35</v>
      </c>
      <c r="K990" s="17">
        <f>+H990-F990</f>
        <v>35</v>
      </c>
      <c r="L990" s="11">
        <f>+K990*G990</f>
        <v>3771.6000000000004</v>
      </c>
      <c r="M990" s="19">
        <f>YEAR(H990)</f>
        <v>2025</v>
      </c>
      <c r="N990" s="19" t="str">
        <f>IF(MONTH(H990)&lt;4,"1° trimestre",IF(MONTH(H990)&lt;7,"2° trimestre",IF(MONTH(H990)&lt;10,"3°trimestre","4° trimestre")))</f>
        <v>3°trimestre</v>
      </c>
      <c r="O990" s="19" t="s">
        <v>1962</v>
      </c>
      <c r="P990" s="19" t="s">
        <v>1970</v>
      </c>
      <c r="Q990" s="8">
        <f>+I990</f>
        <v>107.76</v>
      </c>
      <c r="R990" s="19" t="s">
        <v>1965</v>
      </c>
    </row>
    <row r="991" spans="1:18" x14ac:dyDescent="0.2">
      <c r="A991" s="1" t="s">
        <v>743</v>
      </c>
      <c r="B991" s="1" t="s">
        <v>1024</v>
      </c>
      <c r="C991" s="1" t="s">
        <v>28</v>
      </c>
      <c r="D991" s="7">
        <v>81.64</v>
      </c>
      <c r="E991" s="3">
        <v>45807</v>
      </c>
      <c r="F991" s="3">
        <v>45838</v>
      </c>
      <c r="G991" s="7">
        <v>66.92</v>
      </c>
      <c r="H991" s="3">
        <v>45873</v>
      </c>
      <c r="I991" s="11">
        <v>66.92</v>
      </c>
      <c r="J991" s="17">
        <f>+F991-H991</f>
        <v>-35</v>
      </c>
      <c r="K991" s="17">
        <f>+H991-F991</f>
        <v>35</v>
      </c>
      <c r="L991" s="11">
        <f>+K991*G991</f>
        <v>2342.2000000000003</v>
      </c>
      <c r="M991" s="19">
        <f>YEAR(H991)</f>
        <v>2025</v>
      </c>
      <c r="N991" s="19" t="str">
        <f>IF(MONTH(H991)&lt;4,"1° trimestre",IF(MONTH(H991)&lt;7,"2° trimestre",IF(MONTH(H991)&lt;10,"3°trimestre","4° trimestre")))</f>
        <v>3°trimestre</v>
      </c>
      <c r="O991" s="19" t="s">
        <v>1962</v>
      </c>
      <c r="P991" s="19" t="s">
        <v>1970</v>
      </c>
      <c r="Q991" s="8">
        <f>+I991</f>
        <v>66.92</v>
      </c>
      <c r="R991" s="19" t="s">
        <v>1965</v>
      </c>
    </row>
    <row r="992" spans="1:18" x14ac:dyDescent="0.2">
      <c r="A992" s="1" t="s">
        <v>743</v>
      </c>
      <c r="B992" s="1" t="s">
        <v>1025</v>
      </c>
      <c r="C992" s="1" t="s">
        <v>28</v>
      </c>
      <c r="D992" s="7">
        <v>3115.04</v>
      </c>
      <c r="E992" s="3">
        <v>45807</v>
      </c>
      <c r="F992" s="3">
        <v>45838</v>
      </c>
      <c r="G992" s="7">
        <v>2553.31</v>
      </c>
      <c r="H992" s="3">
        <v>45873</v>
      </c>
      <c r="I992" s="11">
        <v>2553.31</v>
      </c>
      <c r="J992" s="17">
        <f>+F992-H992</f>
        <v>-35</v>
      </c>
      <c r="K992" s="17">
        <f>+H992-F992</f>
        <v>35</v>
      </c>
      <c r="L992" s="11">
        <f>+K992*G992</f>
        <v>89365.849999999991</v>
      </c>
      <c r="M992" s="19">
        <f>YEAR(H992)</f>
        <v>2025</v>
      </c>
      <c r="N992" s="19" t="str">
        <f>IF(MONTH(H992)&lt;4,"1° trimestre",IF(MONTH(H992)&lt;7,"2° trimestre",IF(MONTH(H992)&lt;10,"3°trimestre","4° trimestre")))</f>
        <v>3°trimestre</v>
      </c>
      <c r="O992" s="19" t="s">
        <v>1962</v>
      </c>
      <c r="P992" s="19" t="s">
        <v>1970</v>
      </c>
      <c r="Q992" s="8">
        <f>+I992</f>
        <v>2553.31</v>
      </c>
      <c r="R992" s="19" t="s">
        <v>1965</v>
      </c>
    </row>
    <row r="993" spans="1:18" x14ac:dyDescent="0.2">
      <c r="A993" s="1" t="s">
        <v>743</v>
      </c>
      <c r="B993" s="1" t="s">
        <v>1026</v>
      </c>
      <c r="C993" s="1" t="s">
        <v>28</v>
      </c>
      <c r="D993" s="7">
        <v>627.62</v>
      </c>
      <c r="E993" s="3">
        <v>45807</v>
      </c>
      <c r="F993" s="3">
        <v>45838</v>
      </c>
      <c r="G993" s="7">
        <v>514.44000000000005</v>
      </c>
      <c r="H993" s="3">
        <v>45873</v>
      </c>
      <c r="I993" s="11">
        <v>514.44000000000005</v>
      </c>
      <c r="J993" s="17">
        <f>+F993-H993</f>
        <v>-35</v>
      </c>
      <c r="K993" s="17">
        <f>+H993-F993</f>
        <v>35</v>
      </c>
      <c r="L993" s="11">
        <f>+K993*G993</f>
        <v>18005.400000000001</v>
      </c>
      <c r="M993" s="19">
        <f>YEAR(H993)</f>
        <v>2025</v>
      </c>
      <c r="N993" s="19" t="str">
        <f>IF(MONTH(H993)&lt;4,"1° trimestre",IF(MONTH(H993)&lt;7,"2° trimestre",IF(MONTH(H993)&lt;10,"3°trimestre","4° trimestre")))</f>
        <v>3°trimestre</v>
      </c>
      <c r="O993" s="19" t="s">
        <v>1962</v>
      </c>
      <c r="P993" s="19" t="s">
        <v>1970</v>
      </c>
      <c r="Q993" s="8">
        <f>+I993</f>
        <v>514.44000000000005</v>
      </c>
      <c r="R993" s="19" t="s">
        <v>1965</v>
      </c>
    </row>
    <row r="994" spans="1:18" x14ac:dyDescent="0.2">
      <c r="A994" s="1" t="s">
        <v>743</v>
      </c>
      <c r="B994" s="1" t="s">
        <v>1027</v>
      </c>
      <c r="C994" s="1" t="s">
        <v>28</v>
      </c>
      <c r="D994" s="7">
        <v>926.53</v>
      </c>
      <c r="E994" s="3">
        <v>45807</v>
      </c>
      <c r="F994" s="3">
        <v>45838</v>
      </c>
      <c r="G994" s="7">
        <v>759.45</v>
      </c>
      <c r="H994" s="3">
        <v>45873</v>
      </c>
      <c r="I994" s="11">
        <v>759.45</v>
      </c>
      <c r="J994" s="17">
        <f>+F994-H994</f>
        <v>-35</v>
      </c>
      <c r="K994" s="17">
        <f>+H994-F994</f>
        <v>35</v>
      </c>
      <c r="L994" s="11">
        <f>+K994*G994</f>
        <v>26580.75</v>
      </c>
      <c r="M994" s="19">
        <f>YEAR(H994)</f>
        <v>2025</v>
      </c>
      <c r="N994" s="19" t="str">
        <f>IF(MONTH(H994)&lt;4,"1° trimestre",IF(MONTH(H994)&lt;7,"2° trimestre",IF(MONTH(H994)&lt;10,"3°trimestre","4° trimestre")))</f>
        <v>3°trimestre</v>
      </c>
      <c r="O994" s="19" t="s">
        <v>1962</v>
      </c>
      <c r="P994" s="19" t="s">
        <v>1970</v>
      </c>
      <c r="Q994" s="8">
        <f>+I994</f>
        <v>759.45</v>
      </c>
      <c r="R994" s="19" t="s">
        <v>1965</v>
      </c>
    </row>
    <row r="995" spans="1:18" x14ac:dyDescent="0.2">
      <c r="A995" s="1" t="s">
        <v>743</v>
      </c>
      <c r="B995" s="1" t="s">
        <v>1028</v>
      </c>
      <c r="C995" s="1" t="s">
        <v>28</v>
      </c>
      <c r="D995" s="7">
        <v>672.9</v>
      </c>
      <c r="E995" s="3">
        <v>45807</v>
      </c>
      <c r="F995" s="3">
        <v>45838</v>
      </c>
      <c r="G995" s="7">
        <v>551.55999999999995</v>
      </c>
      <c r="H995" s="3">
        <v>45873</v>
      </c>
      <c r="I995" s="11">
        <v>551.55999999999995</v>
      </c>
      <c r="J995" s="17">
        <f>+F995-H995</f>
        <v>-35</v>
      </c>
      <c r="K995" s="17">
        <f>+H995-F995</f>
        <v>35</v>
      </c>
      <c r="L995" s="11">
        <f>+K995*G995</f>
        <v>19304.599999999999</v>
      </c>
      <c r="M995" s="19">
        <f>YEAR(H995)</f>
        <v>2025</v>
      </c>
      <c r="N995" s="19" t="str">
        <f>IF(MONTH(H995)&lt;4,"1° trimestre",IF(MONTH(H995)&lt;7,"2° trimestre",IF(MONTH(H995)&lt;10,"3°trimestre","4° trimestre")))</f>
        <v>3°trimestre</v>
      </c>
      <c r="O995" s="19" t="s">
        <v>1962</v>
      </c>
      <c r="P995" s="19" t="s">
        <v>1970</v>
      </c>
      <c r="Q995" s="8">
        <f>+I995</f>
        <v>551.55999999999995</v>
      </c>
      <c r="R995" s="19" t="s">
        <v>1965</v>
      </c>
    </row>
    <row r="996" spans="1:18" x14ac:dyDescent="0.2">
      <c r="A996" s="1" t="s">
        <v>743</v>
      </c>
      <c r="B996" s="1" t="s">
        <v>1029</v>
      </c>
      <c r="C996" s="1" t="s">
        <v>28</v>
      </c>
      <c r="D996" s="7">
        <v>169.12</v>
      </c>
      <c r="E996" s="3">
        <v>45807</v>
      </c>
      <c r="F996" s="3">
        <v>45838</v>
      </c>
      <c r="G996" s="7">
        <v>138.62</v>
      </c>
      <c r="H996" s="3">
        <v>45873</v>
      </c>
      <c r="I996" s="11">
        <v>138.62</v>
      </c>
      <c r="J996" s="17">
        <f>+F996-H996</f>
        <v>-35</v>
      </c>
      <c r="K996" s="17">
        <f>+H996-F996</f>
        <v>35</v>
      </c>
      <c r="L996" s="11">
        <f>+K996*G996</f>
        <v>4851.7</v>
      </c>
      <c r="M996" s="19">
        <f>YEAR(H996)</f>
        <v>2025</v>
      </c>
      <c r="N996" s="19" t="str">
        <f>IF(MONTH(H996)&lt;4,"1° trimestre",IF(MONTH(H996)&lt;7,"2° trimestre",IF(MONTH(H996)&lt;10,"3°trimestre","4° trimestre")))</f>
        <v>3°trimestre</v>
      </c>
      <c r="O996" s="19" t="s">
        <v>1962</v>
      </c>
      <c r="P996" s="19" t="s">
        <v>1970</v>
      </c>
      <c r="Q996" s="8">
        <f>+I996</f>
        <v>138.62</v>
      </c>
      <c r="R996" s="19" t="s">
        <v>1965</v>
      </c>
    </row>
    <row r="997" spans="1:18" x14ac:dyDescent="0.2">
      <c r="A997" s="1" t="s">
        <v>743</v>
      </c>
      <c r="B997" s="1" t="s">
        <v>1030</v>
      </c>
      <c r="C997" s="1" t="s">
        <v>28</v>
      </c>
      <c r="D997" s="7">
        <v>1114.23</v>
      </c>
      <c r="E997" s="3">
        <v>45807</v>
      </c>
      <c r="F997" s="3">
        <v>45838</v>
      </c>
      <c r="G997" s="7">
        <v>913.3</v>
      </c>
      <c r="H997" s="3">
        <v>45873</v>
      </c>
      <c r="I997" s="11">
        <v>913.3</v>
      </c>
      <c r="J997" s="17">
        <f>+F997-H997</f>
        <v>-35</v>
      </c>
      <c r="K997" s="17">
        <f>+H997-F997</f>
        <v>35</v>
      </c>
      <c r="L997" s="11">
        <f>+K997*G997</f>
        <v>31965.5</v>
      </c>
      <c r="M997" s="19">
        <f>YEAR(H997)</f>
        <v>2025</v>
      </c>
      <c r="N997" s="19" t="str">
        <f>IF(MONTH(H997)&lt;4,"1° trimestre",IF(MONTH(H997)&lt;7,"2° trimestre",IF(MONTH(H997)&lt;10,"3°trimestre","4° trimestre")))</f>
        <v>3°trimestre</v>
      </c>
      <c r="O997" s="19" t="s">
        <v>1962</v>
      </c>
      <c r="P997" s="19" t="s">
        <v>1970</v>
      </c>
      <c r="Q997" s="8">
        <f>+I997</f>
        <v>913.3</v>
      </c>
      <c r="R997" s="19" t="s">
        <v>1965</v>
      </c>
    </row>
    <row r="998" spans="1:18" x14ac:dyDescent="0.2">
      <c r="A998" s="1" t="s">
        <v>743</v>
      </c>
      <c r="B998" s="1" t="s">
        <v>1031</v>
      </c>
      <c r="C998" s="1" t="s">
        <v>28</v>
      </c>
      <c r="D998" s="7">
        <v>2601.54</v>
      </c>
      <c r="E998" s="3">
        <v>45807</v>
      </c>
      <c r="F998" s="3">
        <v>45838</v>
      </c>
      <c r="G998" s="7">
        <v>2132.41</v>
      </c>
      <c r="H998" s="3">
        <v>45873</v>
      </c>
      <c r="I998" s="11">
        <v>2132.41</v>
      </c>
      <c r="J998" s="17">
        <f>+F998-H998</f>
        <v>-35</v>
      </c>
      <c r="K998" s="17">
        <f>+H998-F998</f>
        <v>35</v>
      </c>
      <c r="L998" s="11">
        <f>+K998*G998</f>
        <v>74634.349999999991</v>
      </c>
      <c r="M998" s="19">
        <f>YEAR(H998)</f>
        <v>2025</v>
      </c>
      <c r="N998" s="19" t="str">
        <f>IF(MONTH(H998)&lt;4,"1° trimestre",IF(MONTH(H998)&lt;7,"2° trimestre",IF(MONTH(H998)&lt;10,"3°trimestre","4° trimestre")))</f>
        <v>3°trimestre</v>
      </c>
      <c r="O998" s="19" t="s">
        <v>1962</v>
      </c>
      <c r="P998" s="19" t="s">
        <v>1970</v>
      </c>
      <c r="Q998" s="8">
        <f>+I998</f>
        <v>2132.41</v>
      </c>
      <c r="R998" s="19" t="s">
        <v>1965</v>
      </c>
    </row>
    <row r="999" spans="1:18" x14ac:dyDescent="0.2">
      <c r="A999" s="1" t="s">
        <v>743</v>
      </c>
      <c r="B999" s="1" t="s">
        <v>1032</v>
      </c>
      <c r="C999" s="1" t="s">
        <v>28</v>
      </c>
      <c r="D999" s="7">
        <v>400.29</v>
      </c>
      <c r="E999" s="3">
        <v>45807</v>
      </c>
      <c r="F999" s="3">
        <v>45838</v>
      </c>
      <c r="G999" s="7">
        <v>328.11</v>
      </c>
      <c r="H999" s="3">
        <v>45873</v>
      </c>
      <c r="I999" s="11">
        <v>328.11</v>
      </c>
      <c r="J999" s="17">
        <f>+F999-H999</f>
        <v>-35</v>
      </c>
      <c r="K999" s="17">
        <f>+H999-F999</f>
        <v>35</v>
      </c>
      <c r="L999" s="11">
        <f>+K999*G999</f>
        <v>11483.85</v>
      </c>
      <c r="M999" s="19">
        <f>YEAR(H999)</f>
        <v>2025</v>
      </c>
      <c r="N999" s="19" t="str">
        <f>IF(MONTH(H999)&lt;4,"1° trimestre",IF(MONTH(H999)&lt;7,"2° trimestre",IF(MONTH(H999)&lt;10,"3°trimestre","4° trimestre")))</f>
        <v>3°trimestre</v>
      </c>
      <c r="O999" s="19" t="s">
        <v>1962</v>
      </c>
      <c r="P999" s="19" t="s">
        <v>1970</v>
      </c>
      <c r="Q999" s="8">
        <f>+I999</f>
        <v>328.11</v>
      </c>
      <c r="R999" s="19" t="s">
        <v>1965</v>
      </c>
    </row>
    <row r="1000" spans="1:18" x14ac:dyDescent="0.2">
      <c r="A1000" s="1" t="s">
        <v>743</v>
      </c>
      <c r="B1000" s="1" t="s">
        <v>1033</v>
      </c>
      <c r="C1000" s="1" t="s">
        <v>28</v>
      </c>
      <c r="D1000" s="7">
        <v>3754.26</v>
      </c>
      <c r="E1000" s="3">
        <v>45807</v>
      </c>
      <c r="F1000" s="3">
        <v>45838</v>
      </c>
      <c r="G1000" s="7">
        <v>3077.26</v>
      </c>
      <c r="H1000" s="3">
        <v>45873</v>
      </c>
      <c r="I1000" s="11">
        <v>3077.26</v>
      </c>
      <c r="J1000" s="17">
        <f>+F1000-H1000</f>
        <v>-35</v>
      </c>
      <c r="K1000" s="17">
        <f>+H1000-F1000</f>
        <v>35</v>
      </c>
      <c r="L1000" s="11">
        <f>+K1000*G1000</f>
        <v>107704.1</v>
      </c>
      <c r="M1000" s="19">
        <f>YEAR(H1000)</f>
        <v>2025</v>
      </c>
      <c r="N1000" s="19" t="str">
        <f>IF(MONTH(H1000)&lt;4,"1° trimestre",IF(MONTH(H1000)&lt;7,"2° trimestre",IF(MONTH(H1000)&lt;10,"3°trimestre","4° trimestre")))</f>
        <v>3°trimestre</v>
      </c>
      <c r="O1000" s="19" t="s">
        <v>1962</v>
      </c>
      <c r="P1000" s="19" t="s">
        <v>1970</v>
      </c>
      <c r="Q1000" s="8">
        <f>+I1000</f>
        <v>3077.26</v>
      </c>
      <c r="R1000" s="19" t="s">
        <v>1965</v>
      </c>
    </row>
    <row r="1001" spans="1:18" x14ac:dyDescent="0.2">
      <c r="A1001" s="1" t="s">
        <v>743</v>
      </c>
      <c r="B1001" s="1" t="s">
        <v>1034</v>
      </c>
      <c r="C1001" s="1" t="s">
        <v>28</v>
      </c>
      <c r="D1001" s="7">
        <v>68.55</v>
      </c>
      <c r="E1001" s="3">
        <v>45807</v>
      </c>
      <c r="F1001" s="3">
        <v>45838</v>
      </c>
      <c r="G1001" s="7">
        <v>56.19</v>
      </c>
      <c r="H1001" s="3">
        <v>45873</v>
      </c>
      <c r="I1001" s="11">
        <v>56.19</v>
      </c>
      <c r="J1001" s="17">
        <f>+F1001-H1001</f>
        <v>-35</v>
      </c>
      <c r="K1001" s="17">
        <f>+H1001-F1001</f>
        <v>35</v>
      </c>
      <c r="L1001" s="11">
        <f>+K1001*G1001</f>
        <v>1966.6499999999999</v>
      </c>
      <c r="M1001" s="19">
        <f>YEAR(H1001)</f>
        <v>2025</v>
      </c>
      <c r="N1001" s="19" t="str">
        <f>IF(MONTH(H1001)&lt;4,"1° trimestre",IF(MONTH(H1001)&lt;7,"2° trimestre",IF(MONTH(H1001)&lt;10,"3°trimestre","4° trimestre")))</f>
        <v>3°trimestre</v>
      </c>
      <c r="O1001" s="19" t="s">
        <v>1962</v>
      </c>
      <c r="P1001" s="19" t="s">
        <v>1970</v>
      </c>
      <c r="Q1001" s="8">
        <f>+I1001</f>
        <v>56.19</v>
      </c>
      <c r="R1001" s="19" t="s">
        <v>1965</v>
      </c>
    </row>
    <row r="1002" spans="1:18" x14ac:dyDescent="0.2">
      <c r="A1002" s="1" t="s">
        <v>743</v>
      </c>
      <c r="B1002" s="1" t="s">
        <v>1035</v>
      </c>
      <c r="C1002" s="1" t="s">
        <v>28</v>
      </c>
      <c r="D1002" s="7">
        <v>1350.75</v>
      </c>
      <c r="E1002" s="3">
        <v>45807</v>
      </c>
      <c r="F1002" s="3">
        <v>45838</v>
      </c>
      <c r="G1002" s="7">
        <v>1107.17</v>
      </c>
      <c r="H1002" s="3">
        <v>45873</v>
      </c>
      <c r="I1002" s="11">
        <v>1107.17</v>
      </c>
      <c r="J1002" s="17">
        <f>+F1002-H1002</f>
        <v>-35</v>
      </c>
      <c r="K1002" s="17">
        <f>+H1002-F1002</f>
        <v>35</v>
      </c>
      <c r="L1002" s="11">
        <f>+K1002*G1002</f>
        <v>38750.950000000004</v>
      </c>
      <c r="M1002" s="19">
        <f>YEAR(H1002)</f>
        <v>2025</v>
      </c>
      <c r="N1002" s="19" t="str">
        <f>IF(MONTH(H1002)&lt;4,"1° trimestre",IF(MONTH(H1002)&lt;7,"2° trimestre",IF(MONTH(H1002)&lt;10,"3°trimestre","4° trimestre")))</f>
        <v>3°trimestre</v>
      </c>
      <c r="O1002" s="19" t="s">
        <v>1962</v>
      </c>
      <c r="P1002" s="19" t="s">
        <v>1970</v>
      </c>
      <c r="Q1002" s="8">
        <f>+I1002</f>
        <v>1107.17</v>
      </c>
      <c r="R1002" s="19" t="s">
        <v>1965</v>
      </c>
    </row>
    <row r="1003" spans="1:18" x14ac:dyDescent="0.2">
      <c r="A1003" s="1" t="s">
        <v>743</v>
      </c>
      <c r="B1003" s="1" t="s">
        <v>1036</v>
      </c>
      <c r="C1003" s="1" t="s">
        <v>28</v>
      </c>
      <c r="D1003" s="7">
        <v>1481.7</v>
      </c>
      <c r="E1003" s="3">
        <v>45807</v>
      </c>
      <c r="F1003" s="3">
        <v>45838</v>
      </c>
      <c r="G1003" s="7">
        <v>1214.51</v>
      </c>
      <c r="H1003" s="3">
        <v>45873</v>
      </c>
      <c r="I1003" s="11">
        <v>1214.51</v>
      </c>
      <c r="J1003" s="17">
        <f>+F1003-H1003</f>
        <v>-35</v>
      </c>
      <c r="K1003" s="17">
        <f>+H1003-F1003</f>
        <v>35</v>
      </c>
      <c r="L1003" s="11">
        <f>+K1003*G1003</f>
        <v>42507.85</v>
      </c>
      <c r="M1003" s="19">
        <f>YEAR(H1003)</f>
        <v>2025</v>
      </c>
      <c r="N1003" s="19" t="str">
        <f>IF(MONTH(H1003)&lt;4,"1° trimestre",IF(MONTH(H1003)&lt;7,"2° trimestre",IF(MONTH(H1003)&lt;10,"3°trimestre","4° trimestre")))</f>
        <v>3°trimestre</v>
      </c>
      <c r="O1003" s="19" t="s">
        <v>1962</v>
      </c>
      <c r="P1003" s="19" t="s">
        <v>1970</v>
      </c>
      <c r="Q1003" s="8">
        <f>+I1003</f>
        <v>1214.51</v>
      </c>
      <c r="R1003" s="19" t="s">
        <v>1965</v>
      </c>
    </row>
    <row r="1004" spans="1:18" x14ac:dyDescent="0.2">
      <c r="A1004" s="1" t="s">
        <v>743</v>
      </c>
      <c r="B1004" s="1" t="s">
        <v>1037</v>
      </c>
      <c r="C1004" s="1" t="s">
        <v>28</v>
      </c>
      <c r="D1004" s="7">
        <v>934.09</v>
      </c>
      <c r="E1004" s="3">
        <v>45807</v>
      </c>
      <c r="F1004" s="3">
        <v>45838</v>
      </c>
      <c r="G1004" s="7">
        <v>765.65</v>
      </c>
      <c r="H1004" s="3">
        <v>45873</v>
      </c>
      <c r="I1004" s="11">
        <v>765.65</v>
      </c>
      <c r="J1004" s="17">
        <f>+F1004-H1004</f>
        <v>-35</v>
      </c>
      <c r="K1004" s="17">
        <f>+H1004-F1004</f>
        <v>35</v>
      </c>
      <c r="L1004" s="11">
        <f>+K1004*G1004</f>
        <v>26797.75</v>
      </c>
      <c r="M1004" s="19">
        <f>YEAR(H1004)</f>
        <v>2025</v>
      </c>
      <c r="N1004" s="19" t="str">
        <f>IF(MONTH(H1004)&lt;4,"1° trimestre",IF(MONTH(H1004)&lt;7,"2° trimestre",IF(MONTH(H1004)&lt;10,"3°trimestre","4° trimestre")))</f>
        <v>3°trimestre</v>
      </c>
      <c r="O1004" s="19" t="s">
        <v>1962</v>
      </c>
      <c r="P1004" s="19" t="s">
        <v>1970</v>
      </c>
      <c r="Q1004" s="8">
        <f>+I1004</f>
        <v>765.65</v>
      </c>
      <c r="R1004" s="19" t="s">
        <v>1965</v>
      </c>
    </row>
    <row r="1005" spans="1:18" x14ac:dyDescent="0.2">
      <c r="A1005" s="1" t="s">
        <v>743</v>
      </c>
      <c r="B1005" s="1" t="s">
        <v>1038</v>
      </c>
      <c r="C1005" s="1" t="s">
        <v>28</v>
      </c>
      <c r="D1005" s="7">
        <v>18436.82</v>
      </c>
      <c r="E1005" s="3">
        <v>45807</v>
      </c>
      <c r="F1005" s="3">
        <v>45838</v>
      </c>
      <c r="G1005" s="7">
        <v>15112.15</v>
      </c>
      <c r="H1005" s="3">
        <v>45873</v>
      </c>
      <c r="I1005" s="11">
        <v>15112.15</v>
      </c>
      <c r="J1005" s="17">
        <f>+F1005-H1005</f>
        <v>-35</v>
      </c>
      <c r="K1005" s="17">
        <f>+H1005-F1005</f>
        <v>35</v>
      </c>
      <c r="L1005" s="11">
        <f>+K1005*G1005</f>
        <v>528925.25</v>
      </c>
      <c r="M1005" s="19">
        <f>YEAR(H1005)</f>
        <v>2025</v>
      </c>
      <c r="N1005" s="19" t="str">
        <f>IF(MONTH(H1005)&lt;4,"1° trimestre",IF(MONTH(H1005)&lt;7,"2° trimestre",IF(MONTH(H1005)&lt;10,"3°trimestre","4° trimestre")))</f>
        <v>3°trimestre</v>
      </c>
      <c r="O1005" s="19" t="s">
        <v>1962</v>
      </c>
      <c r="P1005" s="19" t="s">
        <v>1970</v>
      </c>
      <c r="Q1005" s="8">
        <f>+I1005</f>
        <v>15112.15</v>
      </c>
      <c r="R1005" s="19" t="s">
        <v>1965</v>
      </c>
    </row>
    <row r="1006" spans="1:18" x14ac:dyDescent="0.2">
      <c r="A1006" s="1" t="s">
        <v>743</v>
      </c>
      <c r="B1006" s="1" t="s">
        <v>1039</v>
      </c>
      <c r="C1006" s="1" t="s">
        <v>28</v>
      </c>
      <c r="D1006" s="7">
        <v>44.91</v>
      </c>
      <c r="E1006" s="3">
        <v>45807</v>
      </c>
      <c r="F1006" s="3">
        <v>45838</v>
      </c>
      <c r="G1006" s="7">
        <v>36.81</v>
      </c>
      <c r="H1006" s="3">
        <v>45873</v>
      </c>
      <c r="I1006" s="11">
        <v>36.81</v>
      </c>
      <c r="J1006" s="17">
        <f>+F1006-H1006</f>
        <v>-35</v>
      </c>
      <c r="K1006" s="17">
        <f>+H1006-F1006</f>
        <v>35</v>
      </c>
      <c r="L1006" s="11">
        <f>+K1006*G1006</f>
        <v>1288.3500000000001</v>
      </c>
      <c r="M1006" s="19">
        <f>YEAR(H1006)</f>
        <v>2025</v>
      </c>
      <c r="N1006" s="19" t="str">
        <f>IF(MONTH(H1006)&lt;4,"1° trimestre",IF(MONTH(H1006)&lt;7,"2° trimestre",IF(MONTH(H1006)&lt;10,"3°trimestre","4° trimestre")))</f>
        <v>3°trimestre</v>
      </c>
      <c r="O1006" s="19" t="s">
        <v>1962</v>
      </c>
      <c r="P1006" s="19" t="s">
        <v>1970</v>
      </c>
      <c r="Q1006" s="8">
        <f>+I1006</f>
        <v>36.81</v>
      </c>
      <c r="R1006" s="19" t="s">
        <v>1965</v>
      </c>
    </row>
    <row r="1007" spans="1:18" x14ac:dyDescent="0.2">
      <c r="A1007" s="1" t="s">
        <v>743</v>
      </c>
      <c r="B1007" s="1" t="s">
        <v>1040</v>
      </c>
      <c r="C1007" s="1" t="s">
        <v>28</v>
      </c>
      <c r="D1007" s="7">
        <v>80.73</v>
      </c>
      <c r="E1007" s="3">
        <v>45807</v>
      </c>
      <c r="F1007" s="3">
        <v>45838</v>
      </c>
      <c r="G1007" s="7">
        <v>66.17</v>
      </c>
      <c r="H1007" s="3">
        <v>45873</v>
      </c>
      <c r="I1007" s="11">
        <v>66.17</v>
      </c>
      <c r="J1007" s="17">
        <f>+F1007-H1007</f>
        <v>-35</v>
      </c>
      <c r="K1007" s="17">
        <f>+H1007-F1007</f>
        <v>35</v>
      </c>
      <c r="L1007" s="11">
        <f>+K1007*G1007</f>
        <v>2315.9500000000003</v>
      </c>
      <c r="M1007" s="19">
        <f>YEAR(H1007)</f>
        <v>2025</v>
      </c>
      <c r="N1007" s="19" t="str">
        <f>IF(MONTH(H1007)&lt;4,"1° trimestre",IF(MONTH(H1007)&lt;7,"2° trimestre",IF(MONTH(H1007)&lt;10,"3°trimestre","4° trimestre")))</f>
        <v>3°trimestre</v>
      </c>
      <c r="O1007" s="19" t="s">
        <v>1962</v>
      </c>
      <c r="P1007" s="19" t="s">
        <v>1970</v>
      </c>
      <c r="Q1007" s="8">
        <f>+I1007</f>
        <v>66.17</v>
      </c>
      <c r="R1007" s="19" t="s">
        <v>1965</v>
      </c>
    </row>
    <row r="1008" spans="1:18" x14ac:dyDescent="0.2">
      <c r="A1008" s="1" t="s">
        <v>743</v>
      </c>
      <c r="B1008" s="1" t="s">
        <v>1041</v>
      </c>
      <c r="C1008" s="1" t="s">
        <v>28</v>
      </c>
      <c r="D1008" s="7">
        <v>3.04</v>
      </c>
      <c r="E1008" s="3">
        <v>45807</v>
      </c>
      <c r="F1008" s="3">
        <v>45838</v>
      </c>
      <c r="G1008" s="7">
        <v>2.4900000000000002</v>
      </c>
      <c r="H1008" s="3">
        <v>45873</v>
      </c>
      <c r="I1008" s="11">
        <v>2.4900000000000002</v>
      </c>
      <c r="J1008" s="17">
        <f>+F1008-H1008</f>
        <v>-35</v>
      </c>
      <c r="K1008" s="17">
        <f>+H1008-F1008</f>
        <v>35</v>
      </c>
      <c r="L1008" s="11">
        <f>+K1008*G1008</f>
        <v>87.15</v>
      </c>
      <c r="M1008" s="19">
        <f>YEAR(H1008)</f>
        <v>2025</v>
      </c>
      <c r="N1008" s="19" t="str">
        <f>IF(MONTH(H1008)&lt;4,"1° trimestre",IF(MONTH(H1008)&lt;7,"2° trimestre",IF(MONTH(H1008)&lt;10,"3°trimestre","4° trimestre")))</f>
        <v>3°trimestre</v>
      </c>
      <c r="O1008" s="19" t="s">
        <v>1962</v>
      </c>
      <c r="P1008" s="19" t="s">
        <v>1970</v>
      </c>
      <c r="Q1008" s="8">
        <f>+I1008</f>
        <v>2.4900000000000002</v>
      </c>
      <c r="R1008" s="19" t="s">
        <v>1965</v>
      </c>
    </row>
    <row r="1009" spans="1:18" x14ac:dyDescent="0.2">
      <c r="A1009" s="1" t="s">
        <v>743</v>
      </c>
      <c r="B1009" s="1" t="s">
        <v>1042</v>
      </c>
      <c r="C1009" s="1" t="s">
        <v>28</v>
      </c>
      <c r="D1009" s="7">
        <v>21.24</v>
      </c>
      <c r="E1009" s="3">
        <v>45807</v>
      </c>
      <c r="F1009" s="3">
        <v>45838</v>
      </c>
      <c r="G1009" s="7">
        <v>17.41</v>
      </c>
      <c r="H1009" s="3">
        <v>45873</v>
      </c>
      <c r="I1009" s="11">
        <v>17.41</v>
      </c>
      <c r="J1009" s="17">
        <f>+F1009-H1009</f>
        <v>-35</v>
      </c>
      <c r="K1009" s="17">
        <f>+H1009-F1009</f>
        <v>35</v>
      </c>
      <c r="L1009" s="11">
        <f>+K1009*G1009</f>
        <v>609.35</v>
      </c>
      <c r="M1009" s="19">
        <f>YEAR(H1009)</f>
        <v>2025</v>
      </c>
      <c r="N1009" s="19" t="str">
        <f>IF(MONTH(H1009)&lt;4,"1° trimestre",IF(MONTH(H1009)&lt;7,"2° trimestre",IF(MONTH(H1009)&lt;10,"3°trimestre","4° trimestre")))</f>
        <v>3°trimestre</v>
      </c>
      <c r="O1009" s="19" t="s">
        <v>1962</v>
      </c>
      <c r="P1009" s="19" t="s">
        <v>1970</v>
      </c>
      <c r="Q1009" s="8">
        <f>+I1009</f>
        <v>17.41</v>
      </c>
      <c r="R1009" s="19" t="s">
        <v>1965</v>
      </c>
    </row>
    <row r="1010" spans="1:18" x14ac:dyDescent="0.2">
      <c r="A1010" s="1" t="s">
        <v>743</v>
      </c>
      <c r="B1010" s="1" t="s">
        <v>1043</v>
      </c>
      <c r="C1010" s="1" t="s">
        <v>28</v>
      </c>
      <c r="D1010" s="7">
        <v>7.89</v>
      </c>
      <c r="E1010" s="3">
        <v>45807</v>
      </c>
      <c r="F1010" s="3">
        <v>45838</v>
      </c>
      <c r="G1010" s="7">
        <v>6.47</v>
      </c>
      <c r="H1010" s="3">
        <v>45873</v>
      </c>
      <c r="I1010" s="11">
        <v>6.47</v>
      </c>
      <c r="J1010" s="17">
        <f>+F1010-H1010</f>
        <v>-35</v>
      </c>
      <c r="K1010" s="17">
        <f>+H1010-F1010</f>
        <v>35</v>
      </c>
      <c r="L1010" s="11">
        <f>+K1010*G1010</f>
        <v>226.45</v>
      </c>
      <c r="M1010" s="19">
        <f>YEAR(H1010)</f>
        <v>2025</v>
      </c>
      <c r="N1010" s="19" t="str">
        <f>IF(MONTH(H1010)&lt;4,"1° trimestre",IF(MONTH(H1010)&lt;7,"2° trimestre",IF(MONTH(H1010)&lt;10,"3°trimestre","4° trimestre")))</f>
        <v>3°trimestre</v>
      </c>
      <c r="O1010" s="19" t="s">
        <v>1962</v>
      </c>
      <c r="P1010" s="19" t="s">
        <v>1970</v>
      </c>
      <c r="Q1010" s="8">
        <f>+I1010</f>
        <v>6.47</v>
      </c>
      <c r="R1010" s="19" t="s">
        <v>1965</v>
      </c>
    </row>
    <row r="1011" spans="1:18" x14ac:dyDescent="0.2">
      <c r="A1011" s="1" t="s">
        <v>743</v>
      </c>
      <c r="B1011" s="1" t="s">
        <v>1044</v>
      </c>
      <c r="C1011" s="1" t="s">
        <v>28</v>
      </c>
      <c r="D1011" s="7">
        <v>80.12</v>
      </c>
      <c r="E1011" s="3">
        <v>45807</v>
      </c>
      <c r="F1011" s="3">
        <v>45838</v>
      </c>
      <c r="G1011" s="7">
        <v>65.67</v>
      </c>
      <c r="H1011" s="3">
        <v>45873</v>
      </c>
      <c r="I1011" s="11">
        <v>65.67</v>
      </c>
      <c r="J1011" s="17">
        <f>+F1011-H1011</f>
        <v>-35</v>
      </c>
      <c r="K1011" s="17">
        <f>+H1011-F1011</f>
        <v>35</v>
      </c>
      <c r="L1011" s="11">
        <f>+K1011*G1011</f>
        <v>2298.4500000000003</v>
      </c>
      <c r="M1011" s="19">
        <f>YEAR(H1011)</f>
        <v>2025</v>
      </c>
      <c r="N1011" s="19" t="str">
        <f>IF(MONTH(H1011)&lt;4,"1° trimestre",IF(MONTH(H1011)&lt;7,"2° trimestre",IF(MONTH(H1011)&lt;10,"3°trimestre","4° trimestre")))</f>
        <v>3°trimestre</v>
      </c>
      <c r="O1011" s="19" t="s">
        <v>1962</v>
      </c>
      <c r="P1011" s="19" t="s">
        <v>1970</v>
      </c>
      <c r="Q1011" s="8">
        <f>+I1011</f>
        <v>65.67</v>
      </c>
      <c r="R1011" s="19" t="s">
        <v>1965</v>
      </c>
    </row>
    <row r="1012" spans="1:18" x14ac:dyDescent="0.2">
      <c r="A1012" s="1" t="s">
        <v>743</v>
      </c>
      <c r="B1012" s="1" t="s">
        <v>1045</v>
      </c>
      <c r="C1012" s="1" t="s">
        <v>28</v>
      </c>
      <c r="D1012" s="7">
        <v>6.06</v>
      </c>
      <c r="E1012" s="3">
        <v>45807</v>
      </c>
      <c r="F1012" s="3">
        <v>45838</v>
      </c>
      <c r="G1012" s="7">
        <v>4.97</v>
      </c>
      <c r="H1012" s="3">
        <v>45873</v>
      </c>
      <c r="I1012" s="11">
        <v>4.97</v>
      </c>
      <c r="J1012" s="17">
        <f>+F1012-H1012</f>
        <v>-35</v>
      </c>
      <c r="K1012" s="17">
        <f>+H1012-F1012</f>
        <v>35</v>
      </c>
      <c r="L1012" s="11">
        <f>+K1012*G1012</f>
        <v>173.95</v>
      </c>
      <c r="M1012" s="19">
        <f>YEAR(H1012)</f>
        <v>2025</v>
      </c>
      <c r="N1012" s="19" t="str">
        <f>IF(MONTH(H1012)&lt;4,"1° trimestre",IF(MONTH(H1012)&lt;7,"2° trimestre",IF(MONTH(H1012)&lt;10,"3°trimestre","4° trimestre")))</f>
        <v>3°trimestre</v>
      </c>
      <c r="O1012" s="19" t="s">
        <v>1962</v>
      </c>
      <c r="P1012" s="19" t="s">
        <v>1970</v>
      </c>
      <c r="Q1012" s="8">
        <f>+I1012</f>
        <v>4.97</v>
      </c>
      <c r="R1012" s="19" t="s">
        <v>1965</v>
      </c>
    </row>
    <row r="1013" spans="1:18" x14ac:dyDescent="0.2">
      <c r="A1013" s="1" t="s">
        <v>743</v>
      </c>
      <c r="B1013" s="1" t="s">
        <v>1046</v>
      </c>
      <c r="C1013" s="1" t="s">
        <v>28</v>
      </c>
      <c r="D1013" s="7">
        <v>149.30000000000001</v>
      </c>
      <c r="E1013" s="3">
        <v>45807</v>
      </c>
      <c r="F1013" s="3">
        <v>45838</v>
      </c>
      <c r="G1013" s="7">
        <v>122.38</v>
      </c>
      <c r="H1013" s="3">
        <v>45873</v>
      </c>
      <c r="I1013" s="11">
        <v>122.38</v>
      </c>
      <c r="J1013" s="17">
        <f>+F1013-H1013</f>
        <v>-35</v>
      </c>
      <c r="K1013" s="17">
        <f>+H1013-F1013</f>
        <v>35</v>
      </c>
      <c r="L1013" s="11">
        <f>+K1013*G1013</f>
        <v>4283.3</v>
      </c>
      <c r="M1013" s="19">
        <f>YEAR(H1013)</f>
        <v>2025</v>
      </c>
      <c r="N1013" s="19" t="str">
        <f>IF(MONTH(H1013)&lt;4,"1° trimestre",IF(MONTH(H1013)&lt;7,"2° trimestre",IF(MONTH(H1013)&lt;10,"3°trimestre","4° trimestre")))</f>
        <v>3°trimestre</v>
      </c>
      <c r="O1013" s="19" t="s">
        <v>1962</v>
      </c>
      <c r="P1013" s="19" t="s">
        <v>1970</v>
      </c>
      <c r="Q1013" s="8">
        <f>+I1013</f>
        <v>122.38</v>
      </c>
      <c r="R1013" s="19" t="s">
        <v>1965</v>
      </c>
    </row>
    <row r="1014" spans="1:18" x14ac:dyDescent="0.2">
      <c r="A1014" s="1" t="s">
        <v>743</v>
      </c>
      <c r="B1014" s="1" t="s">
        <v>1047</v>
      </c>
      <c r="C1014" s="1" t="s">
        <v>28</v>
      </c>
      <c r="D1014" s="7">
        <v>1.21</v>
      </c>
      <c r="E1014" s="3">
        <v>45807</v>
      </c>
      <c r="F1014" s="3">
        <v>45838</v>
      </c>
      <c r="G1014" s="7">
        <v>0.99</v>
      </c>
      <c r="H1014" s="3">
        <v>45873</v>
      </c>
      <c r="I1014" s="11">
        <v>0.99</v>
      </c>
      <c r="J1014" s="17">
        <f>+F1014-H1014</f>
        <v>-35</v>
      </c>
      <c r="K1014" s="17">
        <f>+H1014-F1014</f>
        <v>35</v>
      </c>
      <c r="L1014" s="11">
        <f>+K1014*G1014</f>
        <v>34.65</v>
      </c>
      <c r="M1014" s="19">
        <f>YEAR(H1014)</f>
        <v>2025</v>
      </c>
      <c r="N1014" s="19" t="str">
        <f>IF(MONTH(H1014)&lt;4,"1° trimestre",IF(MONTH(H1014)&lt;7,"2° trimestre",IF(MONTH(H1014)&lt;10,"3°trimestre","4° trimestre")))</f>
        <v>3°trimestre</v>
      </c>
      <c r="O1014" s="19" t="s">
        <v>1962</v>
      </c>
      <c r="P1014" s="19" t="s">
        <v>1970</v>
      </c>
      <c r="Q1014" s="8">
        <f>+I1014</f>
        <v>0.99</v>
      </c>
      <c r="R1014" s="19" t="s">
        <v>1965</v>
      </c>
    </row>
    <row r="1015" spans="1:18" x14ac:dyDescent="0.2">
      <c r="A1015" s="1" t="s">
        <v>743</v>
      </c>
      <c r="B1015" s="1" t="s">
        <v>1048</v>
      </c>
      <c r="C1015" s="1" t="s">
        <v>28</v>
      </c>
      <c r="D1015" s="7">
        <v>51.59</v>
      </c>
      <c r="E1015" s="3">
        <v>45807</v>
      </c>
      <c r="F1015" s="3">
        <v>45838</v>
      </c>
      <c r="G1015" s="7">
        <v>42.29</v>
      </c>
      <c r="H1015" s="3">
        <v>45873</v>
      </c>
      <c r="I1015" s="11">
        <v>42.29</v>
      </c>
      <c r="J1015" s="17">
        <f>+F1015-H1015</f>
        <v>-35</v>
      </c>
      <c r="K1015" s="17">
        <f>+H1015-F1015</f>
        <v>35</v>
      </c>
      <c r="L1015" s="11">
        <f>+K1015*G1015</f>
        <v>1480.1499999999999</v>
      </c>
      <c r="M1015" s="19">
        <f>YEAR(H1015)</f>
        <v>2025</v>
      </c>
      <c r="N1015" s="19" t="str">
        <f>IF(MONTH(H1015)&lt;4,"1° trimestre",IF(MONTH(H1015)&lt;7,"2° trimestre",IF(MONTH(H1015)&lt;10,"3°trimestre","4° trimestre")))</f>
        <v>3°trimestre</v>
      </c>
      <c r="O1015" s="19" t="s">
        <v>1962</v>
      </c>
      <c r="P1015" s="19" t="s">
        <v>1970</v>
      </c>
      <c r="Q1015" s="8">
        <f>+I1015</f>
        <v>42.29</v>
      </c>
      <c r="R1015" s="19" t="s">
        <v>1965</v>
      </c>
    </row>
    <row r="1016" spans="1:18" x14ac:dyDescent="0.2">
      <c r="A1016" s="1" t="s">
        <v>743</v>
      </c>
      <c r="B1016" s="1" t="s">
        <v>1049</v>
      </c>
      <c r="C1016" s="1" t="s">
        <v>28</v>
      </c>
      <c r="D1016" s="7">
        <v>73.44</v>
      </c>
      <c r="E1016" s="3">
        <v>45807</v>
      </c>
      <c r="F1016" s="3">
        <v>45838</v>
      </c>
      <c r="G1016" s="7">
        <v>60.2</v>
      </c>
      <c r="H1016" s="3">
        <v>45873</v>
      </c>
      <c r="I1016" s="11">
        <v>60.2</v>
      </c>
      <c r="J1016" s="17">
        <f>+F1016-H1016</f>
        <v>-35</v>
      </c>
      <c r="K1016" s="17">
        <f>+H1016-F1016</f>
        <v>35</v>
      </c>
      <c r="L1016" s="11">
        <f>+K1016*G1016</f>
        <v>2107</v>
      </c>
      <c r="M1016" s="19">
        <f>YEAR(H1016)</f>
        <v>2025</v>
      </c>
      <c r="N1016" s="19" t="str">
        <f>IF(MONTH(H1016)&lt;4,"1° trimestre",IF(MONTH(H1016)&lt;7,"2° trimestre",IF(MONTH(H1016)&lt;10,"3°trimestre","4° trimestre")))</f>
        <v>3°trimestre</v>
      </c>
      <c r="O1016" s="19" t="s">
        <v>1962</v>
      </c>
      <c r="P1016" s="19" t="s">
        <v>1970</v>
      </c>
      <c r="Q1016" s="8">
        <f>+I1016</f>
        <v>60.2</v>
      </c>
      <c r="R1016" s="19" t="s">
        <v>1965</v>
      </c>
    </row>
    <row r="1017" spans="1:18" x14ac:dyDescent="0.2">
      <c r="A1017" s="1" t="s">
        <v>743</v>
      </c>
      <c r="B1017" s="1" t="s">
        <v>1050</v>
      </c>
      <c r="C1017" s="1" t="s">
        <v>28</v>
      </c>
      <c r="D1017" s="7">
        <v>12.14</v>
      </c>
      <c r="E1017" s="3">
        <v>45807</v>
      </c>
      <c r="F1017" s="3">
        <v>45838</v>
      </c>
      <c r="G1017" s="7">
        <v>9.9499999999999993</v>
      </c>
      <c r="H1017" s="3">
        <v>45873</v>
      </c>
      <c r="I1017" s="11">
        <v>9.9499999999999993</v>
      </c>
      <c r="J1017" s="17">
        <f>+F1017-H1017</f>
        <v>-35</v>
      </c>
      <c r="K1017" s="17">
        <f>+H1017-F1017</f>
        <v>35</v>
      </c>
      <c r="L1017" s="11">
        <f>+K1017*G1017</f>
        <v>348.25</v>
      </c>
      <c r="M1017" s="19">
        <f>YEAR(H1017)</f>
        <v>2025</v>
      </c>
      <c r="N1017" s="19" t="str">
        <f>IF(MONTH(H1017)&lt;4,"1° trimestre",IF(MONTH(H1017)&lt;7,"2° trimestre",IF(MONTH(H1017)&lt;10,"3°trimestre","4° trimestre")))</f>
        <v>3°trimestre</v>
      </c>
      <c r="O1017" s="19" t="s">
        <v>1962</v>
      </c>
      <c r="P1017" s="19" t="s">
        <v>1970</v>
      </c>
      <c r="Q1017" s="8">
        <f>+I1017</f>
        <v>9.9499999999999993</v>
      </c>
      <c r="R1017" s="19" t="s">
        <v>1965</v>
      </c>
    </row>
    <row r="1018" spans="1:18" x14ac:dyDescent="0.2">
      <c r="A1018" s="1" t="s">
        <v>743</v>
      </c>
      <c r="B1018" s="1" t="s">
        <v>1051</v>
      </c>
      <c r="C1018" s="1" t="s">
        <v>28</v>
      </c>
      <c r="D1018" s="7">
        <v>1321.93</v>
      </c>
      <c r="E1018" s="3">
        <v>45807</v>
      </c>
      <c r="F1018" s="3">
        <v>45838</v>
      </c>
      <c r="G1018" s="7">
        <v>1083.55</v>
      </c>
      <c r="H1018" s="3">
        <v>45873</v>
      </c>
      <c r="I1018" s="11">
        <v>1083.55</v>
      </c>
      <c r="J1018" s="17">
        <f>+F1018-H1018</f>
        <v>-35</v>
      </c>
      <c r="K1018" s="17">
        <f>+H1018-F1018</f>
        <v>35</v>
      </c>
      <c r="L1018" s="11">
        <f>+K1018*G1018</f>
        <v>37924.25</v>
      </c>
      <c r="M1018" s="19">
        <f>YEAR(H1018)</f>
        <v>2025</v>
      </c>
      <c r="N1018" s="19" t="str">
        <f>IF(MONTH(H1018)&lt;4,"1° trimestre",IF(MONTH(H1018)&lt;7,"2° trimestre",IF(MONTH(H1018)&lt;10,"3°trimestre","4° trimestre")))</f>
        <v>3°trimestre</v>
      </c>
      <c r="O1018" s="19" t="s">
        <v>1962</v>
      </c>
      <c r="P1018" s="19" t="s">
        <v>1970</v>
      </c>
      <c r="Q1018" s="8">
        <f>+I1018</f>
        <v>1083.55</v>
      </c>
      <c r="R1018" s="19" t="s">
        <v>1965</v>
      </c>
    </row>
    <row r="1019" spans="1:18" x14ac:dyDescent="0.2">
      <c r="A1019" s="1" t="s">
        <v>743</v>
      </c>
      <c r="B1019" s="1" t="s">
        <v>1052</v>
      </c>
      <c r="C1019" s="1" t="s">
        <v>28</v>
      </c>
      <c r="D1019" s="7">
        <v>41.76</v>
      </c>
      <c r="E1019" s="3">
        <v>45807</v>
      </c>
      <c r="F1019" s="3">
        <v>45838</v>
      </c>
      <c r="G1019" s="7">
        <v>34.229999999999997</v>
      </c>
      <c r="H1019" s="3">
        <v>45873</v>
      </c>
      <c r="I1019" s="11">
        <v>34.229999999999997</v>
      </c>
      <c r="J1019" s="17">
        <f>+F1019-H1019</f>
        <v>-35</v>
      </c>
      <c r="K1019" s="17">
        <f>+H1019-F1019</f>
        <v>35</v>
      </c>
      <c r="L1019" s="11">
        <f>+K1019*G1019</f>
        <v>1198.05</v>
      </c>
      <c r="M1019" s="19">
        <f>YEAR(H1019)</f>
        <v>2025</v>
      </c>
      <c r="N1019" s="19" t="str">
        <f>IF(MONTH(H1019)&lt;4,"1° trimestre",IF(MONTH(H1019)&lt;7,"2° trimestre",IF(MONTH(H1019)&lt;10,"3°trimestre","4° trimestre")))</f>
        <v>3°trimestre</v>
      </c>
      <c r="O1019" s="19" t="s">
        <v>1962</v>
      </c>
      <c r="P1019" s="19" t="s">
        <v>1970</v>
      </c>
      <c r="Q1019" s="8">
        <f>+I1019</f>
        <v>34.229999999999997</v>
      </c>
      <c r="R1019" s="19" t="s">
        <v>1965</v>
      </c>
    </row>
    <row r="1020" spans="1:18" x14ac:dyDescent="0.2">
      <c r="A1020" s="1" t="s">
        <v>743</v>
      </c>
      <c r="B1020" s="1" t="s">
        <v>1053</v>
      </c>
      <c r="C1020" s="1" t="s">
        <v>28</v>
      </c>
      <c r="D1020" s="7">
        <v>34.6</v>
      </c>
      <c r="E1020" s="3">
        <v>45807</v>
      </c>
      <c r="F1020" s="3">
        <v>45838</v>
      </c>
      <c r="G1020" s="7">
        <v>28.36</v>
      </c>
      <c r="H1020" s="3">
        <v>45873</v>
      </c>
      <c r="I1020" s="11">
        <v>28.36</v>
      </c>
      <c r="J1020" s="17">
        <f>+F1020-H1020</f>
        <v>-35</v>
      </c>
      <c r="K1020" s="17">
        <f>+H1020-F1020</f>
        <v>35</v>
      </c>
      <c r="L1020" s="11">
        <f>+K1020*G1020</f>
        <v>992.6</v>
      </c>
      <c r="M1020" s="19">
        <f>YEAR(H1020)</f>
        <v>2025</v>
      </c>
      <c r="N1020" s="19" t="str">
        <f>IF(MONTH(H1020)&lt;4,"1° trimestre",IF(MONTH(H1020)&lt;7,"2° trimestre",IF(MONTH(H1020)&lt;10,"3°trimestre","4° trimestre")))</f>
        <v>3°trimestre</v>
      </c>
      <c r="O1020" s="19" t="s">
        <v>1962</v>
      </c>
      <c r="P1020" s="19" t="s">
        <v>1970</v>
      </c>
      <c r="Q1020" s="8">
        <f>+I1020</f>
        <v>28.36</v>
      </c>
      <c r="R1020" s="19" t="s">
        <v>1965</v>
      </c>
    </row>
    <row r="1021" spans="1:18" x14ac:dyDescent="0.2">
      <c r="A1021" s="1" t="s">
        <v>743</v>
      </c>
      <c r="B1021" s="1" t="s">
        <v>1054</v>
      </c>
      <c r="C1021" s="1" t="s">
        <v>28</v>
      </c>
      <c r="D1021" s="7">
        <v>14.93</v>
      </c>
      <c r="E1021" s="3">
        <v>45807</v>
      </c>
      <c r="F1021" s="3">
        <v>45838</v>
      </c>
      <c r="G1021" s="7">
        <v>12.24</v>
      </c>
      <c r="H1021" s="3">
        <v>45873</v>
      </c>
      <c r="I1021" s="11">
        <v>12.24</v>
      </c>
      <c r="J1021" s="17">
        <f>+F1021-H1021</f>
        <v>-35</v>
      </c>
      <c r="K1021" s="17">
        <f>+H1021-F1021</f>
        <v>35</v>
      </c>
      <c r="L1021" s="11">
        <f>+K1021*G1021</f>
        <v>428.40000000000003</v>
      </c>
      <c r="M1021" s="19">
        <f>YEAR(H1021)</f>
        <v>2025</v>
      </c>
      <c r="N1021" s="19" t="str">
        <f>IF(MONTH(H1021)&lt;4,"1° trimestre",IF(MONTH(H1021)&lt;7,"2° trimestre",IF(MONTH(H1021)&lt;10,"3°trimestre","4° trimestre")))</f>
        <v>3°trimestre</v>
      </c>
      <c r="O1021" s="19" t="s">
        <v>1962</v>
      </c>
      <c r="P1021" s="19" t="s">
        <v>1970</v>
      </c>
      <c r="Q1021" s="8">
        <f>+I1021</f>
        <v>12.24</v>
      </c>
      <c r="R1021" s="19" t="s">
        <v>1965</v>
      </c>
    </row>
    <row r="1022" spans="1:18" x14ac:dyDescent="0.2">
      <c r="A1022" s="1" t="s">
        <v>743</v>
      </c>
      <c r="B1022" s="1" t="s">
        <v>1055</v>
      </c>
      <c r="C1022" s="1" t="s">
        <v>28</v>
      </c>
      <c r="D1022" s="7">
        <v>409.2</v>
      </c>
      <c r="E1022" s="3">
        <v>45807</v>
      </c>
      <c r="F1022" s="3">
        <v>45838</v>
      </c>
      <c r="G1022" s="7">
        <v>335.41</v>
      </c>
      <c r="H1022" s="3">
        <v>45873</v>
      </c>
      <c r="I1022" s="11">
        <v>335.41</v>
      </c>
      <c r="J1022" s="17">
        <f>+F1022-H1022</f>
        <v>-35</v>
      </c>
      <c r="K1022" s="17">
        <f>+H1022-F1022</f>
        <v>35</v>
      </c>
      <c r="L1022" s="11">
        <f>+K1022*G1022</f>
        <v>11739.35</v>
      </c>
      <c r="M1022" s="19">
        <f>YEAR(H1022)</f>
        <v>2025</v>
      </c>
      <c r="N1022" s="19" t="str">
        <f>IF(MONTH(H1022)&lt;4,"1° trimestre",IF(MONTH(H1022)&lt;7,"2° trimestre",IF(MONTH(H1022)&lt;10,"3°trimestre","4° trimestre")))</f>
        <v>3°trimestre</v>
      </c>
      <c r="O1022" s="19" t="s">
        <v>1962</v>
      </c>
      <c r="P1022" s="19" t="s">
        <v>1970</v>
      </c>
      <c r="Q1022" s="8">
        <f>+I1022</f>
        <v>335.41</v>
      </c>
      <c r="R1022" s="19" t="s">
        <v>1965</v>
      </c>
    </row>
    <row r="1023" spans="1:18" x14ac:dyDescent="0.2">
      <c r="A1023" s="1" t="s">
        <v>743</v>
      </c>
      <c r="B1023" s="1" t="s">
        <v>1056</v>
      </c>
      <c r="C1023" s="1" t="s">
        <v>28</v>
      </c>
      <c r="D1023" s="7">
        <v>3.76</v>
      </c>
      <c r="E1023" s="3">
        <v>45807</v>
      </c>
      <c r="F1023" s="3">
        <v>45838</v>
      </c>
      <c r="G1023" s="7">
        <v>3.08</v>
      </c>
      <c r="H1023" s="3">
        <v>45873</v>
      </c>
      <c r="I1023" s="11">
        <v>3.08</v>
      </c>
      <c r="J1023" s="17">
        <f>+F1023-H1023</f>
        <v>-35</v>
      </c>
      <c r="K1023" s="17">
        <f>+H1023-F1023</f>
        <v>35</v>
      </c>
      <c r="L1023" s="11">
        <f>+K1023*G1023</f>
        <v>107.8</v>
      </c>
      <c r="M1023" s="19">
        <f>YEAR(H1023)</f>
        <v>2025</v>
      </c>
      <c r="N1023" s="19" t="str">
        <f>IF(MONTH(H1023)&lt;4,"1° trimestre",IF(MONTH(H1023)&lt;7,"2° trimestre",IF(MONTH(H1023)&lt;10,"3°trimestre","4° trimestre")))</f>
        <v>3°trimestre</v>
      </c>
      <c r="O1023" s="19" t="s">
        <v>1962</v>
      </c>
      <c r="P1023" s="19" t="s">
        <v>1970</v>
      </c>
      <c r="Q1023" s="8">
        <f>+I1023</f>
        <v>3.08</v>
      </c>
      <c r="R1023" s="19" t="s">
        <v>1965</v>
      </c>
    </row>
    <row r="1024" spans="1:18" x14ac:dyDescent="0.2">
      <c r="A1024" s="1" t="s">
        <v>743</v>
      </c>
      <c r="B1024" s="1" t="s">
        <v>1057</v>
      </c>
      <c r="C1024" s="1" t="s">
        <v>28</v>
      </c>
      <c r="D1024" s="7">
        <v>245.21</v>
      </c>
      <c r="E1024" s="3">
        <v>45807</v>
      </c>
      <c r="F1024" s="3">
        <v>45838</v>
      </c>
      <c r="G1024" s="7">
        <v>200.99</v>
      </c>
      <c r="H1024" s="3">
        <v>45873</v>
      </c>
      <c r="I1024" s="11">
        <v>200.99</v>
      </c>
      <c r="J1024" s="17">
        <f>+F1024-H1024</f>
        <v>-35</v>
      </c>
      <c r="K1024" s="17">
        <f>+H1024-F1024</f>
        <v>35</v>
      </c>
      <c r="L1024" s="11">
        <f>+K1024*G1024</f>
        <v>7034.6500000000005</v>
      </c>
      <c r="M1024" s="19">
        <f>YEAR(H1024)</f>
        <v>2025</v>
      </c>
      <c r="N1024" s="19" t="str">
        <f>IF(MONTH(H1024)&lt;4,"1° trimestre",IF(MONTH(H1024)&lt;7,"2° trimestre",IF(MONTH(H1024)&lt;10,"3°trimestre","4° trimestre")))</f>
        <v>3°trimestre</v>
      </c>
      <c r="O1024" s="19" t="s">
        <v>1962</v>
      </c>
      <c r="P1024" s="19" t="s">
        <v>1970</v>
      </c>
      <c r="Q1024" s="8">
        <f>+I1024</f>
        <v>200.99</v>
      </c>
      <c r="R1024" s="19" t="s">
        <v>1965</v>
      </c>
    </row>
    <row r="1025" spans="1:18" x14ac:dyDescent="0.2">
      <c r="A1025" s="1" t="s">
        <v>743</v>
      </c>
      <c r="B1025" s="1" t="s">
        <v>1058</v>
      </c>
      <c r="C1025" s="1" t="s">
        <v>28</v>
      </c>
      <c r="D1025" s="7">
        <v>90.32</v>
      </c>
      <c r="E1025" s="3">
        <v>45807</v>
      </c>
      <c r="F1025" s="3">
        <v>45838</v>
      </c>
      <c r="G1025" s="7">
        <v>74.03</v>
      </c>
      <c r="H1025" s="3">
        <v>45873</v>
      </c>
      <c r="I1025" s="11">
        <v>74.03</v>
      </c>
      <c r="J1025" s="17">
        <f>+F1025-H1025</f>
        <v>-35</v>
      </c>
      <c r="K1025" s="17">
        <f>+H1025-F1025</f>
        <v>35</v>
      </c>
      <c r="L1025" s="11">
        <f>+K1025*G1025</f>
        <v>2591.0500000000002</v>
      </c>
      <c r="M1025" s="19">
        <f>YEAR(H1025)</f>
        <v>2025</v>
      </c>
      <c r="N1025" s="19" t="str">
        <f>IF(MONTH(H1025)&lt;4,"1° trimestre",IF(MONTH(H1025)&lt;7,"2° trimestre",IF(MONTH(H1025)&lt;10,"3°trimestre","4° trimestre")))</f>
        <v>3°trimestre</v>
      </c>
      <c r="O1025" s="19" t="s">
        <v>1962</v>
      </c>
      <c r="P1025" s="19" t="s">
        <v>1970</v>
      </c>
      <c r="Q1025" s="8">
        <f>+I1025</f>
        <v>74.03</v>
      </c>
      <c r="R1025" s="19" t="s">
        <v>1965</v>
      </c>
    </row>
    <row r="1026" spans="1:18" x14ac:dyDescent="0.2">
      <c r="A1026" s="1" t="s">
        <v>743</v>
      </c>
      <c r="B1026" s="1" t="s">
        <v>1059</v>
      </c>
      <c r="C1026" s="1" t="s">
        <v>28</v>
      </c>
      <c r="D1026" s="7">
        <v>6.8</v>
      </c>
      <c r="E1026" s="3">
        <v>45807</v>
      </c>
      <c r="F1026" s="3">
        <v>45838</v>
      </c>
      <c r="G1026" s="7">
        <v>5.57</v>
      </c>
      <c r="H1026" s="3">
        <v>45873</v>
      </c>
      <c r="I1026" s="11">
        <v>5.57</v>
      </c>
      <c r="J1026" s="17">
        <f>+F1026-H1026</f>
        <v>-35</v>
      </c>
      <c r="K1026" s="17">
        <f>+H1026-F1026</f>
        <v>35</v>
      </c>
      <c r="L1026" s="11">
        <f>+K1026*G1026</f>
        <v>194.95000000000002</v>
      </c>
      <c r="M1026" s="19">
        <f>YEAR(H1026)</f>
        <v>2025</v>
      </c>
      <c r="N1026" s="19" t="str">
        <f>IF(MONTH(H1026)&lt;4,"1° trimestre",IF(MONTH(H1026)&lt;7,"2° trimestre",IF(MONTH(H1026)&lt;10,"3°trimestre","4° trimestre")))</f>
        <v>3°trimestre</v>
      </c>
      <c r="O1026" s="19" t="s">
        <v>1962</v>
      </c>
      <c r="P1026" s="19" t="s">
        <v>1970</v>
      </c>
      <c r="Q1026" s="8">
        <f>+I1026</f>
        <v>5.57</v>
      </c>
      <c r="R1026" s="19" t="s">
        <v>1965</v>
      </c>
    </row>
    <row r="1027" spans="1:18" x14ac:dyDescent="0.2">
      <c r="A1027" s="1" t="s">
        <v>743</v>
      </c>
      <c r="B1027" s="1" t="s">
        <v>1060</v>
      </c>
      <c r="C1027" s="1" t="s">
        <v>28</v>
      </c>
      <c r="D1027" s="7">
        <v>23.3</v>
      </c>
      <c r="E1027" s="3">
        <v>45807</v>
      </c>
      <c r="F1027" s="3">
        <v>45838</v>
      </c>
      <c r="G1027" s="7">
        <v>19.100000000000001</v>
      </c>
      <c r="H1027" s="3">
        <v>45873</v>
      </c>
      <c r="I1027" s="11">
        <v>19.100000000000001</v>
      </c>
      <c r="J1027" s="17">
        <f>+F1027-H1027</f>
        <v>-35</v>
      </c>
      <c r="K1027" s="17">
        <f>+H1027-F1027</f>
        <v>35</v>
      </c>
      <c r="L1027" s="11">
        <f>+K1027*G1027</f>
        <v>668.5</v>
      </c>
      <c r="M1027" s="19">
        <f>YEAR(H1027)</f>
        <v>2025</v>
      </c>
      <c r="N1027" s="19" t="str">
        <f>IF(MONTH(H1027)&lt;4,"1° trimestre",IF(MONTH(H1027)&lt;7,"2° trimestre",IF(MONTH(H1027)&lt;10,"3°trimestre","4° trimestre")))</f>
        <v>3°trimestre</v>
      </c>
      <c r="O1027" s="19" t="s">
        <v>1962</v>
      </c>
      <c r="P1027" s="19" t="s">
        <v>1970</v>
      </c>
      <c r="Q1027" s="8">
        <f>+I1027</f>
        <v>19.100000000000001</v>
      </c>
      <c r="R1027" s="19" t="s">
        <v>1965</v>
      </c>
    </row>
    <row r="1028" spans="1:18" x14ac:dyDescent="0.2">
      <c r="A1028" s="1" t="s">
        <v>743</v>
      </c>
      <c r="B1028" s="1" t="s">
        <v>1061</v>
      </c>
      <c r="C1028" s="1" t="s">
        <v>28</v>
      </c>
      <c r="D1028" s="7">
        <v>22.34</v>
      </c>
      <c r="E1028" s="3">
        <v>45807</v>
      </c>
      <c r="F1028" s="3">
        <v>45838</v>
      </c>
      <c r="G1028" s="7">
        <v>18.309999999999999</v>
      </c>
      <c r="H1028" s="3">
        <v>45873</v>
      </c>
      <c r="I1028" s="11">
        <v>18.309999999999999</v>
      </c>
      <c r="J1028" s="17">
        <f>+F1028-H1028</f>
        <v>-35</v>
      </c>
      <c r="K1028" s="17">
        <f>+H1028-F1028</f>
        <v>35</v>
      </c>
      <c r="L1028" s="11">
        <f>+K1028*G1028</f>
        <v>640.84999999999991</v>
      </c>
      <c r="M1028" s="19">
        <f>YEAR(H1028)</f>
        <v>2025</v>
      </c>
      <c r="N1028" s="19" t="str">
        <f>IF(MONTH(H1028)&lt;4,"1° trimestre",IF(MONTH(H1028)&lt;7,"2° trimestre",IF(MONTH(H1028)&lt;10,"3°trimestre","4° trimestre")))</f>
        <v>3°trimestre</v>
      </c>
      <c r="O1028" s="19" t="s">
        <v>1962</v>
      </c>
      <c r="P1028" s="19" t="s">
        <v>1970</v>
      </c>
      <c r="Q1028" s="8">
        <f>+I1028</f>
        <v>18.309999999999999</v>
      </c>
      <c r="R1028" s="19" t="s">
        <v>1965</v>
      </c>
    </row>
    <row r="1029" spans="1:18" x14ac:dyDescent="0.2">
      <c r="A1029" s="1" t="s">
        <v>743</v>
      </c>
      <c r="B1029" s="1" t="s">
        <v>1062</v>
      </c>
      <c r="C1029" s="1" t="s">
        <v>28</v>
      </c>
      <c r="D1029" s="7">
        <v>131.59</v>
      </c>
      <c r="E1029" s="3">
        <v>45807</v>
      </c>
      <c r="F1029" s="3">
        <v>45838</v>
      </c>
      <c r="G1029" s="7">
        <v>107.86</v>
      </c>
      <c r="H1029" s="3">
        <v>45873</v>
      </c>
      <c r="I1029" s="11">
        <v>107.86</v>
      </c>
      <c r="J1029" s="17">
        <f>+F1029-H1029</f>
        <v>-35</v>
      </c>
      <c r="K1029" s="17">
        <f>+H1029-F1029</f>
        <v>35</v>
      </c>
      <c r="L1029" s="11">
        <f>+K1029*G1029</f>
        <v>3775.1</v>
      </c>
      <c r="M1029" s="19">
        <f>YEAR(H1029)</f>
        <v>2025</v>
      </c>
      <c r="N1029" s="19" t="str">
        <f>IF(MONTH(H1029)&lt;4,"1° trimestre",IF(MONTH(H1029)&lt;7,"2° trimestre",IF(MONTH(H1029)&lt;10,"3°trimestre","4° trimestre")))</f>
        <v>3°trimestre</v>
      </c>
      <c r="O1029" s="19" t="s">
        <v>1962</v>
      </c>
      <c r="P1029" s="19" t="s">
        <v>1970</v>
      </c>
      <c r="Q1029" s="8">
        <f>+I1029</f>
        <v>107.86</v>
      </c>
      <c r="R1029" s="19" t="s">
        <v>1965</v>
      </c>
    </row>
    <row r="1030" spans="1:18" x14ac:dyDescent="0.2">
      <c r="A1030" s="1" t="s">
        <v>743</v>
      </c>
      <c r="B1030" s="1" t="s">
        <v>1063</v>
      </c>
      <c r="C1030" s="1" t="s">
        <v>28</v>
      </c>
      <c r="D1030" s="7">
        <v>120.06</v>
      </c>
      <c r="E1030" s="3">
        <v>45807</v>
      </c>
      <c r="F1030" s="3">
        <v>45838</v>
      </c>
      <c r="G1030" s="7">
        <v>98.41</v>
      </c>
      <c r="H1030" s="3">
        <v>45873</v>
      </c>
      <c r="I1030" s="11">
        <v>98.41</v>
      </c>
      <c r="J1030" s="17">
        <f>+F1030-H1030</f>
        <v>-35</v>
      </c>
      <c r="K1030" s="17">
        <f>+H1030-F1030</f>
        <v>35</v>
      </c>
      <c r="L1030" s="11">
        <f>+K1030*G1030</f>
        <v>3444.35</v>
      </c>
      <c r="M1030" s="19">
        <f>YEAR(H1030)</f>
        <v>2025</v>
      </c>
      <c r="N1030" s="19" t="str">
        <f>IF(MONTH(H1030)&lt;4,"1° trimestre",IF(MONTH(H1030)&lt;7,"2° trimestre",IF(MONTH(H1030)&lt;10,"3°trimestre","4° trimestre")))</f>
        <v>3°trimestre</v>
      </c>
      <c r="O1030" s="19" t="s">
        <v>1962</v>
      </c>
      <c r="P1030" s="19" t="s">
        <v>1970</v>
      </c>
      <c r="Q1030" s="8">
        <f>+I1030</f>
        <v>98.41</v>
      </c>
      <c r="R1030" s="19" t="s">
        <v>1965</v>
      </c>
    </row>
    <row r="1031" spans="1:18" x14ac:dyDescent="0.2">
      <c r="A1031" s="1" t="s">
        <v>743</v>
      </c>
      <c r="B1031" s="1" t="s">
        <v>1064</v>
      </c>
      <c r="C1031" s="1" t="s">
        <v>28</v>
      </c>
      <c r="D1031" s="7">
        <v>364.66</v>
      </c>
      <c r="E1031" s="3">
        <v>45807</v>
      </c>
      <c r="F1031" s="3">
        <v>45838</v>
      </c>
      <c r="G1031" s="7">
        <v>298.89999999999998</v>
      </c>
      <c r="H1031" s="3">
        <v>45873</v>
      </c>
      <c r="I1031" s="11">
        <v>298.89999999999998</v>
      </c>
      <c r="J1031" s="17">
        <f>+F1031-H1031</f>
        <v>-35</v>
      </c>
      <c r="K1031" s="17">
        <f>+H1031-F1031</f>
        <v>35</v>
      </c>
      <c r="L1031" s="11">
        <f>+K1031*G1031</f>
        <v>10461.5</v>
      </c>
      <c r="M1031" s="19">
        <f>YEAR(H1031)</f>
        <v>2025</v>
      </c>
      <c r="N1031" s="19" t="str">
        <f>IF(MONTH(H1031)&lt;4,"1° trimestre",IF(MONTH(H1031)&lt;7,"2° trimestre",IF(MONTH(H1031)&lt;10,"3°trimestre","4° trimestre")))</f>
        <v>3°trimestre</v>
      </c>
      <c r="O1031" s="19" t="s">
        <v>1962</v>
      </c>
      <c r="P1031" s="19" t="s">
        <v>1970</v>
      </c>
      <c r="Q1031" s="8">
        <f>+I1031</f>
        <v>298.89999999999998</v>
      </c>
      <c r="R1031" s="19" t="s">
        <v>1965</v>
      </c>
    </row>
    <row r="1032" spans="1:18" x14ac:dyDescent="0.2">
      <c r="A1032" s="1" t="s">
        <v>743</v>
      </c>
      <c r="B1032" s="1" t="s">
        <v>1065</v>
      </c>
      <c r="C1032" s="1" t="s">
        <v>28</v>
      </c>
      <c r="D1032" s="7">
        <v>206.49</v>
      </c>
      <c r="E1032" s="3">
        <v>45807</v>
      </c>
      <c r="F1032" s="3">
        <v>45838</v>
      </c>
      <c r="G1032" s="7">
        <v>169.25</v>
      </c>
      <c r="H1032" s="3">
        <v>45873</v>
      </c>
      <c r="I1032" s="11">
        <v>169.25</v>
      </c>
      <c r="J1032" s="17">
        <f>+F1032-H1032</f>
        <v>-35</v>
      </c>
      <c r="K1032" s="17">
        <f>+H1032-F1032</f>
        <v>35</v>
      </c>
      <c r="L1032" s="11">
        <f>+K1032*G1032</f>
        <v>5923.75</v>
      </c>
      <c r="M1032" s="19">
        <f>YEAR(H1032)</f>
        <v>2025</v>
      </c>
      <c r="N1032" s="19" t="str">
        <f>IF(MONTH(H1032)&lt;4,"1° trimestre",IF(MONTH(H1032)&lt;7,"2° trimestre",IF(MONTH(H1032)&lt;10,"3°trimestre","4° trimestre")))</f>
        <v>3°trimestre</v>
      </c>
      <c r="O1032" s="19" t="s">
        <v>1962</v>
      </c>
      <c r="P1032" s="19" t="s">
        <v>1970</v>
      </c>
      <c r="Q1032" s="8">
        <f>+I1032</f>
        <v>169.25</v>
      </c>
      <c r="R1032" s="19" t="s">
        <v>1965</v>
      </c>
    </row>
    <row r="1033" spans="1:18" x14ac:dyDescent="0.2">
      <c r="A1033" s="1" t="s">
        <v>743</v>
      </c>
      <c r="B1033" s="1" t="s">
        <v>1066</v>
      </c>
      <c r="C1033" s="1" t="s">
        <v>28</v>
      </c>
      <c r="D1033" s="7">
        <v>447.45</v>
      </c>
      <c r="E1033" s="3">
        <v>45807</v>
      </c>
      <c r="F1033" s="3">
        <v>45838</v>
      </c>
      <c r="G1033" s="7">
        <v>366.76</v>
      </c>
      <c r="H1033" s="3">
        <v>45873</v>
      </c>
      <c r="I1033" s="11">
        <v>366.76</v>
      </c>
      <c r="J1033" s="17">
        <f>+F1033-H1033</f>
        <v>-35</v>
      </c>
      <c r="K1033" s="17">
        <f>+H1033-F1033</f>
        <v>35</v>
      </c>
      <c r="L1033" s="11">
        <f>+K1033*G1033</f>
        <v>12836.6</v>
      </c>
      <c r="M1033" s="19">
        <f>YEAR(H1033)</f>
        <v>2025</v>
      </c>
      <c r="N1033" s="19" t="str">
        <f>IF(MONTH(H1033)&lt;4,"1° trimestre",IF(MONTH(H1033)&lt;7,"2° trimestre",IF(MONTH(H1033)&lt;10,"3°trimestre","4° trimestre")))</f>
        <v>3°trimestre</v>
      </c>
      <c r="O1033" s="19" t="s">
        <v>1962</v>
      </c>
      <c r="P1033" s="19" t="s">
        <v>1970</v>
      </c>
      <c r="Q1033" s="8">
        <f>+I1033</f>
        <v>366.76</v>
      </c>
      <c r="R1033" s="19" t="s">
        <v>1965</v>
      </c>
    </row>
    <row r="1034" spans="1:18" x14ac:dyDescent="0.2">
      <c r="A1034" s="1" t="s">
        <v>743</v>
      </c>
      <c r="B1034" s="1" t="s">
        <v>1067</v>
      </c>
      <c r="C1034" s="1" t="s">
        <v>28</v>
      </c>
      <c r="D1034" s="7">
        <v>251.16</v>
      </c>
      <c r="E1034" s="3">
        <v>45807</v>
      </c>
      <c r="F1034" s="3">
        <v>45838</v>
      </c>
      <c r="G1034" s="7">
        <v>205.87</v>
      </c>
      <c r="H1034" s="3">
        <v>45873</v>
      </c>
      <c r="I1034" s="11">
        <v>205.87</v>
      </c>
      <c r="J1034" s="17">
        <f>+F1034-H1034</f>
        <v>-35</v>
      </c>
      <c r="K1034" s="17">
        <f>+H1034-F1034</f>
        <v>35</v>
      </c>
      <c r="L1034" s="11">
        <f>+K1034*G1034</f>
        <v>7205.45</v>
      </c>
      <c r="M1034" s="19">
        <f>YEAR(H1034)</f>
        <v>2025</v>
      </c>
      <c r="N1034" s="19" t="str">
        <f>IF(MONTH(H1034)&lt;4,"1° trimestre",IF(MONTH(H1034)&lt;7,"2° trimestre",IF(MONTH(H1034)&lt;10,"3°trimestre","4° trimestre")))</f>
        <v>3°trimestre</v>
      </c>
      <c r="O1034" s="19" t="s">
        <v>1962</v>
      </c>
      <c r="P1034" s="19" t="s">
        <v>1970</v>
      </c>
      <c r="Q1034" s="8">
        <f>+I1034</f>
        <v>205.87</v>
      </c>
      <c r="R1034" s="19" t="s">
        <v>1965</v>
      </c>
    </row>
    <row r="1035" spans="1:18" x14ac:dyDescent="0.2">
      <c r="A1035" s="1" t="s">
        <v>743</v>
      </c>
      <c r="B1035" s="1" t="s">
        <v>1068</v>
      </c>
      <c r="C1035" s="1" t="s">
        <v>28</v>
      </c>
      <c r="D1035" s="7">
        <v>622.37</v>
      </c>
      <c r="E1035" s="3">
        <v>45807</v>
      </c>
      <c r="F1035" s="3">
        <v>45838</v>
      </c>
      <c r="G1035" s="7">
        <v>510.14</v>
      </c>
      <c r="H1035" s="3">
        <v>45873</v>
      </c>
      <c r="I1035" s="11">
        <v>510.14</v>
      </c>
      <c r="J1035" s="17">
        <f>+F1035-H1035</f>
        <v>-35</v>
      </c>
      <c r="K1035" s="17">
        <f>+H1035-F1035</f>
        <v>35</v>
      </c>
      <c r="L1035" s="11">
        <f>+K1035*G1035</f>
        <v>17854.899999999998</v>
      </c>
      <c r="M1035" s="19">
        <f>YEAR(H1035)</f>
        <v>2025</v>
      </c>
      <c r="N1035" s="19" t="str">
        <f>IF(MONTH(H1035)&lt;4,"1° trimestre",IF(MONTH(H1035)&lt;7,"2° trimestre",IF(MONTH(H1035)&lt;10,"3°trimestre","4° trimestre")))</f>
        <v>3°trimestre</v>
      </c>
      <c r="O1035" s="19" t="s">
        <v>1962</v>
      </c>
      <c r="P1035" s="19" t="s">
        <v>1970</v>
      </c>
      <c r="Q1035" s="8">
        <f>+I1035</f>
        <v>510.14</v>
      </c>
      <c r="R1035" s="19" t="s">
        <v>1965</v>
      </c>
    </row>
    <row r="1036" spans="1:18" x14ac:dyDescent="0.2">
      <c r="A1036" s="1" t="s">
        <v>743</v>
      </c>
      <c r="B1036" s="1" t="s">
        <v>1069</v>
      </c>
      <c r="C1036" s="1" t="s">
        <v>28</v>
      </c>
      <c r="D1036" s="7">
        <v>3574.39</v>
      </c>
      <c r="E1036" s="3">
        <v>45807</v>
      </c>
      <c r="F1036" s="3">
        <v>45838</v>
      </c>
      <c r="G1036" s="7">
        <v>2929.83</v>
      </c>
      <c r="H1036" s="3">
        <v>45873</v>
      </c>
      <c r="I1036" s="11">
        <v>2929.83</v>
      </c>
      <c r="J1036" s="17">
        <f>+F1036-H1036</f>
        <v>-35</v>
      </c>
      <c r="K1036" s="17">
        <f>+H1036-F1036</f>
        <v>35</v>
      </c>
      <c r="L1036" s="11">
        <f>+K1036*G1036</f>
        <v>102544.05</v>
      </c>
      <c r="M1036" s="19">
        <f>YEAR(H1036)</f>
        <v>2025</v>
      </c>
      <c r="N1036" s="19" t="str">
        <f>IF(MONTH(H1036)&lt;4,"1° trimestre",IF(MONTH(H1036)&lt;7,"2° trimestre",IF(MONTH(H1036)&lt;10,"3°trimestre","4° trimestre")))</f>
        <v>3°trimestre</v>
      </c>
      <c r="O1036" s="19" t="s">
        <v>1962</v>
      </c>
      <c r="P1036" s="19" t="s">
        <v>1970</v>
      </c>
      <c r="Q1036" s="8">
        <f>+I1036</f>
        <v>2929.83</v>
      </c>
      <c r="R1036" s="19" t="s">
        <v>1965</v>
      </c>
    </row>
    <row r="1037" spans="1:18" x14ac:dyDescent="0.2">
      <c r="A1037" s="1" t="s">
        <v>743</v>
      </c>
      <c r="B1037" s="1" t="s">
        <v>1070</v>
      </c>
      <c r="C1037" s="1" t="s">
        <v>28</v>
      </c>
      <c r="D1037" s="7">
        <v>104.98</v>
      </c>
      <c r="E1037" s="3">
        <v>45807</v>
      </c>
      <c r="F1037" s="3">
        <v>45838</v>
      </c>
      <c r="G1037" s="7">
        <v>86.05</v>
      </c>
      <c r="H1037" s="3">
        <v>45873</v>
      </c>
      <c r="I1037" s="11">
        <v>86.05</v>
      </c>
      <c r="J1037" s="17">
        <f>+F1037-H1037</f>
        <v>-35</v>
      </c>
      <c r="K1037" s="17">
        <f>+H1037-F1037</f>
        <v>35</v>
      </c>
      <c r="L1037" s="11">
        <f>+K1037*G1037</f>
        <v>3011.75</v>
      </c>
      <c r="M1037" s="19">
        <f>YEAR(H1037)</f>
        <v>2025</v>
      </c>
      <c r="N1037" s="19" t="str">
        <f>IF(MONTH(H1037)&lt;4,"1° trimestre",IF(MONTH(H1037)&lt;7,"2° trimestre",IF(MONTH(H1037)&lt;10,"3°trimestre","4° trimestre")))</f>
        <v>3°trimestre</v>
      </c>
      <c r="O1037" s="19" t="s">
        <v>1962</v>
      </c>
      <c r="P1037" s="19" t="s">
        <v>1970</v>
      </c>
      <c r="Q1037" s="8">
        <f>+I1037</f>
        <v>86.05</v>
      </c>
      <c r="R1037" s="19" t="s">
        <v>1965</v>
      </c>
    </row>
    <row r="1038" spans="1:18" x14ac:dyDescent="0.2">
      <c r="A1038" s="1" t="s">
        <v>743</v>
      </c>
      <c r="B1038" s="1" t="s">
        <v>1071</v>
      </c>
      <c r="C1038" s="1" t="s">
        <v>28</v>
      </c>
      <c r="D1038" s="7">
        <v>253.88</v>
      </c>
      <c r="E1038" s="3">
        <v>45807</v>
      </c>
      <c r="F1038" s="3">
        <v>45838</v>
      </c>
      <c r="G1038" s="7">
        <v>208.1</v>
      </c>
      <c r="H1038" s="3">
        <v>45873</v>
      </c>
      <c r="I1038" s="11">
        <v>208.1</v>
      </c>
      <c r="J1038" s="17">
        <f>+F1038-H1038</f>
        <v>-35</v>
      </c>
      <c r="K1038" s="17">
        <f>+H1038-F1038</f>
        <v>35</v>
      </c>
      <c r="L1038" s="11">
        <f>+K1038*G1038</f>
        <v>7283.5</v>
      </c>
      <c r="M1038" s="19">
        <f>YEAR(H1038)</f>
        <v>2025</v>
      </c>
      <c r="N1038" s="19" t="str">
        <f>IF(MONTH(H1038)&lt;4,"1° trimestre",IF(MONTH(H1038)&lt;7,"2° trimestre",IF(MONTH(H1038)&lt;10,"3°trimestre","4° trimestre")))</f>
        <v>3°trimestre</v>
      </c>
      <c r="O1038" s="19" t="s">
        <v>1962</v>
      </c>
      <c r="P1038" s="19" t="s">
        <v>1970</v>
      </c>
      <c r="Q1038" s="8">
        <f>+I1038</f>
        <v>208.1</v>
      </c>
      <c r="R1038" s="19" t="s">
        <v>1965</v>
      </c>
    </row>
    <row r="1039" spans="1:18" x14ac:dyDescent="0.2">
      <c r="A1039" s="1" t="s">
        <v>743</v>
      </c>
      <c r="B1039" s="1" t="s">
        <v>1072</v>
      </c>
      <c r="C1039" s="1" t="s">
        <v>28</v>
      </c>
      <c r="D1039" s="7">
        <v>51.92</v>
      </c>
      <c r="E1039" s="3">
        <v>45807</v>
      </c>
      <c r="F1039" s="3">
        <v>45838</v>
      </c>
      <c r="G1039" s="7">
        <v>42.56</v>
      </c>
      <c r="H1039" s="3">
        <v>45873</v>
      </c>
      <c r="I1039" s="11">
        <v>42.56</v>
      </c>
      <c r="J1039" s="17">
        <f>+F1039-H1039</f>
        <v>-35</v>
      </c>
      <c r="K1039" s="17">
        <f>+H1039-F1039</f>
        <v>35</v>
      </c>
      <c r="L1039" s="11">
        <f>+K1039*G1039</f>
        <v>1489.6000000000001</v>
      </c>
      <c r="M1039" s="19">
        <f>YEAR(H1039)</f>
        <v>2025</v>
      </c>
      <c r="N1039" s="19" t="str">
        <f>IF(MONTH(H1039)&lt;4,"1° trimestre",IF(MONTH(H1039)&lt;7,"2° trimestre",IF(MONTH(H1039)&lt;10,"3°trimestre","4° trimestre")))</f>
        <v>3°trimestre</v>
      </c>
      <c r="O1039" s="19" t="s">
        <v>1962</v>
      </c>
      <c r="P1039" s="19" t="s">
        <v>1970</v>
      </c>
      <c r="Q1039" s="8">
        <f>+I1039</f>
        <v>42.56</v>
      </c>
      <c r="R1039" s="19" t="s">
        <v>1965</v>
      </c>
    </row>
    <row r="1040" spans="1:18" x14ac:dyDescent="0.2">
      <c r="A1040" s="1" t="s">
        <v>743</v>
      </c>
      <c r="B1040" s="1" t="s">
        <v>1073</v>
      </c>
      <c r="C1040" s="1" t="s">
        <v>28</v>
      </c>
      <c r="D1040" s="7">
        <v>22.25</v>
      </c>
      <c r="E1040" s="3">
        <v>45807</v>
      </c>
      <c r="F1040" s="3">
        <v>45838</v>
      </c>
      <c r="G1040" s="7">
        <v>18.239999999999998</v>
      </c>
      <c r="H1040" s="3">
        <v>45873</v>
      </c>
      <c r="I1040" s="11">
        <v>18.239999999999998</v>
      </c>
      <c r="J1040" s="17">
        <f>+F1040-H1040</f>
        <v>-35</v>
      </c>
      <c r="K1040" s="17">
        <f>+H1040-F1040</f>
        <v>35</v>
      </c>
      <c r="L1040" s="11">
        <f>+K1040*G1040</f>
        <v>638.4</v>
      </c>
      <c r="M1040" s="19">
        <f>YEAR(H1040)</f>
        <v>2025</v>
      </c>
      <c r="N1040" s="19" t="str">
        <f>IF(MONTH(H1040)&lt;4,"1° trimestre",IF(MONTH(H1040)&lt;7,"2° trimestre",IF(MONTH(H1040)&lt;10,"3°trimestre","4° trimestre")))</f>
        <v>3°trimestre</v>
      </c>
      <c r="O1040" s="19" t="s">
        <v>1962</v>
      </c>
      <c r="P1040" s="19" t="s">
        <v>1970</v>
      </c>
      <c r="Q1040" s="8">
        <f>+I1040</f>
        <v>18.239999999999998</v>
      </c>
      <c r="R1040" s="19" t="s">
        <v>1965</v>
      </c>
    </row>
    <row r="1041" spans="1:18" x14ac:dyDescent="0.2">
      <c r="A1041" s="1" t="s">
        <v>743</v>
      </c>
      <c r="B1041" s="1" t="s">
        <v>1074</v>
      </c>
      <c r="C1041" s="1" t="s">
        <v>28</v>
      </c>
      <c r="D1041" s="7">
        <v>15.41</v>
      </c>
      <c r="E1041" s="3">
        <v>45807</v>
      </c>
      <c r="F1041" s="3">
        <v>45838</v>
      </c>
      <c r="G1041" s="7">
        <v>12.63</v>
      </c>
      <c r="H1041" s="3">
        <v>45873</v>
      </c>
      <c r="I1041" s="11">
        <v>12.63</v>
      </c>
      <c r="J1041" s="17">
        <f>+F1041-H1041</f>
        <v>-35</v>
      </c>
      <c r="K1041" s="17">
        <f>+H1041-F1041</f>
        <v>35</v>
      </c>
      <c r="L1041" s="11">
        <f>+K1041*G1041</f>
        <v>442.05</v>
      </c>
      <c r="M1041" s="19">
        <f>YEAR(H1041)</f>
        <v>2025</v>
      </c>
      <c r="N1041" s="19" t="str">
        <f>IF(MONTH(H1041)&lt;4,"1° trimestre",IF(MONTH(H1041)&lt;7,"2° trimestre",IF(MONTH(H1041)&lt;10,"3°trimestre","4° trimestre")))</f>
        <v>3°trimestre</v>
      </c>
      <c r="O1041" s="19" t="s">
        <v>1962</v>
      </c>
      <c r="P1041" s="19" t="s">
        <v>1970</v>
      </c>
      <c r="Q1041" s="8">
        <f>+I1041</f>
        <v>12.63</v>
      </c>
      <c r="R1041" s="19" t="s">
        <v>1965</v>
      </c>
    </row>
    <row r="1042" spans="1:18" x14ac:dyDescent="0.2">
      <c r="A1042" s="1" t="s">
        <v>743</v>
      </c>
      <c r="B1042" s="1" t="s">
        <v>1075</v>
      </c>
      <c r="C1042" s="1" t="s">
        <v>28</v>
      </c>
      <c r="D1042" s="7">
        <v>266.44</v>
      </c>
      <c r="E1042" s="3">
        <v>45807</v>
      </c>
      <c r="F1042" s="3">
        <v>45838</v>
      </c>
      <c r="G1042" s="7">
        <v>218.39</v>
      </c>
      <c r="H1042" s="3">
        <v>45873</v>
      </c>
      <c r="I1042" s="11">
        <v>218.39</v>
      </c>
      <c r="J1042" s="17">
        <f>+F1042-H1042</f>
        <v>-35</v>
      </c>
      <c r="K1042" s="17">
        <f>+H1042-F1042</f>
        <v>35</v>
      </c>
      <c r="L1042" s="11">
        <f>+K1042*G1042</f>
        <v>7643.65</v>
      </c>
      <c r="M1042" s="19">
        <f>YEAR(H1042)</f>
        <v>2025</v>
      </c>
      <c r="N1042" s="19" t="str">
        <f>IF(MONTH(H1042)&lt;4,"1° trimestre",IF(MONTH(H1042)&lt;7,"2° trimestre",IF(MONTH(H1042)&lt;10,"3°trimestre","4° trimestre")))</f>
        <v>3°trimestre</v>
      </c>
      <c r="O1042" s="19" t="s">
        <v>1962</v>
      </c>
      <c r="P1042" s="19" t="s">
        <v>1970</v>
      </c>
      <c r="Q1042" s="8">
        <f>+I1042</f>
        <v>218.39</v>
      </c>
      <c r="R1042" s="19" t="s">
        <v>1965</v>
      </c>
    </row>
    <row r="1043" spans="1:18" x14ac:dyDescent="0.2">
      <c r="A1043" s="1" t="s">
        <v>743</v>
      </c>
      <c r="B1043" s="1" t="s">
        <v>1076</v>
      </c>
      <c r="C1043" s="1" t="s">
        <v>28</v>
      </c>
      <c r="D1043" s="7">
        <v>169.45</v>
      </c>
      <c r="E1043" s="3">
        <v>45807</v>
      </c>
      <c r="F1043" s="3">
        <v>45838</v>
      </c>
      <c r="G1043" s="7">
        <v>138.88999999999999</v>
      </c>
      <c r="H1043" s="3">
        <v>45873</v>
      </c>
      <c r="I1043" s="11">
        <v>138.88999999999999</v>
      </c>
      <c r="J1043" s="17">
        <f>+F1043-H1043</f>
        <v>-35</v>
      </c>
      <c r="K1043" s="17">
        <f>+H1043-F1043</f>
        <v>35</v>
      </c>
      <c r="L1043" s="11">
        <f>+K1043*G1043</f>
        <v>4861.1499999999996</v>
      </c>
      <c r="M1043" s="19">
        <f>YEAR(H1043)</f>
        <v>2025</v>
      </c>
      <c r="N1043" s="19" t="str">
        <f>IF(MONTH(H1043)&lt;4,"1° trimestre",IF(MONTH(H1043)&lt;7,"2° trimestre",IF(MONTH(H1043)&lt;10,"3°trimestre","4° trimestre")))</f>
        <v>3°trimestre</v>
      </c>
      <c r="O1043" s="19" t="s">
        <v>1962</v>
      </c>
      <c r="P1043" s="19" t="s">
        <v>1970</v>
      </c>
      <c r="Q1043" s="8">
        <f>+I1043</f>
        <v>138.88999999999999</v>
      </c>
      <c r="R1043" s="19" t="s">
        <v>1965</v>
      </c>
    </row>
    <row r="1044" spans="1:18" x14ac:dyDescent="0.2">
      <c r="A1044" s="1" t="s">
        <v>743</v>
      </c>
      <c r="B1044" s="1" t="s">
        <v>1077</v>
      </c>
      <c r="C1044" s="1" t="s">
        <v>28</v>
      </c>
      <c r="D1044" s="7">
        <v>163.75</v>
      </c>
      <c r="E1044" s="3">
        <v>45807</v>
      </c>
      <c r="F1044" s="3">
        <v>45838</v>
      </c>
      <c r="G1044" s="7">
        <v>134.22</v>
      </c>
      <c r="H1044" s="3">
        <v>45873</v>
      </c>
      <c r="I1044" s="11">
        <v>134.22</v>
      </c>
      <c r="J1044" s="17">
        <f>+F1044-H1044</f>
        <v>-35</v>
      </c>
      <c r="K1044" s="17">
        <f>+H1044-F1044</f>
        <v>35</v>
      </c>
      <c r="L1044" s="11">
        <f>+K1044*G1044</f>
        <v>4697.7</v>
      </c>
      <c r="M1044" s="19">
        <f>YEAR(H1044)</f>
        <v>2025</v>
      </c>
      <c r="N1044" s="19" t="str">
        <f>IF(MONTH(H1044)&lt;4,"1° trimestre",IF(MONTH(H1044)&lt;7,"2° trimestre",IF(MONTH(H1044)&lt;10,"3°trimestre","4° trimestre")))</f>
        <v>3°trimestre</v>
      </c>
      <c r="O1044" s="19" t="s">
        <v>1962</v>
      </c>
      <c r="P1044" s="19" t="s">
        <v>1970</v>
      </c>
      <c r="Q1044" s="8">
        <f>+I1044</f>
        <v>134.22</v>
      </c>
      <c r="R1044" s="19" t="s">
        <v>1965</v>
      </c>
    </row>
    <row r="1045" spans="1:18" x14ac:dyDescent="0.2">
      <c r="A1045" s="1" t="s">
        <v>743</v>
      </c>
      <c r="B1045" s="1" t="s">
        <v>1078</v>
      </c>
      <c r="C1045" s="1" t="s">
        <v>28</v>
      </c>
      <c r="D1045" s="7">
        <v>24.53</v>
      </c>
      <c r="E1045" s="3">
        <v>45807</v>
      </c>
      <c r="F1045" s="3">
        <v>45838</v>
      </c>
      <c r="G1045" s="7">
        <v>20.11</v>
      </c>
      <c r="H1045" s="3">
        <v>45873</v>
      </c>
      <c r="I1045" s="11">
        <v>20.11</v>
      </c>
      <c r="J1045" s="17">
        <f>+F1045-H1045</f>
        <v>-35</v>
      </c>
      <c r="K1045" s="17">
        <f>+H1045-F1045</f>
        <v>35</v>
      </c>
      <c r="L1045" s="11">
        <f>+K1045*G1045</f>
        <v>703.85</v>
      </c>
      <c r="M1045" s="19">
        <f>YEAR(H1045)</f>
        <v>2025</v>
      </c>
      <c r="N1045" s="19" t="str">
        <f>IF(MONTH(H1045)&lt;4,"1° trimestre",IF(MONTH(H1045)&lt;7,"2° trimestre",IF(MONTH(H1045)&lt;10,"3°trimestre","4° trimestre")))</f>
        <v>3°trimestre</v>
      </c>
      <c r="O1045" s="19" t="s">
        <v>1962</v>
      </c>
      <c r="P1045" s="19" t="s">
        <v>1970</v>
      </c>
      <c r="Q1045" s="8">
        <f>+I1045</f>
        <v>20.11</v>
      </c>
      <c r="R1045" s="19" t="s">
        <v>1965</v>
      </c>
    </row>
    <row r="1046" spans="1:18" x14ac:dyDescent="0.2">
      <c r="A1046" s="1" t="s">
        <v>743</v>
      </c>
      <c r="B1046" s="1" t="s">
        <v>1079</v>
      </c>
      <c r="C1046" s="1" t="s">
        <v>28</v>
      </c>
      <c r="D1046" s="7">
        <v>58.77</v>
      </c>
      <c r="E1046" s="3">
        <v>45807</v>
      </c>
      <c r="F1046" s="3">
        <v>45838</v>
      </c>
      <c r="G1046" s="7">
        <v>48.17</v>
      </c>
      <c r="H1046" s="3">
        <v>45873</v>
      </c>
      <c r="I1046" s="11">
        <v>48.17</v>
      </c>
      <c r="J1046" s="17">
        <f>+F1046-H1046</f>
        <v>-35</v>
      </c>
      <c r="K1046" s="17">
        <f>+H1046-F1046</f>
        <v>35</v>
      </c>
      <c r="L1046" s="11">
        <f>+K1046*G1046</f>
        <v>1685.95</v>
      </c>
      <c r="M1046" s="19">
        <f>YEAR(H1046)</f>
        <v>2025</v>
      </c>
      <c r="N1046" s="19" t="str">
        <f>IF(MONTH(H1046)&lt;4,"1° trimestre",IF(MONTH(H1046)&lt;7,"2° trimestre",IF(MONTH(H1046)&lt;10,"3°trimestre","4° trimestre")))</f>
        <v>3°trimestre</v>
      </c>
      <c r="O1046" s="19" t="s">
        <v>1962</v>
      </c>
      <c r="P1046" s="19" t="s">
        <v>1970</v>
      </c>
      <c r="Q1046" s="8">
        <f>+I1046</f>
        <v>48.17</v>
      </c>
      <c r="R1046" s="19" t="s">
        <v>1965</v>
      </c>
    </row>
    <row r="1047" spans="1:18" x14ac:dyDescent="0.2">
      <c r="A1047" s="1" t="s">
        <v>743</v>
      </c>
      <c r="B1047" s="1" t="s">
        <v>1080</v>
      </c>
      <c r="C1047" s="1" t="s">
        <v>28</v>
      </c>
      <c r="D1047" s="7">
        <v>556.27</v>
      </c>
      <c r="E1047" s="3">
        <v>45807</v>
      </c>
      <c r="F1047" s="3">
        <v>45838</v>
      </c>
      <c r="G1047" s="7">
        <v>455.96</v>
      </c>
      <c r="H1047" s="3">
        <v>45873</v>
      </c>
      <c r="I1047" s="11">
        <v>455.96</v>
      </c>
      <c r="J1047" s="17">
        <f>+F1047-H1047</f>
        <v>-35</v>
      </c>
      <c r="K1047" s="17">
        <f>+H1047-F1047</f>
        <v>35</v>
      </c>
      <c r="L1047" s="11">
        <f>+K1047*G1047</f>
        <v>15958.599999999999</v>
      </c>
      <c r="M1047" s="19">
        <f>YEAR(H1047)</f>
        <v>2025</v>
      </c>
      <c r="N1047" s="19" t="str">
        <f>IF(MONTH(H1047)&lt;4,"1° trimestre",IF(MONTH(H1047)&lt;7,"2° trimestre",IF(MONTH(H1047)&lt;10,"3°trimestre","4° trimestre")))</f>
        <v>3°trimestre</v>
      </c>
      <c r="O1047" s="19" t="s">
        <v>1962</v>
      </c>
      <c r="P1047" s="19" t="s">
        <v>1970</v>
      </c>
      <c r="Q1047" s="8">
        <f>+I1047</f>
        <v>455.96</v>
      </c>
      <c r="R1047" s="19" t="s">
        <v>1965</v>
      </c>
    </row>
    <row r="1048" spans="1:18" x14ac:dyDescent="0.2">
      <c r="A1048" s="1" t="s">
        <v>743</v>
      </c>
      <c r="B1048" s="1" t="s">
        <v>1081</v>
      </c>
      <c r="C1048" s="1" t="s">
        <v>28</v>
      </c>
      <c r="D1048" s="7">
        <v>81.02</v>
      </c>
      <c r="E1048" s="3">
        <v>45807</v>
      </c>
      <c r="F1048" s="3">
        <v>45838</v>
      </c>
      <c r="G1048" s="7">
        <v>66.41</v>
      </c>
      <c r="H1048" s="3">
        <v>45873</v>
      </c>
      <c r="I1048" s="11">
        <v>66.41</v>
      </c>
      <c r="J1048" s="17">
        <f>+F1048-H1048</f>
        <v>-35</v>
      </c>
      <c r="K1048" s="17">
        <f>+H1048-F1048</f>
        <v>35</v>
      </c>
      <c r="L1048" s="11">
        <f>+K1048*G1048</f>
        <v>2324.35</v>
      </c>
      <c r="M1048" s="19">
        <f>YEAR(H1048)</f>
        <v>2025</v>
      </c>
      <c r="N1048" s="19" t="str">
        <f>IF(MONTH(H1048)&lt;4,"1° trimestre",IF(MONTH(H1048)&lt;7,"2° trimestre",IF(MONTH(H1048)&lt;10,"3°trimestre","4° trimestre")))</f>
        <v>3°trimestre</v>
      </c>
      <c r="O1048" s="19" t="s">
        <v>1962</v>
      </c>
      <c r="P1048" s="19" t="s">
        <v>1970</v>
      </c>
      <c r="Q1048" s="8">
        <f>+I1048</f>
        <v>66.41</v>
      </c>
      <c r="R1048" s="19" t="s">
        <v>1965</v>
      </c>
    </row>
    <row r="1049" spans="1:18" x14ac:dyDescent="0.2">
      <c r="A1049" s="1" t="s">
        <v>743</v>
      </c>
      <c r="B1049" s="1" t="s">
        <v>1082</v>
      </c>
      <c r="C1049" s="1" t="s">
        <v>28</v>
      </c>
      <c r="D1049" s="7">
        <v>1238.18</v>
      </c>
      <c r="E1049" s="3">
        <v>45807</v>
      </c>
      <c r="F1049" s="3">
        <v>45838</v>
      </c>
      <c r="G1049" s="7">
        <v>1014.9</v>
      </c>
      <c r="H1049" s="3">
        <v>45873</v>
      </c>
      <c r="I1049" s="11">
        <v>1014.9</v>
      </c>
      <c r="J1049" s="17">
        <f>+F1049-H1049</f>
        <v>-35</v>
      </c>
      <c r="K1049" s="17">
        <f>+H1049-F1049</f>
        <v>35</v>
      </c>
      <c r="L1049" s="11">
        <f>+K1049*G1049</f>
        <v>35521.5</v>
      </c>
      <c r="M1049" s="19">
        <f>YEAR(H1049)</f>
        <v>2025</v>
      </c>
      <c r="N1049" s="19" t="str">
        <f>IF(MONTH(H1049)&lt;4,"1° trimestre",IF(MONTH(H1049)&lt;7,"2° trimestre",IF(MONTH(H1049)&lt;10,"3°trimestre","4° trimestre")))</f>
        <v>3°trimestre</v>
      </c>
      <c r="O1049" s="19" t="s">
        <v>1962</v>
      </c>
      <c r="P1049" s="19" t="s">
        <v>1970</v>
      </c>
      <c r="Q1049" s="8">
        <f>+I1049</f>
        <v>1014.9</v>
      </c>
      <c r="R1049" s="19" t="s">
        <v>1965</v>
      </c>
    </row>
    <row r="1050" spans="1:18" x14ac:dyDescent="0.2">
      <c r="A1050" s="1" t="s">
        <v>743</v>
      </c>
      <c r="B1050" s="1" t="s">
        <v>1083</v>
      </c>
      <c r="C1050" s="1" t="s">
        <v>28</v>
      </c>
      <c r="D1050" s="7">
        <v>233.07</v>
      </c>
      <c r="E1050" s="3">
        <v>45807</v>
      </c>
      <c r="F1050" s="3">
        <v>45838</v>
      </c>
      <c r="G1050" s="7">
        <v>191.04</v>
      </c>
      <c r="H1050" s="3">
        <v>45873</v>
      </c>
      <c r="I1050" s="11">
        <v>191.04</v>
      </c>
      <c r="J1050" s="17">
        <f>+F1050-H1050</f>
        <v>-35</v>
      </c>
      <c r="K1050" s="17">
        <f>+H1050-F1050</f>
        <v>35</v>
      </c>
      <c r="L1050" s="11">
        <f>+K1050*G1050</f>
        <v>6686.4</v>
      </c>
      <c r="M1050" s="19">
        <f>YEAR(H1050)</f>
        <v>2025</v>
      </c>
      <c r="N1050" s="19" t="str">
        <f>IF(MONTH(H1050)&lt;4,"1° trimestre",IF(MONTH(H1050)&lt;7,"2° trimestre",IF(MONTH(H1050)&lt;10,"3°trimestre","4° trimestre")))</f>
        <v>3°trimestre</v>
      </c>
      <c r="O1050" s="19" t="s">
        <v>1962</v>
      </c>
      <c r="P1050" s="19" t="s">
        <v>1970</v>
      </c>
      <c r="Q1050" s="8">
        <f>+I1050</f>
        <v>191.04</v>
      </c>
      <c r="R1050" s="19" t="s">
        <v>1965</v>
      </c>
    </row>
    <row r="1051" spans="1:18" x14ac:dyDescent="0.2">
      <c r="A1051" s="1" t="s">
        <v>743</v>
      </c>
      <c r="B1051" s="1" t="s">
        <v>1084</v>
      </c>
      <c r="C1051" s="1" t="s">
        <v>28</v>
      </c>
      <c r="D1051" s="7">
        <v>367.81</v>
      </c>
      <c r="E1051" s="3">
        <v>45807</v>
      </c>
      <c r="F1051" s="3">
        <v>45838</v>
      </c>
      <c r="G1051" s="7">
        <v>301.48</v>
      </c>
      <c r="H1051" s="3">
        <v>45873</v>
      </c>
      <c r="I1051" s="11">
        <v>301.48</v>
      </c>
      <c r="J1051" s="17">
        <f>+F1051-H1051</f>
        <v>-35</v>
      </c>
      <c r="K1051" s="17">
        <f>+H1051-F1051</f>
        <v>35</v>
      </c>
      <c r="L1051" s="11">
        <f>+K1051*G1051</f>
        <v>10551.800000000001</v>
      </c>
      <c r="M1051" s="19">
        <f>YEAR(H1051)</f>
        <v>2025</v>
      </c>
      <c r="N1051" s="19" t="str">
        <f>IF(MONTH(H1051)&lt;4,"1° trimestre",IF(MONTH(H1051)&lt;7,"2° trimestre",IF(MONTH(H1051)&lt;10,"3°trimestre","4° trimestre")))</f>
        <v>3°trimestre</v>
      </c>
      <c r="O1051" s="19" t="s">
        <v>1962</v>
      </c>
      <c r="P1051" s="19" t="s">
        <v>1970</v>
      </c>
      <c r="Q1051" s="8">
        <f>+I1051</f>
        <v>301.48</v>
      </c>
      <c r="R1051" s="19" t="s">
        <v>1965</v>
      </c>
    </row>
    <row r="1052" spans="1:18" x14ac:dyDescent="0.2">
      <c r="A1052" s="1" t="s">
        <v>743</v>
      </c>
      <c r="B1052" s="1" t="s">
        <v>1085</v>
      </c>
      <c r="C1052" s="1" t="s">
        <v>28</v>
      </c>
      <c r="D1052" s="7">
        <v>6176.32</v>
      </c>
      <c r="E1052" s="3">
        <v>45807</v>
      </c>
      <c r="F1052" s="3">
        <v>45838</v>
      </c>
      <c r="G1052" s="7">
        <v>5062.5600000000004</v>
      </c>
      <c r="H1052" s="3">
        <v>45873</v>
      </c>
      <c r="I1052" s="11">
        <v>5062.5600000000004</v>
      </c>
      <c r="J1052" s="17">
        <f>+F1052-H1052</f>
        <v>-35</v>
      </c>
      <c r="K1052" s="17">
        <f>+H1052-F1052</f>
        <v>35</v>
      </c>
      <c r="L1052" s="11">
        <f>+K1052*G1052</f>
        <v>177189.6</v>
      </c>
      <c r="M1052" s="19">
        <f>YEAR(H1052)</f>
        <v>2025</v>
      </c>
      <c r="N1052" s="19" t="str">
        <f>IF(MONTH(H1052)&lt;4,"1° trimestre",IF(MONTH(H1052)&lt;7,"2° trimestre",IF(MONTH(H1052)&lt;10,"3°trimestre","4° trimestre")))</f>
        <v>3°trimestre</v>
      </c>
      <c r="O1052" s="19" t="s">
        <v>1962</v>
      </c>
      <c r="P1052" s="19" t="s">
        <v>1970</v>
      </c>
      <c r="Q1052" s="8">
        <f>+I1052</f>
        <v>5062.5600000000004</v>
      </c>
      <c r="R1052" s="19" t="s">
        <v>1965</v>
      </c>
    </row>
    <row r="1053" spans="1:18" x14ac:dyDescent="0.2">
      <c r="A1053" s="1" t="s">
        <v>743</v>
      </c>
      <c r="B1053" s="1" t="s">
        <v>1086</v>
      </c>
      <c r="C1053" s="1" t="s">
        <v>28</v>
      </c>
      <c r="D1053" s="7">
        <v>1607.2</v>
      </c>
      <c r="E1053" s="3">
        <v>45807</v>
      </c>
      <c r="F1053" s="3">
        <v>45838</v>
      </c>
      <c r="G1053" s="7">
        <v>1317.38</v>
      </c>
      <c r="H1053" s="3">
        <v>45873</v>
      </c>
      <c r="I1053" s="11">
        <v>1317.38</v>
      </c>
      <c r="J1053" s="17">
        <f>+F1053-H1053</f>
        <v>-35</v>
      </c>
      <c r="K1053" s="17">
        <f>+H1053-F1053</f>
        <v>35</v>
      </c>
      <c r="L1053" s="11">
        <f>+K1053*G1053</f>
        <v>46108.3</v>
      </c>
      <c r="M1053" s="19">
        <f>YEAR(H1053)</f>
        <v>2025</v>
      </c>
      <c r="N1053" s="19" t="str">
        <f>IF(MONTH(H1053)&lt;4,"1° trimestre",IF(MONTH(H1053)&lt;7,"2° trimestre",IF(MONTH(H1053)&lt;10,"3°trimestre","4° trimestre")))</f>
        <v>3°trimestre</v>
      </c>
      <c r="O1053" s="19" t="s">
        <v>1962</v>
      </c>
      <c r="P1053" s="19" t="s">
        <v>1970</v>
      </c>
      <c r="Q1053" s="8">
        <f>+I1053</f>
        <v>1317.38</v>
      </c>
      <c r="R1053" s="19" t="s">
        <v>1965</v>
      </c>
    </row>
    <row r="1054" spans="1:18" x14ac:dyDescent="0.2">
      <c r="A1054" s="1" t="s">
        <v>743</v>
      </c>
      <c r="B1054" s="1" t="s">
        <v>1087</v>
      </c>
      <c r="C1054" s="1" t="s">
        <v>28</v>
      </c>
      <c r="D1054" s="7">
        <v>1001.46</v>
      </c>
      <c r="E1054" s="3">
        <v>45807</v>
      </c>
      <c r="F1054" s="3">
        <v>45838</v>
      </c>
      <c r="G1054" s="7">
        <v>820.87</v>
      </c>
      <c r="H1054" s="3">
        <v>45873</v>
      </c>
      <c r="I1054" s="11">
        <v>820.87</v>
      </c>
      <c r="J1054" s="17">
        <f>+F1054-H1054</f>
        <v>-35</v>
      </c>
      <c r="K1054" s="17">
        <f>+H1054-F1054</f>
        <v>35</v>
      </c>
      <c r="L1054" s="11">
        <f>+K1054*G1054</f>
        <v>28730.45</v>
      </c>
      <c r="M1054" s="19">
        <f>YEAR(H1054)</f>
        <v>2025</v>
      </c>
      <c r="N1054" s="19" t="str">
        <f>IF(MONTH(H1054)&lt;4,"1° trimestre",IF(MONTH(H1054)&lt;7,"2° trimestre",IF(MONTH(H1054)&lt;10,"3°trimestre","4° trimestre")))</f>
        <v>3°trimestre</v>
      </c>
      <c r="O1054" s="19" t="s">
        <v>1962</v>
      </c>
      <c r="P1054" s="19" t="s">
        <v>1970</v>
      </c>
      <c r="Q1054" s="8">
        <f>+I1054</f>
        <v>820.87</v>
      </c>
      <c r="R1054" s="19" t="s">
        <v>1965</v>
      </c>
    </row>
    <row r="1055" spans="1:18" x14ac:dyDescent="0.2">
      <c r="A1055" s="1" t="s">
        <v>743</v>
      </c>
      <c r="B1055" s="1" t="s">
        <v>1088</v>
      </c>
      <c r="C1055" s="1" t="s">
        <v>28</v>
      </c>
      <c r="D1055" s="7">
        <v>724.69</v>
      </c>
      <c r="E1055" s="3">
        <v>45807</v>
      </c>
      <c r="F1055" s="3">
        <v>45838</v>
      </c>
      <c r="G1055" s="7">
        <v>594.01</v>
      </c>
      <c r="H1055" s="3">
        <v>45873</v>
      </c>
      <c r="I1055" s="11">
        <v>594.01</v>
      </c>
      <c r="J1055" s="17">
        <f>+F1055-H1055</f>
        <v>-35</v>
      </c>
      <c r="K1055" s="17">
        <f>+H1055-F1055</f>
        <v>35</v>
      </c>
      <c r="L1055" s="11">
        <f>+K1055*G1055</f>
        <v>20790.349999999999</v>
      </c>
      <c r="M1055" s="19">
        <f>YEAR(H1055)</f>
        <v>2025</v>
      </c>
      <c r="N1055" s="19" t="str">
        <f>IF(MONTH(H1055)&lt;4,"1° trimestre",IF(MONTH(H1055)&lt;7,"2° trimestre",IF(MONTH(H1055)&lt;10,"3°trimestre","4° trimestre")))</f>
        <v>3°trimestre</v>
      </c>
      <c r="O1055" s="19" t="s">
        <v>1962</v>
      </c>
      <c r="P1055" s="19" t="s">
        <v>1970</v>
      </c>
      <c r="Q1055" s="8">
        <f>+I1055</f>
        <v>594.01</v>
      </c>
      <c r="R1055" s="19" t="s">
        <v>1965</v>
      </c>
    </row>
    <row r="1056" spans="1:18" x14ac:dyDescent="0.2">
      <c r="A1056" s="1" t="s">
        <v>743</v>
      </c>
      <c r="B1056" s="1" t="s">
        <v>1089</v>
      </c>
      <c r="C1056" s="1" t="s">
        <v>28</v>
      </c>
      <c r="D1056" s="7">
        <v>1067.01</v>
      </c>
      <c r="E1056" s="3">
        <v>45807</v>
      </c>
      <c r="F1056" s="3">
        <v>45838</v>
      </c>
      <c r="G1056" s="7">
        <v>874.6</v>
      </c>
      <c r="H1056" s="3">
        <v>45873</v>
      </c>
      <c r="I1056" s="11">
        <v>874.6</v>
      </c>
      <c r="J1056" s="17">
        <f>+F1056-H1056</f>
        <v>-35</v>
      </c>
      <c r="K1056" s="17">
        <f>+H1056-F1056</f>
        <v>35</v>
      </c>
      <c r="L1056" s="11">
        <f>+K1056*G1056</f>
        <v>30611</v>
      </c>
      <c r="M1056" s="19">
        <f>YEAR(H1056)</f>
        <v>2025</v>
      </c>
      <c r="N1056" s="19" t="str">
        <f>IF(MONTH(H1056)&lt;4,"1° trimestre",IF(MONTH(H1056)&lt;7,"2° trimestre",IF(MONTH(H1056)&lt;10,"3°trimestre","4° trimestre")))</f>
        <v>3°trimestre</v>
      </c>
      <c r="O1056" s="19" t="s">
        <v>1962</v>
      </c>
      <c r="P1056" s="19" t="s">
        <v>1970</v>
      </c>
      <c r="Q1056" s="8">
        <f>+I1056</f>
        <v>874.6</v>
      </c>
      <c r="R1056" s="19" t="s">
        <v>1965</v>
      </c>
    </row>
    <row r="1057" spans="1:18" x14ac:dyDescent="0.2">
      <c r="A1057" s="1" t="s">
        <v>743</v>
      </c>
      <c r="B1057" s="1" t="s">
        <v>1090</v>
      </c>
      <c r="C1057" s="1" t="s">
        <v>28</v>
      </c>
      <c r="D1057" s="7">
        <v>7608.73</v>
      </c>
      <c r="E1057" s="3">
        <v>45807</v>
      </c>
      <c r="F1057" s="3">
        <v>45838</v>
      </c>
      <c r="G1057" s="7">
        <v>6236.66</v>
      </c>
      <c r="H1057" s="3">
        <v>45873</v>
      </c>
      <c r="I1057" s="11">
        <v>6236.66</v>
      </c>
      <c r="J1057" s="17">
        <f>+F1057-H1057</f>
        <v>-35</v>
      </c>
      <c r="K1057" s="17">
        <f>+H1057-F1057</f>
        <v>35</v>
      </c>
      <c r="L1057" s="11">
        <f>+K1057*G1057</f>
        <v>218283.1</v>
      </c>
      <c r="M1057" s="19">
        <f>YEAR(H1057)</f>
        <v>2025</v>
      </c>
      <c r="N1057" s="19" t="str">
        <f>IF(MONTH(H1057)&lt;4,"1° trimestre",IF(MONTH(H1057)&lt;7,"2° trimestre",IF(MONTH(H1057)&lt;10,"3°trimestre","4° trimestre")))</f>
        <v>3°trimestre</v>
      </c>
      <c r="O1057" s="19" t="s">
        <v>1962</v>
      </c>
      <c r="P1057" s="19" t="s">
        <v>1970</v>
      </c>
      <c r="Q1057" s="8">
        <f>+I1057</f>
        <v>6236.66</v>
      </c>
      <c r="R1057" s="19" t="s">
        <v>1965</v>
      </c>
    </row>
    <row r="1058" spans="1:18" x14ac:dyDescent="0.2">
      <c r="A1058" s="1" t="s">
        <v>743</v>
      </c>
      <c r="B1058" s="1" t="s">
        <v>1091</v>
      </c>
      <c r="C1058" s="1" t="s">
        <v>28</v>
      </c>
      <c r="D1058" s="7">
        <v>184.51</v>
      </c>
      <c r="E1058" s="3">
        <v>45807</v>
      </c>
      <c r="F1058" s="3">
        <v>45838</v>
      </c>
      <c r="G1058" s="7">
        <v>151.24</v>
      </c>
      <c r="H1058" s="3">
        <v>45873</v>
      </c>
      <c r="I1058" s="11">
        <v>151.24</v>
      </c>
      <c r="J1058" s="17">
        <f>+F1058-H1058</f>
        <v>-35</v>
      </c>
      <c r="K1058" s="17">
        <f>+H1058-F1058</f>
        <v>35</v>
      </c>
      <c r="L1058" s="11">
        <f>+K1058*G1058</f>
        <v>5293.4000000000005</v>
      </c>
      <c r="M1058" s="19">
        <f>YEAR(H1058)</f>
        <v>2025</v>
      </c>
      <c r="N1058" s="19" t="str">
        <f>IF(MONTH(H1058)&lt;4,"1° trimestre",IF(MONTH(H1058)&lt;7,"2° trimestre",IF(MONTH(H1058)&lt;10,"3°trimestre","4° trimestre")))</f>
        <v>3°trimestre</v>
      </c>
      <c r="O1058" s="19" t="s">
        <v>1962</v>
      </c>
      <c r="P1058" s="19" t="s">
        <v>1970</v>
      </c>
      <c r="Q1058" s="8">
        <f>+I1058</f>
        <v>151.24</v>
      </c>
      <c r="R1058" s="19" t="s">
        <v>1965</v>
      </c>
    </row>
    <row r="1059" spans="1:18" x14ac:dyDescent="0.2">
      <c r="A1059" s="1" t="s">
        <v>743</v>
      </c>
      <c r="B1059" s="1" t="s">
        <v>1092</v>
      </c>
      <c r="C1059" s="1" t="s">
        <v>28</v>
      </c>
      <c r="D1059" s="7">
        <v>344.75</v>
      </c>
      <c r="E1059" s="3">
        <v>45807</v>
      </c>
      <c r="F1059" s="3">
        <v>45838</v>
      </c>
      <c r="G1059" s="7">
        <v>282.58</v>
      </c>
      <c r="H1059" s="3">
        <v>45873</v>
      </c>
      <c r="I1059" s="11">
        <v>282.58</v>
      </c>
      <c r="J1059" s="17">
        <f>+F1059-H1059</f>
        <v>-35</v>
      </c>
      <c r="K1059" s="17">
        <f>+H1059-F1059</f>
        <v>35</v>
      </c>
      <c r="L1059" s="11">
        <f>+K1059*G1059</f>
        <v>9890.2999999999993</v>
      </c>
      <c r="M1059" s="19">
        <f>YEAR(H1059)</f>
        <v>2025</v>
      </c>
      <c r="N1059" s="19" t="str">
        <f>IF(MONTH(H1059)&lt;4,"1° trimestre",IF(MONTH(H1059)&lt;7,"2° trimestre",IF(MONTH(H1059)&lt;10,"3°trimestre","4° trimestre")))</f>
        <v>3°trimestre</v>
      </c>
      <c r="O1059" s="19" t="s">
        <v>1962</v>
      </c>
      <c r="P1059" s="19" t="s">
        <v>1970</v>
      </c>
      <c r="Q1059" s="8">
        <f>+I1059</f>
        <v>282.58</v>
      </c>
      <c r="R1059" s="19" t="s">
        <v>1965</v>
      </c>
    </row>
    <row r="1060" spans="1:18" x14ac:dyDescent="0.2">
      <c r="A1060" s="1" t="s">
        <v>743</v>
      </c>
      <c r="B1060" s="1" t="s">
        <v>1093</v>
      </c>
      <c r="C1060" s="1" t="s">
        <v>28</v>
      </c>
      <c r="D1060" s="7">
        <v>1595.06</v>
      </c>
      <c r="E1060" s="3">
        <v>45808</v>
      </c>
      <c r="F1060" s="3">
        <v>45838</v>
      </c>
      <c r="G1060" s="7">
        <v>1307.43</v>
      </c>
      <c r="H1060" s="3">
        <v>45873</v>
      </c>
      <c r="I1060" s="11">
        <v>1307.43</v>
      </c>
      <c r="J1060" s="17">
        <f>+F1060-H1060</f>
        <v>-35</v>
      </c>
      <c r="K1060" s="17">
        <f>+H1060-F1060</f>
        <v>35</v>
      </c>
      <c r="L1060" s="11">
        <f>+K1060*G1060</f>
        <v>45760.05</v>
      </c>
      <c r="M1060" s="19">
        <f>YEAR(H1060)</f>
        <v>2025</v>
      </c>
      <c r="N1060" s="19" t="str">
        <f>IF(MONTH(H1060)&lt;4,"1° trimestre",IF(MONTH(H1060)&lt;7,"2° trimestre",IF(MONTH(H1060)&lt;10,"3°trimestre","4° trimestre")))</f>
        <v>3°trimestre</v>
      </c>
      <c r="O1060" s="19" t="s">
        <v>1962</v>
      </c>
      <c r="P1060" s="19" t="s">
        <v>1970</v>
      </c>
      <c r="Q1060" s="8">
        <f>+I1060</f>
        <v>1307.43</v>
      </c>
      <c r="R1060" s="19" t="s">
        <v>1965</v>
      </c>
    </row>
    <row r="1061" spans="1:18" x14ac:dyDescent="0.2">
      <c r="A1061" s="1" t="s">
        <v>743</v>
      </c>
      <c r="B1061" s="1" t="s">
        <v>1094</v>
      </c>
      <c r="C1061" s="1" t="s">
        <v>28</v>
      </c>
      <c r="D1061" s="7">
        <v>2974.06</v>
      </c>
      <c r="E1061" s="3">
        <v>45838</v>
      </c>
      <c r="F1061" s="3">
        <v>45868</v>
      </c>
      <c r="G1061" s="7">
        <v>2437.75</v>
      </c>
      <c r="H1061" s="3">
        <v>45873</v>
      </c>
      <c r="I1061" s="11">
        <v>2437.75</v>
      </c>
      <c r="J1061" s="17">
        <f>+F1061-H1061</f>
        <v>-5</v>
      </c>
      <c r="K1061" s="17">
        <f>+H1061-F1061</f>
        <v>5</v>
      </c>
      <c r="L1061" s="11">
        <f>+K1061*G1061</f>
        <v>12188.75</v>
      </c>
      <c r="M1061" s="19">
        <f>YEAR(H1061)</f>
        <v>2025</v>
      </c>
      <c r="N1061" s="19" t="str">
        <f>IF(MONTH(H1061)&lt;4,"1° trimestre",IF(MONTH(H1061)&lt;7,"2° trimestre",IF(MONTH(H1061)&lt;10,"3°trimestre","4° trimestre")))</f>
        <v>3°trimestre</v>
      </c>
      <c r="O1061" s="19" t="s">
        <v>1962</v>
      </c>
      <c r="P1061" s="19" t="s">
        <v>1970</v>
      </c>
      <c r="Q1061" s="8">
        <f>+I1061</f>
        <v>2437.75</v>
      </c>
      <c r="R1061" s="19" t="s">
        <v>1965</v>
      </c>
    </row>
    <row r="1062" spans="1:18" x14ac:dyDescent="0.2">
      <c r="A1062" s="1" t="s">
        <v>743</v>
      </c>
      <c r="B1062" s="1" t="s">
        <v>1095</v>
      </c>
      <c r="C1062" s="1" t="s">
        <v>28</v>
      </c>
      <c r="D1062" s="7">
        <v>2974.06</v>
      </c>
      <c r="E1062" s="3">
        <v>45838</v>
      </c>
      <c r="F1062" s="3">
        <v>45868</v>
      </c>
      <c r="G1062" s="7">
        <v>2437.75</v>
      </c>
      <c r="H1062" s="3">
        <v>45873</v>
      </c>
      <c r="I1062" s="11">
        <v>2437.75</v>
      </c>
      <c r="J1062" s="17">
        <f>+F1062-H1062</f>
        <v>-5</v>
      </c>
      <c r="K1062" s="17">
        <f>+H1062-F1062</f>
        <v>5</v>
      </c>
      <c r="L1062" s="11">
        <f>+K1062*G1062</f>
        <v>12188.75</v>
      </c>
      <c r="M1062" s="19">
        <f>YEAR(H1062)</f>
        <v>2025</v>
      </c>
      <c r="N1062" s="19" t="str">
        <f>IF(MONTH(H1062)&lt;4,"1° trimestre",IF(MONTH(H1062)&lt;7,"2° trimestre",IF(MONTH(H1062)&lt;10,"3°trimestre","4° trimestre")))</f>
        <v>3°trimestre</v>
      </c>
      <c r="O1062" s="19" t="s">
        <v>1962</v>
      </c>
      <c r="P1062" s="19" t="s">
        <v>1970</v>
      </c>
      <c r="Q1062" s="8">
        <f>+I1062</f>
        <v>2437.75</v>
      </c>
      <c r="R1062" s="19" t="s">
        <v>1965</v>
      </c>
    </row>
    <row r="1063" spans="1:18" x14ac:dyDescent="0.2">
      <c r="A1063" s="1" t="s">
        <v>743</v>
      </c>
      <c r="B1063" s="1" t="s">
        <v>1096</v>
      </c>
      <c r="C1063" s="1" t="s">
        <v>28</v>
      </c>
      <c r="D1063" s="7">
        <v>910.43</v>
      </c>
      <c r="E1063" s="3">
        <v>45838</v>
      </c>
      <c r="F1063" s="3">
        <v>45868</v>
      </c>
      <c r="G1063" s="7">
        <v>746.25</v>
      </c>
      <c r="H1063" s="3">
        <v>45873</v>
      </c>
      <c r="I1063" s="11">
        <v>746.25</v>
      </c>
      <c r="J1063" s="17">
        <f>+F1063-H1063</f>
        <v>-5</v>
      </c>
      <c r="K1063" s="17">
        <f>+H1063-F1063</f>
        <v>5</v>
      </c>
      <c r="L1063" s="11">
        <f>+K1063*G1063</f>
        <v>3731.25</v>
      </c>
      <c r="M1063" s="19">
        <f>YEAR(H1063)</f>
        <v>2025</v>
      </c>
      <c r="N1063" s="19" t="str">
        <f>IF(MONTH(H1063)&lt;4,"1° trimestre",IF(MONTH(H1063)&lt;7,"2° trimestre",IF(MONTH(H1063)&lt;10,"3°trimestre","4° trimestre")))</f>
        <v>3°trimestre</v>
      </c>
      <c r="O1063" s="19" t="s">
        <v>1962</v>
      </c>
      <c r="P1063" s="19" t="s">
        <v>1970</v>
      </c>
      <c r="Q1063" s="8">
        <f>+I1063</f>
        <v>746.25</v>
      </c>
      <c r="R1063" s="19" t="s">
        <v>1965</v>
      </c>
    </row>
    <row r="1064" spans="1:18" x14ac:dyDescent="0.2">
      <c r="A1064" s="1" t="s">
        <v>743</v>
      </c>
      <c r="B1064" s="1" t="s">
        <v>1097</v>
      </c>
      <c r="C1064" s="1" t="s">
        <v>28</v>
      </c>
      <c r="D1064" s="7">
        <v>2225.46</v>
      </c>
      <c r="E1064" s="3">
        <v>45838</v>
      </c>
      <c r="F1064" s="3">
        <v>45868</v>
      </c>
      <c r="G1064" s="7">
        <v>1824.15</v>
      </c>
      <c r="H1064" s="3">
        <v>45873</v>
      </c>
      <c r="I1064" s="11">
        <v>1824.15</v>
      </c>
      <c r="J1064" s="17">
        <f>+F1064-H1064</f>
        <v>-5</v>
      </c>
      <c r="K1064" s="17">
        <f>+H1064-F1064</f>
        <v>5</v>
      </c>
      <c r="L1064" s="11">
        <f>+K1064*G1064</f>
        <v>9120.75</v>
      </c>
      <c r="M1064" s="19">
        <f>YEAR(H1064)</f>
        <v>2025</v>
      </c>
      <c r="N1064" s="19" t="str">
        <f>IF(MONTH(H1064)&lt;4,"1° trimestre",IF(MONTH(H1064)&lt;7,"2° trimestre",IF(MONTH(H1064)&lt;10,"3°trimestre","4° trimestre")))</f>
        <v>3°trimestre</v>
      </c>
      <c r="O1064" s="19" t="s">
        <v>1962</v>
      </c>
      <c r="P1064" s="19" t="s">
        <v>1970</v>
      </c>
      <c r="Q1064" s="8">
        <f>+I1064</f>
        <v>1824.15</v>
      </c>
      <c r="R1064" s="19" t="s">
        <v>1965</v>
      </c>
    </row>
    <row r="1065" spans="1:18" x14ac:dyDescent="0.2">
      <c r="A1065" s="1" t="s">
        <v>743</v>
      </c>
      <c r="B1065" s="1" t="s">
        <v>1098</v>
      </c>
      <c r="C1065" s="1" t="s">
        <v>28</v>
      </c>
      <c r="D1065" s="7">
        <v>3621.47</v>
      </c>
      <c r="E1065" s="3">
        <v>45838</v>
      </c>
      <c r="F1065" s="3">
        <v>45868</v>
      </c>
      <c r="G1065" s="7">
        <v>2968.42</v>
      </c>
      <c r="H1065" s="3">
        <v>45873</v>
      </c>
      <c r="I1065" s="11">
        <v>2968.42</v>
      </c>
      <c r="J1065" s="17">
        <f>+F1065-H1065</f>
        <v>-5</v>
      </c>
      <c r="K1065" s="17">
        <f>+H1065-F1065</f>
        <v>5</v>
      </c>
      <c r="L1065" s="11">
        <f>+K1065*G1065</f>
        <v>14842.1</v>
      </c>
      <c r="M1065" s="19">
        <f>YEAR(H1065)</f>
        <v>2025</v>
      </c>
      <c r="N1065" s="19" t="str">
        <f>IF(MONTH(H1065)&lt;4,"1° trimestre",IF(MONTH(H1065)&lt;7,"2° trimestre",IF(MONTH(H1065)&lt;10,"3°trimestre","4° trimestre")))</f>
        <v>3°trimestre</v>
      </c>
      <c r="O1065" s="19" t="s">
        <v>1962</v>
      </c>
      <c r="P1065" s="19" t="s">
        <v>1970</v>
      </c>
      <c r="Q1065" s="8">
        <f>+I1065</f>
        <v>2968.42</v>
      </c>
      <c r="R1065" s="19" t="s">
        <v>1965</v>
      </c>
    </row>
    <row r="1066" spans="1:18" x14ac:dyDescent="0.2">
      <c r="A1066" s="1" t="s">
        <v>743</v>
      </c>
      <c r="B1066" s="1" t="s">
        <v>1099</v>
      </c>
      <c r="C1066" s="1" t="s">
        <v>28</v>
      </c>
      <c r="D1066" s="7">
        <v>1679.23</v>
      </c>
      <c r="E1066" s="3">
        <v>45838</v>
      </c>
      <c r="F1066" s="3">
        <v>45868</v>
      </c>
      <c r="G1066" s="7">
        <v>1376.42</v>
      </c>
      <c r="H1066" s="3">
        <v>45873</v>
      </c>
      <c r="I1066" s="11">
        <v>1376.42</v>
      </c>
      <c r="J1066" s="17">
        <f>+F1066-H1066</f>
        <v>-5</v>
      </c>
      <c r="K1066" s="17">
        <f>+H1066-F1066</f>
        <v>5</v>
      </c>
      <c r="L1066" s="11">
        <f>+K1066*G1066</f>
        <v>6882.1</v>
      </c>
      <c r="M1066" s="19">
        <f>YEAR(H1066)</f>
        <v>2025</v>
      </c>
      <c r="N1066" s="19" t="str">
        <f>IF(MONTH(H1066)&lt;4,"1° trimestre",IF(MONTH(H1066)&lt;7,"2° trimestre",IF(MONTH(H1066)&lt;10,"3°trimestre","4° trimestre")))</f>
        <v>3°trimestre</v>
      </c>
      <c r="O1066" s="19" t="s">
        <v>1962</v>
      </c>
      <c r="P1066" s="19" t="s">
        <v>1970</v>
      </c>
      <c r="Q1066" s="8">
        <f>+I1066</f>
        <v>1376.42</v>
      </c>
      <c r="R1066" s="19" t="s">
        <v>1965</v>
      </c>
    </row>
    <row r="1067" spans="1:18" x14ac:dyDescent="0.2">
      <c r="A1067" s="1" t="s">
        <v>743</v>
      </c>
      <c r="B1067" s="1" t="s">
        <v>1100</v>
      </c>
      <c r="C1067" s="1" t="s">
        <v>28</v>
      </c>
      <c r="D1067" s="7">
        <v>2974.06</v>
      </c>
      <c r="E1067" s="3">
        <v>45838</v>
      </c>
      <c r="F1067" s="3">
        <v>45868</v>
      </c>
      <c r="G1067" s="7">
        <v>2437.75</v>
      </c>
      <c r="H1067" s="3">
        <v>45873</v>
      </c>
      <c r="I1067" s="11">
        <v>2437.75</v>
      </c>
      <c r="J1067" s="17">
        <f>+F1067-H1067</f>
        <v>-5</v>
      </c>
      <c r="K1067" s="17">
        <f>+H1067-F1067</f>
        <v>5</v>
      </c>
      <c r="L1067" s="11">
        <f>+K1067*G1067</f>
        <v>12188.75</v>
      </c>
      <c r="M1067" s="19">
        <f>YEAR(H1067)</f>
        <v>2025</v>
      </c>
      <c r="N1067" s="19" t="str">
        <f>IF(MONTH(H1067)&lt;4,"1° trimestre",IF(MONTH(H1067)&lt;7,"2° trimestre",IF(MONTH(H1067)&lt;10,"3°trimestre","4° trimestre")))</f>
        <v>3°trimestre</v>
      </c>
      <c r="O1067" s="19" t="s">
        <v>1962</v>
      </c>
      <c r="P1067" s="19" t="s">
        <v>1970</v>
      </c>
      <c r="Q1067" s="8">
        <f>+I1067</f>
        <v>2437.75</v>
      </c>
      <c r="R1067" s="19" t="s">
        <v>1965</v>
      </c>
    </row>
    <row r="1068" spans="1:18" x14ac:dyDescent="0.2">
      <c r="A1068" s="1" t="s">
        <v>743</v>
      </c>
      <c r="B1068" s="1" t="s">
        <v>1101</v>
      </c>
      <c r="C1068" s="1" t="s">
        <v>28</v>
      </c>
      <c r="D1068" s="7">
        <v>3631.57</v>
      </c>
      <c r="E1068" s="3">
        <v>45838</v>
      </c>
      <c r="F1068" s="3">
        <v>45868</v>
      </c>
      <c r="G1068" s="7">
        <v>2976.7</v>
      </c>
      <c r="H1068" s="3">
        <v>45873</v>
      </c>
      <c r="I1068" s="11">
        <v>2976.7</v>
      </c>
      <c r="J1068" s="17">
        <f>+F1068-H1068</f>
        <v>-5</v>
      </c>
      <c r="K1068" s="17">
        <f>+H1068-F1068</f>
        <v>5</v>
      </c>
      <c r="L1068" s="11">
        <f>+K1068*G1068</f>
        <v>14883.5</v>
      </c>
      <c r="M1068" s="19">
        <f>YEAR(H1068)</f>
        <v>2025</v>
      </c>
      <c r="N1068" s="19" t="str">
        <f>IF(MONTH(H1068)&lt;4,"1° trimestre",IF(MONTH(H1068)&lt;7,"2° trimestre",IF(MONTH(H1068)&lt;10,"3°trimestre","4° trimestre")))</f>
        <v>3°trimestre</v>
      </c>
      <c r="O1068" s="19" t="s">
        <v>1962</v>
      </c>
      <c r="P1068" s="19" t="s">
        <v>1970</v>
      </c>
      <c r="Q1068" s="8">
        <f>+I1068</f>
        <v>2976.7</v>
      </c>
      <c r="R1068" s="19" t="s">
        <v>1965</v>
      </c>
    </row>
    <row r="1069" spans="1:18" x14ac:dyDescent="0.2">
      <c r="A1069" s="1" t="s">
        <v>743</v>
      </c>
      <c r="B1069" s="1" t="s">
        <v>1102</v>
      </c>
      <c r="C1069" s="1" t="s">
        <v>28</v>
      </c>
      <c r="D1069" s="7">
        <v>257.39999999999998</v>
      </c>
      <c r="E1069" s="3">
        <v>45838</v>
      </c>
      <c r="F1069" s="3">
        <v>45868</v>
      </c>
      <c r="G1069" s="7">
        <v>210.98</v>
      </c>
      <c r="H1069" s="3">
        <v>45873</v>
      </c>
      <c r="I1069" s="11">
        <v>210.98</v>
      </c>
      <c r="J1069" s="17">
        <f>+F1069-H1069</f>
        <v>-5</v>
      </c>
      <c r="K1069" s="17">
        <f>+H1069-F1069</f>
        <v>5</v>
      </c>
      <c r="L1069" s="11">
        <f>+K1069*G1069</f>
        <v>1054.8999999999999</v>
      </c>
      <c r="M1069" s="19">
        <f>YEAR(H1069)</f>
        <v>2025</v>
      </c>
      <c r="N1069" s="19" t="str">
        <f>IF(MONTH(H1069)&lt;4,"1° trimestre",IF(MONTH(H1069)&lt;7,"2° trimestre",IF(MONTH(H1069)&lt;10,"3°trimestre","4° trimestre")))</f>
        <v>3°trimestre</v>
      </c>
      <c r="O1069" s="19" t="s">
        <v>1962</v>
      </c>
      <c r="P1069" s="19" t="s">
        <v>1970</v>
      </c>
      <c r="Q1069" s="8">
        <f>+I1069</f>
        <v>210.98</v>
      </c>
      <c r="R1069" s="19" t="s">
        <v>1965</v>
      </c>
    </row>
    <row r="1070" spans="1:18" x14ac:dyDescent="0.2">
      <c r="A1070" s="1" t="s">
        <v>743</v>
      </c>
      <c r="B1070" s="1" t="s">
        <v>1103</v>
      </c>
      <c r="C1070" s="1" t="s">
        <v>28</v>
      </c>
      <c r="D1070" s="7">
        <v>184.05</v>
      </c>
      <c r="E1070" s="3">
        <v>45838</v>
      </c>
      <c r="F1070" s="3">
        <v>45868</v>
      </c>
      <c r="G1070" s="7">
        <v>150.86000000000001</v>
      </c>
      <c r="H1070" s="3">
        <v>45873</v>
      </c>
      <c r="I1070" s="11">
        <v>150.86000000000001</v>
      </c>
      <c r="J1070" s="17">
        <f>+F1070-H1070</f>
        <v>-5</v>
      </c>
      <c r="K1070" s="17">
        <f>+H1070-F1070</f>
        <v>5</v>
      </c>
      <c r="L1070" s="11">
        <f>+K1070*G1070</f>
        <v>754.30000000000007</v>
      </c>
      <c r="M1070" s="19">
        <f>YEAR(H1070)</f>
        <v>2025</v>
      </c>
      <c r="N1070" s="19" t="str">
        <f>IF(MONTH(H1070)&lt;4,"1° trimestre",IF(MONTH(H1070)&lt;7,"2° trimestre",IF(MONTH(H1070)&lt;10,"3°trimestre","4° trimestre")))</f>
        <v>3°trimestre</v>
      </c>
      <c r="O1070" s="19" t="s">
        <v>1962</v>
      </c>
      <c r="P1070" s="19" t="s">
        <v>1970</v>
      </c>
      <c r="Q1070" s="8">
        <f>+I1070</f>
        <v>150.86000000000001</v>
      </c>
      <c r="R1070" s="19" t="s">
        <v>1965</v>
      </c>
    </row>
    <row r="1071" spans="1:18" x14ac:dyDescent="0.2">
      <c r="A1071" s="1" t="s">
        <v>743</v>
      </c>
      <c r="B1071" s="1" t="s">
        <v>1104</v>
      </c>
      <c r="C1071" s="1" t="s">
        <v>28</v>
      </c>
      <c r="D1071" s="7">
        <v>150.84</v>
      </c>
      <c r="E1071" s="3">
        <v>45838</v>
      </c>
      <c r="F1071" s="3">
        <v>45868</v>
      </c>
      <c r="G1071" s="7">
        <v>123.64</v>
      </c>
      <c r="H1071" s="3">
        <v>45873</v>
      </c>
      <c r="I1071" s="11">
        <v>123.64</v>
      </c>
      <c r="J1071" s="17">
        <f>+F1071-H1071</f>
        <v>-5</v>
      </c>
      <c r="K1071" s="17">
        <f>+H1071-F1071</f>
        <v>5</v>
      </c>
      <c r="L1071" s="11">
        <f>+K1071*G1071</f>
        <v>618.20000000000005</v>
      </c>
      <c r="M1071" s="19">
        <f>YEAR(H1071)</f>
        <v>2025</v>
      </c>
      <c r="N1071" s="19" t="str">
        <f>IF(MONTH(H1071)&lt;4,"1° trimestre",IF(MONTH(H1071)&lt;7,"2° trimestre",IF(MONTH(H1071)&lt;10,"3°trimestre","4° trimestre")))</f>
        <v>3°trimestre</v>
      </c>
      <c r="O1071" s="19" t="s">
        <v>1962</v>
      </c>
      <c r="P1071" s="19" t="s">
        <v>1970</v>
      </c>
      <c r="Q1071" s="8">
        <f>+I1071</f>
        <v>123.64</v>
      </c>
      <c r="R1071" s="19" t="s">
        <v>1965</v>
      </c>
    </row>
    <row r="1072" spans="1:18" x14ac:dyDescent="0.2">
      <c r="A1072" s="1" t="s">
        <v>743</v>
      </c>
      <c r="B1072" s="1" t="s">
        <v>1105</v>
      </c>
      <c r="C1072" s="1" t="s">
        <v>28</v>
      </c>
      <c r="D1072" s="7">
        <v>2510.3000000000002</v>
      </c>
      <c r="E1072" s="3">
        <v>45838</v>
      </c>
      <c r="F1072" s="3">
        <v>45868</v>
      </c>
      <c r="G1072" s="7">
        <v>2057.62</v>
      </c>
      <c r="H1072" s="3">
        <v>45873</v>
      </c>
      <c r="I1072" s="11">
        <v>2057.62</v>
      </c>
      <c r="J1072" s="17">
        <f>+F1072-H1072</f>
        <v>-5</v>
      </c>
      <c r="K1072" s="17">
        <f>+H1072-F1072</f>
        <v>5</v>
      </c>
      <c r="L1072" s="11">
        <f>+K1072*G1072</f>
        <v>10288.099999999999</v>
      </c>
      <c r="M1072" s="19">
        <f>YEAR(H1072)</f>
        <v>2025</v>
      </c>
      <c r="N1072" s="19" t="str">
        <f>IF(MONTH(H1072)&lt;4,"1° trimestre",IF(MONTH(H1072)&lt;7,"2° trimestre",IF(MONTH(H1072)&lt;10,"3°trimestre","4° trimestre")))</f>
        <v>3°trimestre</v>
      </c>
      <c r="O1072" s="19" t="s">
        <v>1962</v>
      </c>
      <c r="P1072" s="19" t="s">
        <v>1970</v>
      </c>
      <c r="Q1072" s="8">
        <f>+I1072</f>
        <v>2057.62</v>
      </c>
      <c r="R1072" s="19" t="s">
        <v>1965</v>
      </c>
    </row>
    <row r="1073" spans="1:18" x14ac:dyDescent="0.2">
      <c r="A1073" s="1" t="s">
        <v>743</v>
      </c>
      <c r="B1073" s="1" t="s">
        <v>1106</v>
      </c>
      <c r="C1073" s="1" t="s">
        <v>28</v>
      </c>
      <c r="D1073" s="7">
        <v>5500.02</v>
      </c>
      <c r="E1073" s="3">
        <v>45838</v>
      </c>
      <c r="F1073" s="3">
        <v>45868</v>
      </c>
      <c r="G1073" s="7">
        <v>4508.21</v>
      </c>
      <c r="H1073" s="3">
        <v>45873</v>
      </c>
      <c r="I1073" s="11">
        <v>4508.21</v>
      </c>
      <c r="J1073" s="17">
        <f>+F1073-H1073</f>
        <v>-5</v>
      </c>
      <c r="K1073" s="17">
        <f>+H1073-F1073</f>
        <v>5</v>
      </c>
      <c r="L1073" s="11">
        <f>+K1073*G1073</f>
        <v>22541.05</v>
      </c>
      <c r="M1073" s="19">
        <f>YEAR(H1073)</f>
        <v>2025</v>
      </c>
      <c r="N1073" s="19" t="str">
        <f>IF(MONTH(H1073)&lt;4,"1° trimestre",IF(MONTH(H1073)&lt;7,"2° trimestre",IF(MONTH(H1073)&lt;10,"3°trimestre","4° trimestre")))</f>
        <v>3°trimestre</v>
      </c>
      <c r="O1073" s="19" t="s">
        <v>1962</v>
      </c>
      <c r="P1073" s="19" t="s">
        <v>1970</v>
      </c>
      <c r="Q1073" s="8">
        <f>+I1073</f>
        <v>4508.21</v>
      </c>
      <c r="R1073" s="19" t="s">
        <v>1965</v>
      </c>
    </row>
    <row r="1074" spans="1:18" x14ac:dyDescent="0.2">
      <c r="A1074" s="1" t="s">
        <v>743</v>
      </c>
      <c r="B1074" s="1" t="s">
        <v>1107</v>
      </c>
      <c r="C1074" s="1" t="s">
        <v>28</v>
      </c>
      <c r="D1074" s="7">
        <v>3353.32</v>
      </c>
      <c r="E1074" s="3">
        <v>45838</v>
      </c>
      <c r="F1074" s="3">
        <v>45868</v>
      </c>
      <c r="G1074" s="7">
        <v>2748.62</v>
      </c>
      <c r="H1074" s="3">
        <v>45873</v>
      </c>
      <c r="I1074" s="11">
        <v>2748.62</v>
      </c>
      <c r="J1074" s="17">
        <f>+F1074-H1074</f>
        <v>-5</v>
      </c>
      <c r="K1074" s="17">
        <f>+H1074-F1074</f>
        <v>5</v>
      </c>
      <c r="L1074" s="11">
        <f>+K1074*G1074</f>
        <v>13743.099999999999</v>
      </c>
      <c r="M1074" s="19">
        <f>YEAR(H1074)</f>
        <v>2025</v>
      </c>
      <c r="N1074" s="19" t="str">
        <f>IF(MONTH(H1074)&lt;4,"1° trimestre",IF(MONTH(H1074)&lt;7,"2° trimestre",IF(MONTH(H1074)&lt;10,"3°trimestre","4° trimestre")))</f>
        <v>3°trimestre</v>
      </c>
      <c r="O1074" s="19" t="s">
        <v>1962</v>
      </c>
      <c r="P1074" s="19" t="s">
        <v>1970</v>
      </c>
      <c r="Q1074" s="8">
        <f>+I1074</f>
        <v>2748.62</v>
      </c>
      <c r="R1074" s="19" t="s">
        <v>1965</v>
      </c>
    </row>
    <row r="1075" spans="1:18" x14ac:dyDescent="0.2">
      <c r="A1075" s="1" t="s">
        <v>743</v>
      </c>
      <c r="B1075" s="1" t="s">
        <v>1108</v>
      </c>
      <c r="C1075" s="1" t="s">
        <v>28</v>
      </c>
      <c r="D1075" s="7">
        <v>8.69</v>
      </c>
      <c r="E1075" s="3">
        <v>45838</v>
      </c>
      <c r="F1075" s="3">
        <v>45868</v>
      </c>
      <c r="G1075" s="7">
        <v>7.12</v>
      </c>
      <c r="H1075" s="3">
        <v>45873</v>
      </c>
      <c r="I1075" s="11">
        <v>7.12</v>
      </c>
      <c r="J1075" s="17">
        <f>+F1075-H1075</f>
        <v>-5</v>
      </c>
      <c r="K1075" s="17">
        <f>+H1075-F1075</f>
        <v>5</v>
      </c>
      <c r="L1075" s="11">
        <f>+K1075*G1075</f>
        <v>35.6</v>
      </c>
      <c r="M1075" s="19">
        <f>YEAR(H1075)</f>
        <v>2025</v>
      </c>
      <c r="N1075" s="19" t="str">
        <f>IF(MONTH(H1075)&lt;4,"1° trimestre",IF(MONTH(H1075)&lt;7,"2° trimestre",IF(MONTH(H1075)&lt;10,"3°trimestre","4° trimestre")))</f>
        <v>3°trimestre</v>
      </c>
      <c r="O1075" s="19" t="s">
        <v>1962</v>
      </c>
      <c r="P1075" s="19" t="s">
        <v>1970</v>
      </c>
      <c r="Q1075" s="8">
        <f>+I1075</f>
        <v>7.12</v>
      </c>
      <c r="R1075" s="19" t="s">
        <v>1965</v>
      </c>
    </row>
    <row r="1076" spans="1:18" x14ac:dyDescent="0.2">
      <c r="A1076" s="1" t="s">
        <v>743</v>
      </c>
      <c r="B1076" s="1" t="s">
        <v>1109</v>
      </c>
      <c r="C1076" s="1" t="s">
        <v>28</v>
      </c>
      <c r="D1076" s="7">
        <v>0.74</v>
      </c>
      <c r="E1076" s="3">
        <v>45838</v>
      </c>
      <c r="F1076" s="3">
        <v>45868</v>
      </c>
      <c r="G1076" s="7">
        <v>0.61</v>
      </c>
      <c r="H1076" s="3">
        <v>45873</v>
      </c>
      <c r="I1076" s="11">
        <v>0.61</v>
      </c>
      <c r="J1076" s="17">
        <f>+F1076-H1076</f>
        <v>-5</v>
      </c>
      <c r="K1076" s="17">
        <f>+H1076-F1076</f>
        <v>5</v>
      </c>
      <c r="L1076" s="11">
        <f>+K1076*G1076</f>
        <v>3.05</v>
      </c>
      <c r="M1076" s="19">
        <f>YEAR(H1076)</f>
        <v>2025</v>
      </c>
      <c r="N1076" s="19" t="str">
        <f>IF(MONTH(H1076)&lt;4,"1° trimestre",IF(MONTH(H1076)&lt;7,"2° trimestre",IF(MONTH(H1076)&lt;10,"3°trimestre","4° trimestre")))</f>
        <v>3°trimestre</v>
      </c>
      <c r="O1076" s="19" t="s">
        <v>1962</v>
      </c>
      <c r="P1076" s="19" t="s">
        <v>1970</v>
      </c>
      <c r="Q1076" s="8">
        <f>+I1076</f>
        <v>0.61</v>
      </c>
      <c r="R1076" s="19" t="s">
        <v>1965</v>
      </c>
    </row>
    <row r="1077" spans="1:18" x14ac:dyDescent="0.2">
      <c r="A1077" s="1" t="s">
        <v>743</v>
      </c>
      <c r="B1077" s="1" t="s">
        <v>1110</v>
      </c>
      <c r="C1077" s="1" t="s">
        <v>28</v>
      </c>
      <c r="D1077" s="7">
        <v>1387.36</v>
      </c>
      <c r="E1077" s="3">
        <v>45838</v>
      </c>
      <c r="F1077" s="3">
        <v>45868</v>
      </c>
      <c r="G1077" s="7">
        <v>1137.18</v>
      </c>
      <c r="H1077" s="3">
        <v>45873</v>
      </c>
      <c r="I1077" s="11">
        <v>1137.18</v>
      </c>
      <c r="J1077" s="17">
        <f>+F1077-H1077</f>
        <v>-5</v>
      </c>
      <c r="K1077" s="17">
        <f>+H1077-F1077</f>
        <v>5</v>
      </c>
      <c r="L1077" s="11">
        <f>+K1077*G1077</f>
        <v>5685.9000000000005</v>
      </c>
      <c r="M1077" s="19">
        <f>YEAR(H1077)</f>
        <v>2025</v>
      </c>
      <c r="N1077" s="19" t="str">
        <f>IF(MONTH(H1077)&lt;4,"1° trimestre",IF(MONTH(H1077)&lt;7,"2° trimestre",IF(MONTH(H1077)&lt;10,"3°trimestre","4° trimestre")))</f>
        <v>3°trimestre</v>
      </c>
      <c r="O1077" s="19" t="s">
        <v>1962</v>
      </c>
      <c r="P1077" s="19" t="s">
        <v>1970</v>
      </c>
      <c r="Q1077" s="8">
        <f>+I1077</f>
        <v>1137.18</v>
      </c>
      <c r="R1077" s="19" t="s">
        <v>1965</v>
      </c>
    </row>
    <row r="1078" spans="1:18" x14ac:dyDescent="0.2">
      <c r="A1078" s="1" t="s">
        <v>743</v>
      </c>
      <c r="B1078" s="1" t="s">
        <v>1111</v>
      </c>
      <c r="C1078" s="1" t="s">
        <v>28</v>
      </c>
      <c r="D1078" s="7">
        <v>3227.9</v>
      </c>
      <c r="E1078" s="3">
        <v>45838</v>
      </c>
      <c r="F1078" s="3">
        <v>45868</v>
      </c>
      <c r="G1078" s="7">
        <v>2645.82</v>
      </c>
      <c r="H1078" s="3">
        <v>45873</v>
      </c>
      <c r="I1078" s="11">
        <v>2645.82</v>
      </c>
      <c r="J1078" s="17">
        <f>+F1078-H1078</f>
        <v>-5</v>
      </c>
      <c r="K1078" s="17">
        <f>+H1078-F1078</f>
        <v>5</v>
      </c>
      <c r="L1078" s="11">
        <f>+K1078*G1078</f>
        <v>13229.1</v>
      </c>
      <c r="M1078" s="19">
        <f>YEAR(H1078)</f>
        <v>2025</v>
      </c>
      <c r="N1078" s="19" t="str">
        <f>IF(MONTH(H1078)&lt;4,"1° trimestre",IF(MONTH(H1078)&lt;7,"2° trimestre",IF(MONTH(H1078)&lt;10,"3°trimestre","4° trimestre")))</f>
        <v>3°trimestre</v>
      </c>
      <c r="O1078" s="19" t="s">
        <v>1962</v>
      </c>
      <c r="P1078" s="19" t="s">
        <v>1970</v>
      </c>
      <c r="Q1078" s="8">
        <f>+I1078</f>
        <v>2645.82</v>
      </c>
      <c r="R1078" s="19" t="s">
        <v>1965</v>
      </c>
    </row>
    <row r="1079" spans="1:18" x14ac:dyDescent="0.2">
      <c r="A1079" s="1" t="s">
        <v>743</v>
      </c>
      <c r="B1079" s="1" t="s">
        <v>1112</v>
      </c>
      <c r="C1079" s="1" t="s">
        <v>28</v>
      </c>
      <c r="D1079" s="7">
        <v>212.39</v>
      </c>
      <c r="E1079" s="3">
        <v>45838</v>
      </c>
      <c r="F1079" s="3">
        <v>45868</v>
      </c>
      <c r="G1079" s="7">
        <v>174.09</v>
      </c>
      <c r="H1079" s="3">
        <v>45873</v>
      </c>
      <c r="I1079" s="11">
        <v>174.09</v>
      </c>
      <c r="J1079" s="17">
        <f>+F1079-H1079</f>
        <v>-5</v>
      </c>
      <c r="K1079" s="17">
        <f>+H1079-F1079</f>
        <v>5</v>
      </c>
      <c r="L1079" s="11">
        <f>+K1079*G1079</f>
        <v>870.45</v>
      </c>
      <c r="M1079" s="19">
        <f>YEAR(H1079)</f>
        <v>2025</v>
      </c>
      <c r="N1079" s="19" t="str">
        <f>IF(MONTH(H1079)&lt;4,"1° trimestre",IF(MONTH(H1079)&lt;7,"2° trimestre",IF(MONTH(H1079)&lt;10,"3°trimestre","4° trimestre")))</f>
        <v>3°trimestre</v>
      </c>
      <c r="O1079" s="19" t="s">
        <v>1962</v>
      </c>
      <c r="P1079" s="19" t="s">
        <v>1970</v>
      </c>
      <c r="Q1079" s="8">
        <f>+I1079</f>
        <v>174.09</v>
      </c>
      <c r="R1079" s="19" t="s">
        <v>1965</v>
      </c>
    </row>
    <row r="1080" spans="1:18" x14ac:dyDescent="0.2">
      <c r="A1080" s="1" t="s">
        <v>743</v>
      </c>
      <c r="B1080" s="1" t="s">
        <v>1113</v>
      </c>
      <c r="C1080" s="1" t="s">
        <v>28</v>
      </c>
      <c r="D1080" s="7">
        <v>547.73</v>
      </c>
      <c r="E1080" s="3">
        <v>45838</v>
      </c>
      <c r="F1080" s="3">
        <v>45868</v>
      </c>
      <c r="G1080" s="7">
        <v>448.96</v>
      </c>
      <c r="H1080" s="3">
        <v>45873</v>
      </c>
      <c r="I1080" s="11">
        <v>448.96</v>
      </c>
      <c r="J1080" s="17">
        <f>+F1080-H1080</f>
        <v>-5</v>
      </c>
      <c r="K1080" s="17">
        <f>+H1080-F1080</f>
        <v>5</v>
      </c>
      <c r="L1080" s="11">
        <f>+K1080*G1080</f>
        <v>2244.7999999999997</v>
      </c>
      <c r="M1080" s="19">
        <f>YEAR(H1080)</f>
        <v>2025</v>
      </c>
      <c r="N1080" s="19" t="str">
        <f>IF(MONTH(H1080)&lt;4,"1° trimestre",IF(MONTH(H1080)&lt;7,"2° trimestre",IF(MONTH(H1080)&lt;10,"3°trimestre","4° trimestre")))</f>
        <v>3°trimestre</v>
      </c>
      <c r="O1080" s="19" t="s">
        <v>1962</v>
      </c>
      <c r="P1080" s="19" t="s">
        <v>1970</v>
      </c>
      <c r="Q1080" s="8">
        <f>+I1080</f>
        <v>448.96</v>
      </c>
      <c r="R1080" s="19" t="s">
        <v>1965</v>
      </c>
    </row>
    <row r="1081" spans="1:18" x14ac:dyDescent="0.2">
      <c r="A1081" s="1" t="s">
        <v>743</v>
      </c>
      <c r="B1081" s="1" t="s">
        <v>1114</v>
      </c>
      <c r="C1081" s="1" t="s">
        <v>28</v>
      </c>
      <c r="D1081" s="7">
        <v>1210.95</v>
      </c>
      <c r="E1081" s="3">
        <v>45838</v>
      </c>
      <c r="F1081" s="3">
        <v>45868</v>
      </c>
      <c r="G1081" s="7">
        <v>992.58</v>
      </c>
      <c r="H1081" s="3">
        <v>45873</v>
      </c>
      <c r="I1081" s="11">
        <v>992.58</v>
      </c>
      <c r="J1081" s="17">
        <f>+F1081-H1081</f>
        <v>-5</v>
      </c>
      <c r="K1081" s="17">
        <f>+H1081-F1081</f>
        <v>5</v>
      </c>
      <c r="L1081" s="11">
        <f>+K1081*G1081</f>
        <v>4962.9000000000005</v>
      </c>
      <c r="M1081" s="19">
        <f>YEAR(H1081)</f>
        <v>2025</v>
      </c>
      <c r="N1081" s="19" t="str">
        <f>IF(MONTH(H1081)&lt;4,"1° trimestre",IF(MONTH(H1081)&lt;7,"2° trimestre",IF(MONTH(H1081)&lt;10,"3°trimestre","4° trimestre")))</f>
        <v>3°trimestre</v>
      </c>
      <c r="O1081" s="19" t="s">
        <v>1962</v>
      </c>
      <c r="P1081" s="19" t="s">
        <v>1970</v>
      </c>
      <c r="Q1081" s="8">
        <f>+I1081</f>
        <v>992.58</v>
      </c>
      <c r="R1081" s="19" t="s">
        <v>1965</v>
      </c>
    </row>
    <row r="1082" spans="1:18" x14ac:dyDescent="0.2">
      <c r="A1082" s="1" t="s">
        <v>743</v>
      </c>
      <c r="B1082" s="1" t="s">
        <v>1115</v>
      </c>
      <c r="C1082" s="1" t="s">
        <v>28</v>
      </c>
      <c r="D1082" s="7">
        <v>20.75</v>
      </c>
      <c r="E1082" s="3">
        <v>45838</v>
      </c>
      <c r="F1082" s="3">
        <v>45868</v>
      </c>
      <c r="G1082" s="7">
        <v>17.010000000000002</v>
      </c>
      <c r="H1082" s="3">
        <v>45873</v>
      </c>
      <c r="I1082" s="11">
        <v>17.010000000000002</v>
      </c>
      <c r="J1082" s="17">
        <f>+F1082-H1082</f>
        <v>-5</v>
      </c>
      <c r="K1082" s="17">
        <f>+H1082-F1082</f>
        <v>5</v>
      </c>
      <c r="L1082" s="11">
        <f>+K1082*G1082</f>
        <v>85.050000000000011</v>
      </c>
      <c r="M1082" s="19">
        <f>YEAR(H1082)</f>
        <v>2025</v>
      </c>
      <c r="N1082" s="19" t="str">
        <f>IF(MONTH(H1082)&lt;4,"1° trimestre",IF(MONTH(H1082)&lt;7,"2° trimestre",IF(MONTH(H1082)&lt;10,"3°trimestre","4° trimestre")))</f>
        <v>3°trimestre</v>
      </c>
      <c r="O1082" s="19" t="s">
        <v>1962</v>
      </c>
      <c r="P1082" s="19" t="s">
        <v>1970</v>
      </c>
      <c r="Q1082" s="8">
        <f>+I1082</f>
        <v>17.010000000000002</v>
      </c>
      <c r="R1082" s="19" t="s">
        <v>1965</v>
      </c>
    </row>
    <row r="1083" spans="1:18" x14ac:dyDescent="0.2">
      <c r="A1083" s="1" t="s">
        <v>743</v>
      </c>
      <c r="B1083" s="1" t="s">
        <v>1116</v>
      </c>
      <c r="C1083" s="1" t="s">
        <v>28</v>
      </c>
      <c r="D1083" s="7">
        <v>114.86</v>
      </c>
      <c r="E1083" s="3">
        <v>45838</v>
      </c>
      <c r="F1083" s="3">
        <v>45868</v>
      </c>
      <c r="G1083" s="7">
        <v>94.15</v>
      </c>
      <c r="H1083" s="3">
        <v>45873</v>
      </c>
      <c r="I1083" s="11">
        <v>94.15</v>
      </c>
      <c r="J1083" s="17">
        <f>+F1083-H1083</f>
        <v>-5</v>
      </c>
      <c r="K1083" s="17">
        <f>+H1083-F1083</f>
        <v>5</v>
      </c>
      <c r="L1083" s="11">
        <f>+K1083*G1083</f>
        <v>470.75</v>
      </c>
      <c r="M1083" s="19">
        <f>YEAR(H1083)</f>
        <v>2025</v>
      </c>
      <c r="N1083" s="19" t="str">
        <f>IF(MONTH(H1083)&lt;4,"1° trimestre",IF(MONTH(H1083)&lt;7,"2° trimestre",IF(MONTH(H1083)&lt;10,"3°trimestre","4° trimestre")))</f>
        <v>3°trimestre</v>
      </c>
      <c r="O1083" s="19" t="s">
        <v>1962</v>
      </c>
      <c r="P1083" s="19" t="s">
        <v>1970</v>
      </c>
      <c r="Q1083" s="8">
        <f>+I1083</f>
        <v>94.15</v>
      </c>
      <c r="R1083" s="19" t="s">
        <v>1965</v>
      </c>
    </row>
    <row r="1084" spans="1:18" x14ac:dyDescent="0.2">
      <c r="A1084" s="1" t="s">
        <v>743</v>
      </c>
      <c r="B1084" s="1" t="s">
        <v>1117</v>
      </c>
      <c r="C1084" s="1" t="s">
        <v>28</v>
      </c>
      <c r="D1084" s="7">
        <v>240.79</v>
      </c>
      <c r="E1084" s="3">
        <v>45838</v>
      </c>
      <c r="F1084" s="3">
        <v>45868</v>
      </c>
      <c r="G1084" s="7">
        <v>197.37</v>
      </c>
      <c r="H1084" s="3">
        <v>45873</v>
      </c>
      <c r="I1084" s="11">
        <v>197.37</v>
      </c>
      <c r="J1084" s="17">
        <f>+F1084-H1084</f>
        <v>-5</v>
      </c>
      <c r="K1084" s="17">
        <f>+H1084-F1084</f>
        <v>5</v>
      </c>
      <c r="L1084" s="11">
        <f>+K1084*G1084</f>
        <v>986.85</v>
      </c>
      <c r="M1084" s="19">
        <f>YEAR(H1084)</f>
        <v>2025</v>
      </c>
      <c r="N1084" s="19" t="str">
        <f>IF(MONTH(H1084)&lt;4,"1° trimestre",IF(MONTH(H1084)&lt;7,"2° trimestre",IF(MONTH(H1084)&lt;10,"3°trimestre","4° trimestre")))</f>
        <v>3°trimestre</v>
      </c>
      <c r="O1084" s="19" t="s">
        <v>1962</v>
      </c>
      <c r="P1084" s="19" t="s">
        <v>1970</v>
      </c>
      <c r="Q1084" s="8">
        <f>+I1084</f>
        <v>197.37</v>
      </c>
      <c r="R1084" s="19" t="s">
        <v>1965</v>
      </c>
    </row>
    <row r="1085" spans="1:18" x14ac:dyDescent="0.2">
      <c r="A1085" s="1" t="s">
        <v>743</v>
      </c>
      <c r="B1085" s="1" t="s">
        <v>1118</v>
      </c>
      <c r="C1085" s="1" t="s">
        <v>28</v>
      </c>
      <c r="D1085" s="7">
        <v>360.35</v>
      </c>
      <c r="E1085" s="3">
        <v>45838</v>
      </c>
      <c r="F1085" s="3">
        <v>45868</v>
      </c>
      <c r="G1085" s="7">
        <v>295.37</v>
      </c>
      <c r="H1085" s="3">
        <v>45873</v>
      </c>
      <c r="I1085" s="11">
        <v>295.37</v>
      </c>
      <c r="J1085" s="17">
        <f>+F1085-H1085</f>
        <v>-5</v>
      </c>
      <c r="K1085" s="17">
        <f>+H1085-F1085</f>
        <v>5</v>
      </c>
      <c r="L1085" s="11">
        <f>+K1085*G1085</f>
        <v>1476.85</v>
      </c>
      <c r="M1085" s="19">
        <f>YEAR(H1085)</f>
        <v>2025</v>
      </c>
      <c r="N1085" s="19" t="str">
        <f>IF(MONTH(H1085)&lt;4,"1° trimestre",IF(MONTH(H1085)&lt;7,"2° trimestre",IF(MONTH(H1085)&lt;10,"3°trimestre","4° trimestre")))</f>
        <v>3°trimestre</v>
      </c>
      <c r="O1085" s="19" t="s">
        <v>1962</v>
      </c>
      <c r="P1085" s="19" t="s">
        <v>1970</v>
      </c>
      <c r="Q1085" s="8">
        <f>+I1085</f>
        <v>295.37</v>
      </c>
      <c r="R1085" s="19" t="s">
        <v>1965</v>
      </c>
    </row>
    <row r="1086" spans="1:18" x14ac:dyDescent="0.2">
      <c r="A1086" s="1" t="s">
        <v>743</v>
      </c>
      <c r="B1086" s="1" t="s">
        <v>1119</v>
      </c>
      <c r="C1086" s="1" t="s">
        <v>28</v>
      </c>
      <c r="D1086" s="7">
        <v>147.49</v>
      </c>
      <c r="E1086" s="3">
        <v>45838</v>
      </c>
      <c r="F1086" s="3">
        <v>45868</v>
      </c>
      <c r="G1086" s="7">
        <v>120.89</v>
      </c>
      <c r="H1086" s="3">
        <v>45873</v>
      </c>
      <c r="I1086" s="11">
        <v>120.89</v>
      </c>
      <c r="J1086" s="17">
        <f>+F1086-H1086</f>
        <v>-5</v>
      </c>
      <c r="K1086" s="17">
        <f>+H1086-F1086</f>
        <v>5</v>
      </c>
      <c r="L1086" s="11">
        <f>+K1086*G1086</f>
        <v>604.45000000000005</v>
      </c>
      <c r="M1086" s="19">
        <f>YEAR(H1086)</f>
        <v>2025</v>
      </c>
      <c r="N1086" s="19" t="str">
        <f>IF(MONTH(H1086)&lt;4,"1° trimestre",IF(MONTH(H1086)&lt;7,"2° trimestre",IF(MONTH(H1086)&lt;10,"3°trimestre","4° trimestre")))</f>
        <v>3°trimestre</v>
      </c>
      <c r="O1086" s="19" t="s">
        <v>1962</v>
      </c>
      <c r="P1086" s="19" t="s">
        <v>1970</v>
      </c>
      <c r="Q1086" s="8">
        <f>+I1086</f>
        <v>120.89</v>
      </c>
      <c r="R1086" s="19" t="s">
        <v>1965</v>
      </c>
    </row>
    <row r="1087" spans="1:18" x14ac:dyDescent="0.2">
      <c r="A1087" s="1" t="s">
        <v>743</v>
      </c>
      <c r="B1087" s="1" t="s">
        <v>1120</v>
      </c>
      <c r="C1087" s="1" t="s">
        <v>28</v>
      </c>
      <c r="D1087" s="7">
        <v>263.41000000000003</v>
      </c>
      <c r="E1087" s="3">
        <v>45838</v>
      </c>
      <c r="F1087" s="3">
        <v>45868</v>
      </c>
      <c r="G1087" s="7">
        <v>215.91</v>
      </c>
      <c r="H1087" s="3">
        <v>45873</v>
      </c>
      <c r="I1087" s="11">
        <v>215.91</v>
      </c>
      <c r="J1087" s="17">
        <f>+F1087-H1087</f>
        <v>-5</v>
      </c>
      <c r="K1087" s="17">
        <f>+H1087-F1087</f>
        <v>5</v>
      </c>
      <c r="L1087" s="11">
        <f>+K1087*G1087</f>
        <v>1079.55</v>
      </c>
      <c r="M1087" s="19">
        <f>YEAR(H1087)</f>
        <v>2025</v>
      </c>
      <c r="N1087" s="19" t="str">
        <f>IF(MONTH(H1087)&lt;4,"1° trimestre",IF(MONTH(H1087)&lt;7,"2° trimestre",IF(MONTH(H1087)&lt;10,"3°trimestre","4° trimestre")))</f>
        <v>3°trimestre</v>
      </c>
      <c r="O1087" s="19" t="s">
        <v>1962</v>
      </c>
      <c r="P1087" s="19" t="s">
        <v>1970</v>
      </c>
      <c r="Q1087" s="8">
        <f>+I1087</f>
        <v>215.91</v>
      </c>
      <c r="R1087" s="19" t="s">
        <v>1965</v>
      </c>
    </row>
    <row r="1088" spans="1:18" x14ac:dyDescent="0.2">
      <c r="A1088" s="1" t="s">
        <v>743</v>
      </c>
      <c r="B1088" s="1" t="s">
        <v>1121</v>
      </c>
      <c r="C1088" s="1" t="s">
        <v>28</v>
      </c>
      <c r="D1088" s="7">
        <v>0.61</v>
      </c>
      <c r="E1088" s="3">
        <v>45838</v>
      </c>
      <c r="F1088" s="3">
        <v>45868</v>
      </c>
      <c r="G1088" s="7">
        <v>0.5</v>
      </c>
      <c r="H1088" s="3">
        <v>45873</v>
      </c>
      <c r="I1088" s="11">
        <v>0.5</v>
      </c>
      <c r="J1088" s="17">
        <f>+F1088-H1088</f>
        <v>-5</v>
      </c>
      <c r="K1088" s="17">
        <f>+H1088-F1088</f>
        <v>5</v>
      </c>
      <c r="L1088" s="11">
        <f>+K1088*G1088</f>
        <v>2.5</v>
      </c>
      <c r="M1088" s="19">
        <f>YEAR(H1088)</f>
        <v>2025</v>
      </c>
      <c r="N1088" s="19" t="str">
        <f>IF(MONTH(H1088)&lt;4,"1° trimestre",IF(MONTH(H1088)&lt;7,"2° trimestre",IF(MONTH(H1088)&lt;10,"3°trimestre","4° trimestre")))</f>
        <v>3°trimestre</v>
      </c>
      <c r="O1088" s="19" t="s">
        <v>1962</v>
      </c>
      <c r="P1088" s="19" t="s">
        <v>1970</v>
      </c>
      <c r="Q1088" s="8">
        <f>+I1088</f>
        <v>0.5</v>
      </c>
      <c r="R1088" s="19" t="s">
        <v>1965</v>
      </c>
    </row>
    <row r="1089" spans="1:18" x14ac:dyDescent="0.2">
      <c r="A1089" s="1" t="s">
        <v>743</v>
      </c>
      <c r="B1089" s="1" t="s">
        <v>1122</v>
      </c>
      <c r="C1089" s="1" t="s">
        <v>28</v>
      </c>
      <c r="D1089" s="7">
        <v>63.12</v>
      </c>
      <c r="E1089" s="3">
        <v>45838</v>
      </c>
      <c r="F1089" s="3">
        <v>45868</v>
      </c>
      <c r="G1089" s="7">
        <v>51.74</v>
      </c>
      <c r="H1089" s="3">
        <v>45873</v>
      </c>
      <c r="I1089" s="11">
        <v>51.74</v>
      </c>
      <c r="J1089" s="17">
        <f>+F1089-H1089</f>
        <v>-5</v>
      </c>
      <c r="K1089" s="17">
        <f>+H1089-F1089</f>
        <v>5</v>
      </c>
      <c r="L1089" s="11">
        <f>+K1089*G1089</f>
        <v>258.7</v>
      </c>
      <c r="M1089" s="19">
        <f>YEAR(H1089)</f>
        <v>2025</v>
      </c>
      <c r="N1089" s="19" t="str">
        <f>IF(MONTH(H1089)&lt;4,"1° trimestre",IF(MONTH(H1089)&lt;7,"2° trimestre",IF(MONTH(H1089)&lt;10,"3°trimestre","4° trimestre")))</f>
        <v>3°trimestre</v>
      </c>
      <c r="O1089" s="19" t="s">
        <v>1962</v>
      </c>
      <c r="P1089" s="19" t="s">
        <v>1970</v>
      </c>
      <c r="Q1089" s="8">
        <f>+I1089</f>
        <v>51.74</v>
      </c>
      <c r="R1089" s="19" t="s">
        <v>1965</v>
      </c>
    </row>
    <row r="1090" spans="1:18" x14ac:dyDescent="0.2">
      <c r="A1090" s="1" t="s">
        <v>743</v>
      </c>
      <c r="B1090" s="1" t="s">
        <v>1123</v>
      </c>
      <c r="C1090" s="1" t="s">
        <v>28</v>
      </c>
      <c r="D1090" s="7">
        <v>0.61</v>
      </c>
      <c r="E1090" s="3">
        <v>45838</v>
      </c>
      <c r="F1090" s="3">
        <v>45868</v>
      </c>
      <c r="G1090" s="7">
        <v>0.5</v>
      </c>
      <c r="H1090" s="3">
        <v>45873</v>
      </c>
      <c r="I1090" s="11">
        <v>0.5</v>
      </c>
      <c r="J1090" s="17">
        <f>+F1090-H1090</f>
        <v>-5</v>
      </c>
      <c r="K1090" s="17">
        <f>+H1090-F1090</f>
        <v>5</v>
      </c>
      <c r="L1090" s="11">
        <f>+K1090*G1090</f>
        <v>2.5</v>
      </c>
      <c r="M1090" s="19">
        <f>YEAR(H1090)</f>
        <v>2025</v>
      </c>
      <c r="N1090" s="19" t="str">
        <f>IF(MONTH(H1090)&lt;4,"1° trimestre",IF(MONTH(H1090)&lt;7,"2° trimestre",IF(MONTH(H1090)&lt;10,"3°trimestre","4° trimestre")))</f>
        <v>3°trimestre</v>
      </c>
      <c r="O1090" s="19" t="s">
        <v>1962</v>
      </c>
      <c r="P1090" s="19" t="s">
        <v>1970</v>
      </c>
      <c r="Q1090" s="8">
        <f>+I1090</f>
        <v>0.5</v>
      </c>
      <c r="R1090" s="19" t="s">
        <v>1965</v>
      </c>
    </row>
    <row r="1091" spans="1:18" x14ac:dyDescent="0.2">
      <c r="A1091" s="1" t="s">
        <v>743</v>
      </c>
      <c r="B1091" s="1" t="s">
        <v>1124</v>
      </c>
      <c r="C1091" s="1" t="s">
        <v>28</v>
      </c>
      <c r="D1091" s="7">
        <v>231.85</v>
      </c>
      <c r="E1091" s="3">
        <v>45838</v>
      </c>
      <c r="F1091" s="3">
        <v>45868</v>
      </c>
      <c r="G1091" s="7">
        <v>190.04</v>
      </c>
      <c r="H1091" s="3">
        <v>45873</v>
      </c>
      <c r="I1091" s="11">
        <v>190.04</v>
      </c>
      <c r="J1091" s="17">
        <f>+F1091-H1091</f>
        <v>-5</v>
      </c>
      <c r="K1091" s="17">
        <f>+H1091-F1091</f>
        <v>5</v>
      </c>
      <c r="L1091" s="11">
        <f>+K1091*G1091</f>
        <v>950.19999999999993</v>
      </c>
      <c r="M1091" s="19">
        <f>YEAR(H1091)</f>
        <v>2025</v>
      </c>
      <c r="N1091" s="19" t="str">
        <f>IF(MONTH(H1091)&lt;4,"1° trimestre",IF(MONTH(H1091)&lt;7,"2° trimestre",IF(MONTH(H1091)&lt;10,"3°trimestre","4° trimestre")))</f>
        <v>3°trimestre</v>
      </c>
      <c r="O1091" s="19" t="s">
        <v>1962</v>
      </c>
      <c r="P1091" s="19" t="s">
        <v>1970</v>
      </c>
      <c r="Q1091" s="8">
        <f>+I1091</f>
        <v>190.04</v>
      </c>
      <c r="R1091" s="19" t="s">
        <v>1965</v>
      </c>
    </row>
    <row r="1092" spans="1:18" x14ac:dyDescent="0.2">
      <c r="A1092" s="1" t="s">
        <v>743</v>
      </c>
      <c r="B1092" s="1" t="s">
        <v>1125</v>
      </c>
      <c r="C1092" s="1" t="s">
        <v>28</v>
      </c>
      <c r="D1092" s="7">
        <v>20.03</v>
      </c>
      <c r="E1092" s="3">
        <v>45838</v>
      </c>
      <c r="F1092" s="3">
        <v>45868</v>
      </c>
      <c r="G1092" s="7">
        <v>16.420000000000002</v>
      </c>
      <c r="H1092" s="3">
        <v>45873</v>
      </c>
      <c r="I1092" s="11">
        <v>16.420000000000002</v>
      </c>
      <c r="J1092" s="17">
        <f>+F1092-H1092</f>
        <v>-5</v>
      </c>
      <c r="K1092" s="17">
        <f>+H1092-F1092</f>
        <v>5</v>
      </c>
      <c r="L1092" s="11">
        <f>+K1092*G1092</f>
        <v>82.100000000000009</v>
      </c>
      <c r="M1092" s="19">
        <f>YEAR(H1092)</f>
        <v>2025</v>
      </c>
      <c r="N1092" s="19" t="str">
        <f>IF(MONTH(H1092)&lt;4,"1° trimestre",IF(MONTH(H1092)&lt;7,"2° trimestre",IF(MONTH(H1092)&lt;10,"3°trimestre","4° trimestre")))</f>
        <v>3°trimestre</v>
      </c>
      <c r="O1092" s="19" t="s">
        <v>1962</v>
      </c>
      <c r="P1092" s="19" t="s">
        <v>1970</v>
      </c>
      <c r="Q1092" s="8">
        <f>+I1092</f>
        <v>16.420000000000002</v>
      </c>
      <c r="R1092" s="19" t="s">
        <v>1965</v>
      </c>
    </row>
    <row r="1093" spans="1:18" x14ac:dyDescent="0.2">
      <c r="A1093" s="1" t="s">
        <v>743</v>
      </c>
      <c r="B1093" s="1" t="s">
        <v>1126</v>
      </c>
      <c r="C1093" s="1" t="s">
        <v>28</v>
      </c>
      <c r="D1093" s="7">
        <v>3.04</v>
      </c>
      <c r="E1093" s="3">
        <v>45838</v>
      </c>
      <c r="F1093" s="3">
        <v>45868</v>
      </c>
      <c r="G1093" s="7">
        <v>2.4900000000000002</v>
      </c>
      <c r="H1093" s="3">
        <v>45873</v>
      </c>
      <c r="I1093" s="11">
        <v>2.4900000000000002</v>
      </c>
      <c r="J1093" s="17">
        <f>+F1093-H1093</f>
        <v>-5</v>
      </c>
      <c r="K1093" s="17">
        <f>+H1093-F1093</f>
        <v>5</v>
      </c>
      <c r="L1093" s="11">
        <f>+K1093*G1093</f>
        <v>12.450000000000001</v>
      </c>
      <c r="M1093" s="19">
        <f>YEAR(H1093)</f>
        <v>2025</v>
      </c>
      <c r="N1093" s="19" t="str">
        <f>IF(MONTH(H1093)&lt;4,"1° trimestre",IF(MONTH(H1093)&lt;7,"2° trimestre",IF(MONTH(H1093)&lt;10,"3°trimestre","4° trimestre")))</f>
        <v>3°trimestre</v>
      </c>
      <c r="O1093" s="19" t="s">
        <v>1962</v>
      </c>
      <c r="P1093" s="19" t="s">
        <v>1970</v>
      </c>
      <c r="Q1093" s="8">
        <f>+I1093</f>
        <v>2.4900000000000002</v>
      </c>
      <c r="R1093" s="19" t="s">
        <v>1965</v>
      </c>
    </row>
    <row r="1094" spans="1:18" x14ac:dyDescent="0.2">
      <c r="A1094" s="1" t="s">
        <v>743</v>
      </c>
      <c r="B1094" s="1" t="s">
        <v>1127</v>
      </c>
      <c r="C1094" s="1" t="s">
        <v>28</v>
      </c>
      <c r="D1094" s="7">
        <v>67.37</v>
      </c>
      <c r="E1094" s="3">
        <v>45838</v>
      </c>
      <c r="F1094" s="3">
        <v>45868</v>
      </c>
      <c r="G1094" s="7">
        <v>55.22</v>
      </c>
      <c r="H1094" s="3">
        <v>45873</v>
      </c>
      <c r="I1094" s="11">
        <v>55.22</v>
      </c>
      <c r="J1094" s="17">
        <f>+F1094-H1094</f>
        <v>-5</v>
      </c>
      <c r="K1094" s="17">
        <f>+H1094-F1094</f>
        <v>5</v>
      </c>
      <c r="L1094" s="11">
        <f>+K1094*G1094</f>
        <v>276.10000000000002</v>
      </c>
      <c r="M1094" s="19">
        <f>YEAR(H1094)</f>
        <v>2025</v>
      </c>
      <c r="N1094" s="19" t="str">
        <f>IF(MONTH(H1094)&lt;4,"1° trimestre",IF(MONTH(H1094)&lt;7,"2° trimestre",IF(MONTH(H1094)&lt;10,"3°trimestre","4° trimestre")))</f>
        <v>3°trimestre</v>
      </c>
      <c r="O1094" s="19" t="s">
        <v>1962</v>
      </c>
      <c r="P1094" s="19" t="s">
        <v>1970</v>
      </c>
      <c r="Q1094" s="8">
        <f>+I1094</f>
        <v>55.22</v>
      </c>
      <c r="R1094" s="19" t="s">
        <v>1965</v>
      </c>
    </row>
    <row r="1095" spans="1:18" x14ac:dyDescent="0.2">
      <c r="A1095" s="1" t="s">
        <v>743</v>
      </c>
      <c r="B1095" s="1" t="s">
        <v>1128</v>
      </c>
      <c r="C1095" s="1" t="s">
        <v>28</v>
      </c>
      <c r="D1095" s="7">
        <v>3.04</v>
      </c>
      <c r="E1095" s="3">
        <v>45838</v>
      </c>
      <c r="F1095" s="3">
        <v>45868</v>
      </c>
      <c r="G1095" s="7">
        <v>2.4900000000000002</v>
      </c>
      <c r="H1095" s="3">
        <v>45873</v>
      </c>
      <c r="I1095" s="11">
        <v>2.4900000000000002</v>
      </c>
      <c r="J1095" s="17">
        <f>+F1095-H1095</f>
        <v>-5</v>
      </c>
      <c r="K1095" s="17">
        <f>+H1095-F1095</f>
        <v>5</v>
      </c>
      <c r="L1095" s="11">
        <f>+K1095*G1095</f>
        <v>12.450000000000001</v>
      </c>
      <c r="M1095" s="19">
        <f>YEAR(H1095)</f>
        <v>2025</v>
      </c>
      <c r="N1095" s="19" t="str">
        <f>IF(MONTH(H1095)&lt;4,"1° trimestre",IF(MONTH(H1095)&lt;7,"2° trimestre",IF(MONTH(H1095)&lt;10,"3°trimestre","4° trimestre")))</f>
        <v>3°trimestre</v>
      </c>
      <c r="O1095" s="19" t="s">
        <v>1962</v>
      </c>
      <c r="P1095" s="19" t="s">
        <v>1970</v>
      </c>
      <c r="Q1095" s="8">
        <f>+I1095</f>
        <v>2.4900000000000002</v>
      </c>
      <c r="R1095" s="19" t="s">
        <v>1965</v>
      </c>
    </row>
    <row r="1096" spans="1:18" x14ac:dyDescent="0.2">
      <c r="A1096" s="1" t="s">
        <v>743</v>
      </c>
      <c r="B1096" s="1" t="s">
        <v>1129</v>
      </c>
      <c r="C1096" s="1" t="s">
        <v>28</v>
      </c>
      <c r="D1096" s="7">
        <v>83.75</v>
      </c>
      <c r="E1096" s="3">
        <v>45838</v>
      </c>
      <c r="F1096" s="3">
        <v>45868</v>
      </c>
      <c r="G1096" s="7">
        <v>68.650000000000006</v>
      </c>
      <c r="H1096" s="3">
        <v>45873</v>
      </c>
      <c r="I1096" s="11">
        <v>68.650000000000006</v>
      </c>
      <c r="J1096" s="17">
        <f>+F1096-H1096</f>
        <v>-5</v>
      </c>
      <c r="K1096" s="17">
        <f>+H1096-F1096</f>
        <v>5</v>
      </c>
      <c r="L1096" s="11">
        <f>+K1096*G1096</f>
        <v>343.25</v>
      </c>
      <c r="M1096" s="19">
        <f>YEAR(H1096)</f>
        <v>2025</v>
      </c>
      <c r="N1096" s="19" t="str">
        <f>IF(MONTH(H1096)&lt;4,"1° trimestre",IF(MONTH(H1096)&lt;7,"2° trimestre",IF(MONTH(H1096)&lt;10,"3°trimestre","4° trimestre")))</f>
        <v>3°trimestre</v>
      </c>
      <c r="O1096" s="19" t="s">
        <v>1962</v>
      </c>
      <c r="P1096" s="19" t="s">
        <v>1970</v>
      </c>
      <c r="Q1096" s="8">
        <f>+I1096</f>
        <v>68.650000000000006</v>
      </c>
      <c r="R1096" s="19" t="s">
        <v>1965</v>
      </c>
    </row>
    <row r="1097" spans="1:18" x14ac:dyDescent="0.2">
      <c r="A1097" s="1" t="s">
        <v>743</v>
      </c>
      <c r="B1097" s="1" t="s">
        <v>1130</v>
      </c>
      <c r="C1097" s="1" t="s">
        <v>28</v>
      </c>
      <c r="D1097" s="7">
        <v>7.89</v>
      </c>
      <c r="E1097" s="3">
        <v>45838</v>
      </c>
      <c r="F1097" s="3">
        <v>45868</v>
      </c>
      <c r="G1097" s="7">
        <v>6.47</v>
      </c>
      <c r="H1097" s="3">
        <v>45873</v>
      </c>
      <c r="I1097" s="11">
        <v>6.47</v>
      </c>
      <c r="J1097" s="17">
        <f>+F1097-H1097</f>
        <v>-5</v>
      </c>
      <c r="K1097" s="17">
        <f>+H1097-F1097</f>
        <v>5</v>
      </c>
      <c r="L1097" s="11">
        <f>+K1097*G1097</f>
        <v>32.35</v>
      </c>
      <c r="M1097" s="19">
        <f>YEAR(H1097)</f>
        <v>2025</v>
      </c>
      <c r="N1097" s="19" t="str">
        <f>IF(MONTH(H1097)&lt;4,"1° trimestre",IF(MONTH(H1097)&lt;7,"2° trimestre",IF(MONTH(H1097)&lt;10,"3°trimestre","4° trimestre")))</f>
        <v>3°trimestre</v>
      </c>
      <c r="O1097" s="19" t="s">
        <v>1962</v>
      </c>
      <c r="P1097" s="19" t="s">
        <v>1970</v>
      </c>
      <c r="Q1097" s="8">
        <f>+I1097</f>
        <v>6.47</v>
      </c>
      <c r="R1097" s="19" t="s">
        <v>1965</v>
      </c>
    </row>
    <row r="1098" spans="1:18" x14ac:dyDescent="0.2">
      <c r="A1098" s="1" t="s">
        <v>743</v>
      </c>
      <c r="B1098" s="1" t="s">
        <v>1131</v>
      </c>
      <c r="C1098" s="1" t="s">
        <v>28</v>
      </c>
      <c r="D1098" s="7">
        <v>19.91</v>
      </c>
      <c r="E1098" s="3">
        <v>45838</v>
      </c>
      <c r="F1098" s="3">
        <v>45868</v>
      </c>
      <c r="G1098" s="7">
        <v>16.32</v>
      </c>
      <c r="H1098" s="3">
        <v>45873</v>
      </c>
      <c r="I1098" s="11">
        <v>16.32</v>
      </c>
      <c r="J1098" s="17">
        <f>+F1098-H1098</f>
        <v>-5</v>
      </c>
      <c r="K1098" s="17">
        <f>+H1098-F1098</f>
        <v>5</v>
      </c>
      <c r="L1098" s="11">
        <f>+K1098*G1098</f>
        <v>81.599999999999994</v>
      </c>
      <c r="M1098" s="19">
        <f>YEAR(H1098)</f>
        <v>2025</v>
      </c>
      <c r="N1098" s="19" t="str">
        <f>IF(MONTH(H1098)&lt;4,"1° trimestre",IF(MONTH(H1098)&lt;7,"2° trimestre",IF(MONTH(H1098)&lt;10,"3°trimestre","4° trimestre")))</f>
        <v>3°trimestre</v>
      </c>
      <c r="O1098" s="19" t="s">
        <v>1962</v>
      </c>
      <c r="P1098" s="19" t="s">
        <v>1970</v>
      </c>
      <c r="Q1098" s="8">
        <f>+I1098</f>
        <v>16.32</v>
      </c>
      <c r="R1098" s="19" t="s">
        <v>1965</v>
      </c>
    </row>
    <row r="1099" spans="1:18" x14ac:dyDescent="0.2">
      <c r="A1099" s="1" t="s">
        <v>743</v>
      </c>
      <c r="B1099" s="1" t="s">
        <v>1132</v>
      </c>
      <c r="C1099" s="1" t="s">
        <v>28</v>
      </c>
      <c r="D1099" s="7">
        <v>27.44</v>
      </c>
      <c r="E1099" s="3">
        <v>45838</v>
      </c>
      <c r="F1099" s="3">
        <v>45868</v>
      </c>
      <c r="G1099" s="7">
        <v>22.49</v>
      </c>
      <c r="H1099" s="3">
        <v>45873</v>
      </c>
      <c r="I1099" s="11">
        <v>22.49</v>
      </c>
      <c r="J1099" s="17">
        <f>+F1099-H1099</f>
        <v>-5</v>
      </c>
      <c r="K1099" s="17">
        <f>+H1099-F1099</f>
        <v>5</v>
      </c>
      <c r="L1099" s="11">
        <f>+K1099*G1099</f>
        <v>112.44999999999999</v>
      </c>
      <c r="M1099" s="19">
        <f>YEAR(H1099)</f>
        <v>2025</v>
      </c>
      <c r="N1099" s="19" t="str">
        <f>IF(MONTH(H1099)&lt;4,"1° trimestre",IF(MONTH(H1099)&lt;7,"2° trimestre",IF(MONTH(H1099)&lt;10,"3°trimestre","4° trimestre")))</f>
        <v>3°trimestre</v>
      </c>
      <c r="O1099" s="19" t="s">
        <v>1962</v>
      </c>
      <c r="P1099" s="19" t="s">
        <v>1970</v>
      </c>
      <c r="Q1099" s="8">
        <f>+I1099</f>
        <v>22.49</v>
      </c>
      <c r="R1099" s="19" t="s">
        <v>1965</v>
      </c>
    </row>
    <row r="1100" spans="1:18" x14ac:dyDescent="0.2">
      <c r="A1100" s="1" t="s">
        <v>743</v>
      </c>
      <c r="B1100" s="1" t="s">
        <v>1133</v>
      </c>
      <c r="C1100" s="1" t="s">
        <v>28</v>
      </c>
      <c r="D1100" s="7">
        <v>23.91</v>
      </c>
      <c r="E1100" s="3">
        <v>45838</v>
      </c>
      <c r="F1100" s="3">
        <v>45868</v>
      </c>
      <c r="G1100" s="7">
        <v>19.600000000000001</v>
      </c>
      <c r="H1100" s="3">
        <v>45873</v>
      </c>
      <c r="I1100" s="11">
        <v>19.600000000000001</v>
      </c>
      <c r="J1100" s="17">
        <f>+F1100-H1100</f>
        <v>-5</v>
      </c>
      <c r="K1100" s="17">
        <f>+H1100-F1100</f>
        <v>5</v>
      </c>
      <c r="L1100" s="11">
        <f>+K1100*G1100</f>
        <v>98</v>
      </c>
      <c r="M1100" s="19">
        <f>YEAR(H1100)</f>
        <v>2025</v>
      </c>
      <c r="N1100" s="19" t="str">
        <f>IF(MONTH(H1100)&lt;4,"1° trimestre",IF(MONTH(H1100)&lt;7,"2° trimestre",IF(MONTH(H1100)&lt;10,"3°trimestre","4° trimestre")))</f>
        <v>3°trimestre</v>
      </c>
      <c r="O1100" s="19" t="s">
        <v>1962</v>
      </c>
      <c r="P1100" s="19" t="s">
        <v>1970</v>
      </c>
      <c r="Q1100" s="8">
        <f>+I1100</f>
        <v>19.600000000000001</v>
      </c>
      <c r="R1100" s="19" t="s">
        <v>1965</v>
      </c>
    </row>
    <row r="1101" spans="1:18" x14ac:dyDescent="0.2">
      <c r="A1101" s="1" t="s">
        <v>743</v>
      </c>
      <c r="B1101" s="1" t="s">
        <v>1134</v>
      </c>
      <c r="C1101" s="1" t="s">
        <v>28</v>
      </c>
      <c r="D1101" s="7">
        <v>262.81</v>
      </c>
      <c r="E1101" s="3">
        <v>45838</v>
      </c>
      <c r="F1101" s="3">
        <v>45868</v>
      </c>
      <c r="G1101" s="7">
        <v>215.42</v>
      </c>
      <c r="H1101" s="3">
        <v>45873</v>
      </c>
      <c r="I1101" s="11">
        <v>215.42</v>
      </c>
      <c r="J1101" s="17">
        <f>+F1101-H1101</f>
        <v>-5</v>
      </c>
      <c r="K1101" s="17">
        <f>+H1101-F1101</f>
        <v>5</v>
      </c>
      <c r="L1101" s="11">
        <f>+K1101*G1101</f>
        <v>1077.0999999999999</v>
      </c>
      <c r="M1101" s="19">
        <f>YEAR(H1101)</f>
        <v>2025</v>
      </c>
      <c r="N1101" s="19" t="str">
        <f>IF(MONTH(H1101)&lt;4,"1° trimestre",IF(MONTH(H1101)&lt;7,"2° trimestre",IF(MONTH(H1101)&lt;10,"3°trimestre","4° trimestre")))</f>
        <v>3°trimestre</v>
      </c>
      <c r="O1101" s="19" t="s">
        <v>1962</v>
      </c>
      <c r="P1101" s="19" t="s">
        <v>1970</v>
      </c>
      <c r="Q1101" s="8">
        <f>+I1101</f>
        <v>215.42</v>
      </c>
      <c r="R1101" s="19" t="s">
        <v>1965</v>
      </c>
    </row>
    <row r="1102" spans="1:18" x14ac:dyDescent="0.2">
      <c r="A1102" s="1" t="s">
        <v>743</v>
      </c>
      <c r="B1102" s="1" t="s">
        <v>1135</v>
      </c>
      <c r="C1102" s="1" t="s">
        <v>28</v>
      </c>
      <c r="D1102" s="7">
        <v>133.16</v>
      </c>
      <c r="E1102" s="3">
        <v>45838</v>
      </c>
      <c r="F1102" s="3">
        <v>45868</v>
      </c>
      <c r="G1102" s="7">
        <v>109.15</v>
      </c>
      <c r="H1102" s="3">
        <v>45873</v>
      </c>
      <c r="I1102" s="11">
        <v>109.15</v>
      </c>
      <c r="J1102" s="17">
        <f>+F1102-H1102</f>
        <v>-5</v>
      </c>
      <c r="K1102" s="17">
        <f>+H1102-F1102</f>
        <v>5</v>
      </c>
      <c r="L1102" s="11">
        <f>+K1102*G1102</f>
        <v>545.75</v>
      </c>
      <c r="M1102" s="19">
        <f>YEAR(H1102)</f>
        <v>2025</v>
      </c>
      <c r="N1102" s="19" t="str">
        <f>IF(MONTH(H1102)&lt;4,"1° trimestre",IF(MONTH(H1102)&lt;7,"2° trimestre",IF(MONTH(H1102)&lt;10,"3°trimestre","4° trimestre")))</f>
        <v>3°trimestre</v>
      </c>
      <c r="O1102" s="19" t="s">
        <v>1962</v>
      </c>
      <c r="P1102" s="19" t="s">
        <v>1970</v>
      </c>
      <c r="Q1102" s="8">
        <f>+I1102</f>
        <v>109.15</v>
      </c>
      <c r="R1102" s="19" t="s">
        <v>1965</v>
      </c>
    </row>
    <row r="1103" spans="1:18" x14ac:dyDescent="0.2">
      <c r="A1103" s="1" t="s">
        <v>743</v>
      </c>
      <c r="B1103" s="1" t="s">
        <v>1136</v>
      </c>
      <c r="C1103" s="1" t="s">
        <v>28</v>
      </c>
      <c r="D1103" s="7">
        <v>54.62</v>
      </c>
      <c r="E1103" s="3">
        <v>45838</v>
      </c>
      <c r="F1103" s="3">
        <v>45868</v>
      </c>
      <c r="G1103" s="7">
        <v>44.77</v>
      </c>
      <c r="H1103" s="3">
        <v>45873</v>
      </c>
      <c r="I1103" s="11">
        <v>44.77</v>
      </c>
      <c r="J1103" s="17">
        <f>+F1103-H1103</f>
        <v>-5</v>
      </c>
      <c r="K1103" s="17">
        <f>+H1103-F1103</f>
        <v>5</v>
      </c>
      <c r="L1103" s="11">
        <f>+K1103*G1103</f>
        <v>223.85000000000002</v>
      </c>
      <c r="M1103" s="19">
        <f>YEAR(H1103)</f>
        <v>2025</v>
      </c>
      <c r="N1103" s="19" t="str">
        <f>IF(MONTH(H1103)&lt;4,"1° trimestre",IF(MONTH(H1103)&lt;7,"2° trimestre",IF(MONTH(H1103)&lt;10,"3°trimestre","4° trimestre")))</f>
        <v>3°trimestre</v>
      </c>
      <c r="O1103" s="19" t="s">
        <v>1962</v>
      </c>
      <c r="P1103" s="19" t="s">
        <v>1970</v>
      </c>
      <c r="Q1103" s="8">
        <f>+I1103</f>
        <v>44.77</v>
      </c>
      <c r="R1103" s="19" t="s">
        <v>1965</v>
      </c>
    </row>
    <row r="1104" spans="1:18" x14ac:dyDescent="0.2">
      <c r="A1104" s="1" t="s">
        <v>743</v>
      </c>
      <c r="B1104" s="1" t="s">
        <v>1137</v>
      </c>
      <c r="C1104" s="1" t="s">
        <v>28</v>
      </c>
      <c r="D1104" s="7">
        <v>16.87</v>
      </c>
      <c r="E1104" s="3">
        <v>45838</v>
      </c>
      <c r="F1104" s="3">
        <v>45868</v>
      </c>
      <c r="G1104" s="7">
        <v>13.83</v>
      </c>
      <c r="H1104" s="3">
        <v>45873</v>
      </c>
      <c r="I1104" s="11">
        <v>13.83</v>
      </c>
      <c r="J1104" s="17">
        <f>+F1104-H1104</f>
        <v>-5</v>
      </c>
      <c r="K1104" s="17">
        <f>+H1104-F1104</f>
        <v>5</v>
      </c>
      <c r="L1104" s="11">
        <f>+K1104*G1104</f>
        <v>69.150000000000006</v>
      </c>
      <c r="M1104" s="19">
        <f>YEAR(H1104)</f>
        <v>2025</v>
      </c>
      <c r="N1104" s="19" t="str">
        <f>IF(MONTH(H1104)&lt;4,"1° trimestre",IF(MONTH(H1104)&lt;7,"2° trimestre",IF(MONTH(H1104)&lt;10,"3°trimestre","4° trimestre")))</f>
        <v>3°trimestre</v>
      </c>
      <c r="O1104" s="19" t="s">
        <v>1962</v>
      </c>
      <c r="P1104" s="19" t="s">
        <v>1970</v>
      </c>
      <c r="Q1104" s="8">
        <f>+I1104</f>
        <v>13.83</v>
      </c>
      <c r="R1104" s="19" t="s">
        <v>1965</v>
      </c>
    </row>
    <row r="1105" spans="1:18" x14ac:dyDescent="0.2">
      <c r="A1105" s="1" t="s">
        <v>743</v>
      </c>
      <c r="B1105" s="1" t="s">
        <v>1138</v>
      </c>
      <c r="C1105" s="1" t="s">
        <v>28</v>
      </c>
      <c r="D1105" s="7">
        <v>35.32</v>
      </c>
      <c r="E1105" s="3">
        <v>45838</v>
      </c>
      <c r="F1105" s="3">
        <v>45868</v>
      </c>
      <c r="G1105" s="7">
        <v>28.95</v>
      </c>
      <c r="H1105" s="3">
        <v>45873</v>
      </c>
      <c r="I1105" s="11">
        <v>28.95</v>
      </c>
      <c r="J1105" s="17">
        <f>+F1105-H1105</f>
        <v>-5</v>
      </c>
      <c r="K1105" s="17">
        <f>+H1105-F1105</f>
        <v>5</v>
      </c>
      <c r="L1105" s="11">
        <f>+K1105*G1105</f>
        <v>144.75</v>
      </c>
      <c r="M1105" s="19">
        <f>YEAR(H1105)</f>
        <v>2025</v>
      </c>
      <c r="N1105" s="19" t="str">
        <f>IF(MONTH(H1105)&lt;4,"1° trimestre",IF(MONTH(H1105)&lt;7,"2° trimestre",IF(MONTH(H1105)&lt;10,"3°trimestre","4° trimestre")))</f>
        <v>3°trimestre</v>
      </c>
      <c r="O1105" s="19" t="s">
        <v>1962</v>
      </c>
      <c r="P1105" s="19" t="s">
        <v>1970</v>
      </c>
      <c r="Q1105" s="8">
        <f>+I1105</f>
        <v>28.95</v>
      </c>
      <c r="R1105" s="19" t="s">
        <v>1965</v>
      </c>
    </row>
    <row r="1106" spans="1:18" x14ac:dyDescent="0.2">
      <c r="A1106" s="1" t="s">
        <v>743</v>
      </c>
      <c r="B1106" s="1" t="s">
        <v>1139</v>
      </c>
      <c r="C1106" s="1" t="s">
        <v>28</v>
      </c>
      <c r="D1106" s="7">
        <v>225.54</v>
      </c>
      <c r="E1106" s="3">
        <v>45838</v>
      </c>
      <c r="F1106" s="3">
        <v>45868</v>
      </c>
      <c r="G1106" s="7">
        <v>184.87</v>
      </c>
      <c r="H1106" s="3">
        <v>45873</v>
      </c>
      <c r="I1106" s="11">
        <v>184.87</v>
      </c>
      <c r="J1106" s="17">
        <f>+F1106-H1106</f>
        <v>-5</v>
      </c>
      <c r="K1106" s="17">
        <f>+H1106-F1106</f>
        <v>5</v>
      </c>
      <c r="L1106" s="11">
        <f>+K1106*G1106</f>
        <v>924.35</v>
      </c>
      <c r="M1106" s="19">
        <f>YEAR(H1106)</f>
        <v>2025</v>
      </c>
      <c r="N1106" s="19" t="str">
        <f>IF(MONTH(H1106)&lt;4,"1° trimestre",IF(MONTH(H1106)&lt;7,"2° trimestre",IF(MONTH(H1106)&lt;10,"3°trimestre","4° trimestre")))</f>
        <v>3°trimestre</v>
      </c>
      <c r="O1106" s="19" t="s">
        <v>1962</v>
      </c>
      <c r="P1106" s="19" t="s">
        <v>1970</v>
      </c>
      <c r="Q1106" s="8">
        <f>+I1106</f>
        <v>184.87</v>
      </c>
      <c r="R1106" s="19" t="s">
        <v>1965</v>
      </c>
    </row>
    <row r="1107" spans="1:18" x14ac:dyDescent="0.2">
      <c r="A1107" s="1" t="s">
        <v>743</v>
      </c>
      <c r="B1107" s="1" t="s">
        <v>1140</v>
      </c>
      <c r="C1107" s="1" t="s">
        <v>28</v>
      </c>
      <c r="D1107" s="7">
        <v>295.45999999999998</v>
      </c>
      <c r="E1107" s="3">
        <v>45838</v>
      </c>
      <c r="F1107" s="3">
        <v>45868</v>
      </c>
      <c r="G1107" s="7">
        <v>242.18</v>
      </c>
      <c r="H1107" s="3">
        <v>45873</v>
      </c>
      <c r="I1107" s="11">
        <v>242.18</v>
      </c>
      <c r="J1107" s="17">
        <f>+F1107-H1107</f>
        <v>-5</v>
      </c>
      <c r="K1107" s="17">
        <f>+H1107-F1107</f>
        <v>5</v>
      </c>
      <c r="L1107" s="11">
        <f>+K1107*G1107</f>
        <v>1210.9000000000001</v>
      </c>
      <c r="M1107" s="19">
        <f>YEAR(H1107)</f>
        <v>2025</v>
      </c>
      <c r="N1107" s="19" t="str">
        <f>IF(MONTH(H1107)&lt;4,"1° trimestre",IF(MONTH(H1107)&lt;7,"2° trimestre",IF(MONTH(H1107)&lt;10,"3°trimestre","4° trimestre")))</f>
        <v>3°trimestre</v>
      </c>
      <c r="O1107" s="19" t="s">
        <v>1962</v>
      </c>
      <c r="P1107" s="19" t="s">
        <v>1970</v>
      </c>
      <c r="Q1107" s="8">
        <f>+I1107</f>
        <v>242.18</v>
      </c>
      <c r="R1107" s="19" t="s">
        <v>1965</v>
      </c>
    </row>
    <row r="1108" spans="1:18" x14ac:dyDescent="0.2">
      <c r="A1108" s="1" t="s">
        <v>743</v>
      </c>
      <c r="B1108" s="1" t="s">
        <v>1141</v>
      </c>
      <c r="C1108" s="1" t="s">
        <v>28</v>
      </c>
      <c r="D1108" s="7">
        <v>41.52</v>
      </c>
      <c r="E1108" s="3">
        <v>45838</v>
      </c>
      <c r="F1108" s="3">
        <v>45868</v>
      </c>
      <c r="G1108" s="7">
        <v>34.03</v>
      </c>
      <c r="H1108" s="3">
        <v>45873</v>
      </c>
      <c r="I1108" s="11">
        <v>34.03</v>
      </c>
      <c r="J1108" s="17">
        <f>+F1108-H1108</f>
        <v>-5</v>
      </c>
      <c r="K1108" s="17">
        <f>+H1108-F1108</f>
        <v>5</v>
      </c>
      <c r="L1108" s="11">
        <f>+K1108*G1108</f>
        <v>170.15</v>
      </c>
      <c r="M1108" s="19">
        <f>YEAR(H1108)</f>
        <v>2025</v>
      </c>
      <c r="N1108" s="19" t="str">
        <f>IF(MONTH(H1108)&lt;4,"1° trimestre",IF(MONTH(H1108)&lt;7,"2° trimestre",IF(MONTH(H1108)&lt;10,"3°trimestre","4° trimestre")))</f>
        <v>3°trimestre</v>
      </c>
      <c r="O1108" s="19" t="s">
        <v>1962</v>
      </c>
      <c r="P1108" s="19" t="s">
        <v>1970</v>
      </c>
      <c r="Q1108" s="8">
        <f>+I1108</f>
        <v>34.03</v>
      </c>
      <c r="R1108" s="19" t="s">
        <v>1965</v>
      </c>
    </row>
    <row r="1109" spans="1:18" x14ac:dyDescent="0.2">
      <c r="A1109" s="1" t="s">
        <v>743</v>
      </c>
      <c r="B1109" s="1" t="s">
        <v>1142</v>
      </c>
      <c r="C1109" s="1" t="s">
        <v>28</v>
      </c>
      <c r="D1109" s="7">
        <v>59.12</v>
      </c>
      <c r="E1109" s="3">
        <v>45838</v>
      </c>
      <c r="F1109" s="3">
        <v>45868</v>
      </c>
      <c r="G1109" s="7">
        <v>48.46</v>
      </c>
      <c r="H1109" s="3">
        <v>45873</v>
      </c>
      <c r="I1109" s="11">
        <v>48.46</v>
      </c>
      <c r="J1109" s="17">
        <f>+F1109-H1109</f>
        <v>-5</v>
      </c>
      <c r="K1109" s="17">
        <f>+H1109-F1109</f>
        <v>5</v>
      </c>
      <c r="L1109" s="11">
        <f>+K1109*G1109</f>
        <v>242.3</v>
      </c>
      <c r="M1109" s="19">
        <f>YEAR(H1109)</f>
        <v>2025</v>
      </c>
      <c r="N1109" s="19" t="str">
        <f>IF(MONTH(H1109)&lt;4,"1° trimestre",IF(MONTH(H1109)&lt;7,"2° trimestre",IF(MONTH(H1109)&lt;10,"3°trimestre","4° trimestre")))</f>
        <v>3°trimestre</v>
      </c>
      <c r="O1109" s="19" t="s">
        <v>1962</v>
      </c>
      <c r="P1109" s="19" t="s">
        <v>1970</v>
      </c>
      <c r="Q1109" s="8">
        <f>+I1109</f>
        <v>48.46</v>
      </c>
      <c r="R1109" s="19" t="s">
        <v>1965</v>
      </c>
    </row>
    <row r="1110" spans="1:18" x14ac:dyDescent="0.2">
      <c r="A1110" s="1" t="s">
        <v>743</v>
      </c>
      <c r="B1110" s="1" t="s">
        <v>1143</v>
      </c>
      <c r="C1110" s="1" t="s">
        <v>28</v>
      </c>
      <c r="D1110" s="7">
        <v>18.93</v>
      </c>
      <c r="E1110" s="3">
        <v>45838</v>
      </c>
      <c r="F1110" s="3">
        <v>45868</v>
      </c>
      <c r="G1110" s="7">
        <v>15.52</v>
      </c>
      <c r="H1110" s="3">
        <v>45873</v>
      </c>
      <c r="I1110" s="11">
        <v>15.52</v>
      </c>
      <c r="J1110" s="17">
        <f>+F1110-H1110</f>
        <v>-5</v>
      </c>
      <c r="K1110" s="17">
        <f>+H1110-F1110</f>
        <v>5</v>
      </c>
      <c r="L1110" s="11">
        <f>+K1110*G1110</f>
        <v>77.599999999999994</v>
      </c>
      <c r="M1110" s="19">
        <f>YEAR(H1110)</f>
        <v>2025</v>
      </c>
      <c r="N1110" s="19" t="str">
        <f>IF(MONTH(H1110)&lt;4,"1° trimestre",IF(MONTH(H1110)&lt;7,"2° trimestre",IF(MONTH(H1110)&lt;10,"3°trimestre","4° trimestre")))</f>
        <v>3°trimestre</v>
      </c>
      <c r="O1110" s="19" t="s">
        <v>1962</v>
      </c>
      <c r="P1110" s="19" t="s">
        <v>1970</v>
      </c>
      <c r="Q1110" s="8">
        <f>+I1110</f>
        <v>15.52</v>
      </c>
      <c r="R1110" s="19" t="s">
        <v>1965</v>
      </c>
    </row>
    <row r="1111" spans="1:18" x14ac:dyDescent="0.2">
      <c r="A1111" s="1" t="s">
        <v>743</v>
      </c>
      <c r="B1111" s="1" t="s">
        <v>1144</v>
      </c>
      <c r="C1111" s="1" t="s">
        <v>28</v>
      </c>
      <c r="D1111" s="7">
        <v>75.510000000000005</v>
      </c>
      <c r="E1111" s="3">
        <v>45838</v>
      </c>
      <c r="F1111" s="3">
        <v>45868</v>
      </c>
      <c r="G1111" s="7">
        <v>61.89</v>
      </c>
      <c r="H1111" s="3">
        <v>45873</v>
      </c>
      <c r="I1111" s="11">
        <v>61.89</v>
      </c>
      <c r="J1111" s="17">
        <f>+F1111-H1111</f>
        <v>-5</v>
      </c>
      <c r="K1111" s="17">
        <f>+H1111-F1111</f>
        <v>5</v>
      </c>
      <c r="L1111" s="11">
        <f>+K1111*G1111</f>
        <v>309.45</v>
      </c>
      <c r="M1111" s="19">
        <f>YEAR(H1111)</f>
        <v>2025</v>
      </c>
      <c r="N1111" s="19" t="str">
        <f>IF(MONTH(H1111)&lt;4,"1° trimestre",IF(MONTH(H1111)&lt;7,"2° trimestre",IF(MONTH(H1111)&lt;10,"3°trimestre","4° trimestre")))</f>
        <v>3°trimestre</v>
      </c>
      <c r="O1111" s="19" t="s">
        <v>1962</v>
      </c>
      <c r="P1111" s="19" t="s">
        <v>1970</v>
      </c>
      <c r="Q1111" s="8">
        <f>+I1111</f>
        <v>61.89</v>
      </c>
      <c r="R1111" s="19" t="s">
        <v>1965</v>
      </c>
    </row>
    <row r="1112" spans="1:18" x14ac:dyDescent="0.2">
      <c r="A1112" s="1" t="s">
        <v>743</v>
      </c>
      <c r="B1112" s="1" t="s">
        <v>1145</v>
      </c>
      <c r="C1112" s="1" t="s">
        <v>28</v>
      </c>
      <c r="D1112" s="7">
        <v>72.099999999999994</v>
      </c>
      <c r="E1112" s="3">
        <v>45838</v>
      </c>
      <c r="F1112" s="3">
        <v>45868</v>
      </c>
      <c r="G1112" s="7">
        <v>59.1</v>
      </c>
      <c r="H1112" s="3">
        <v>45873</v>
      </c>
      <c r="I1112" s="11">
        <v>59.1</v>
      </c>
      <c r="J1112" s="17">
        <f>+F1112-H1112</f>
        <v>-5</v>
      </c>
      <c r="K1112" s="17">
        <f>+H1112-F1112</f>
        <v>5</v>
      </c>
      <c r="L1112" s="11">
        <f>+K1112*G1112</f>
        <v>295.5</v>
      </c>
      <c r="M1112" s="19">
        <f>YEAR(H1112)</f>
        <v>2025</v>
      </c>
      <c r="N1112" s="19" t="str">
        <f>IF(MONTH(H1112)&lt;4,"1° trimestre",IF(MONTH(H1112)&lt;7,"2° trimestre",IF(MONTH(H1112)&lt;10,"3°trimestre","4° trimestre")))</f>
        <v>3°trimestre</v>
      </c>
      <c r="O1112" s="19" t="s">
        <v>1962</v>
      </c>
      <c r="P1112" s="19" t="s">
        <v>1970</v>
      </c>
      <c r="Q1112" s="8">
        <f>+I1112</f>
        <v>59.1</v>
      </c>
      <c r="R1112" s="19" t="s">
        <v>1965</v>
      </c>
    </row>
    <row r="1113" spans="1:18" x14ac:dyDescent="0.2">
      <c r="A1113" s="1" t="s">
        <v>743</v>
      </c>
      <c r="B1113" s="1" t="s">
        <v>1146</v>
      </c>
      <c r="C1113" s="1" t="s">
        <v>28</v>
      </c>
      <c r="D1113" s="7">
        <v>379.22</v>
      </c>
      <c r="E1113" s="3">
        <v>45838</v>
      </c>
      <c r="F1113" s="3">
        <v>45868</v>
      </c>
      <c r="G1113" s="7">
        <v>310.83999999999997</v>
      </c>
      <c r="H1113" s="3">
        <v>45873</v>
      </c>
      <c r="I1113" s="11">
        <v>310.83999999999997</v>
      </c>
      <c r="J1113" s="17">
        <f>+F1113-H1113</f>
        <v>-5</v>
      </c>
      <c r="K1113" s="17">
        <f>+H1113-F1113</f>
        <v>5</v>
      </c>
      <c r="L1113" s="11">
        <f>+K1113*G1113</f>
        <v>1554.1999999999998</v>
      </c>
      <c r="M1113" s="19">
        <f>YEAR(H1113)</f>
        <v>2025</v>
      </c>
      <c r="N1113" s="19" t="str">
        <f>IF(MONTH(H1113)&lt;4,"1° trimestre",IF(MONTH(H1113)&lt;7,"2° trimestre",IF(MONTH(H1113)&lt;10,"3°trimestre","4° trimestre")))</f>
        <v>3°trimestre</v>
      </c>
      <c r="O1113" s="19" t="s">
        <v>1962</v>
      </c>
      <c r="P1113" s="19" t="s">
        <v>1970</v>
      </c>
      <c r="Q1113" s="8">
        <f>+I1113</f>
        <v>310.83999999999997</v>
      </c>
      <c r="R1113" s="19" t="s">
        <v>1965</v>
      </c>
    </row>
    <row r="1114" spans="1:18" x14ac:dyDescent="0.2">
      <c r="A1114" s="1" t="s">
        <v>743</v>
      </c>
      <c r="B1114" s="1" t="s">
        <v>1147</v>
      </c>
      <c r="C1114" s="1" t="s">
        <v>28</v>
      </c>
      <c r="D1114" s="7">
        <v>1444.66</v>
      </c>
      <c r="E1114" s="3">
        <v>45838</v>
      </c>
      <c r="F1114" s="3">
        <v>45868</v>
      </c>
      <c r="G1114" s="7">
        <v>1184.1500000000001</v>
      </c>
      <c r="H1114" s="3">
        <v>45873</v>
      </c>
      <c r="I1114" s="11">
        <v>1184.1500000000001</v>
      </c>
      <c r="J1114" s="17">
        <f>+F1114-H1114</f>
        <v>-5</v>
      </c>
      <c r="K1114" s="17">
        <f>+H1114-F1114</f>
        <v>5</v>
      </c>
      <c r="L1114" s="11">
        <f>+K1114*G1114</f>
        <v>5920.75</v>
      </c>
      <c r="M1114" s="19">
        <f>YEAR(H1114)</f>
        <v>2025</v>
      </c>
      <c r="N1114" s="19" t="str">
        <f>IF(MONTH(H1114)&lt;4,"1° trimestre",IF(MONTH(H1114)&lt;7,"2° trimestre",IF(MONTH(H1114)&lt;10,"3°trimestre","4° trimestre")))</f>
        <v>3°trimestre</v>
      </c>
      <c r="O1114" s="19" t="s">
        <v>1962</v>
      </c>
      <c r="P1114" s="19" t="s">
        <v>1970</v>
      </c>
      <c r="Q1114" s="8">
        <f>+I1114</f>
        <v>1184.1500000000001</v>
      </c>
      <c r="R1114" s="19" t="s">
        <v>1965</v>
      </c>
    </row>
    <row r="1115" spans="1:18" x14ac:dyDescent="0.2">
      <c r="A1115" s="1" t="s">
        <v>743</v>
      </c>
      <c r="B1115" s="1" t="s">
        <v>1148</v>
      </c>
      <c r="C1115" s="1" t="s">
        <v>28</v>
      </c>
      <c r="D1115" s="7">
        <v>2829.28</v>
      </c>
      <c r="E1115" s="3">
        <v>45838</v>
      </c>
      <c r="F1115" s="3">
        <v>45868</v>
      </c>
      <c r="G1115" s="7">
        <v>2319.08</v>
      </c>
      <c r="H1115" s="3">
        <v>45873</v>
      </c>
      <c r="I1115" s="11">
        <v>2319.08</v>
      </c>
      <c r="J1115" s="17">
        <f>+F1115-H1115</f>
        <v>-5</v>
      </c>
      <c r="K1115" s="17">
        <f>+H1115-F1115</f>
        <v>5</v>
      </c>
      <c r="L1115" s="11">
        <f>+K1115*G1115</f>
        <v>11595.4</v>
      </c>
      <c r="M1115" s="19">
        <f>YEAR(H1115)</f>
        <v>2025</v>
      </c>
      <c r="N1115" s="19" t="str">
        <f>IF(MONTH(H1115)&lt;4,"1° trimestre",IF(MONTH(H1115)&lt;7,"2° trimestre",IF(MONTH(H1115)&lt;10,"3°trimestre","4° trimestre")))</f>
        <v>3°trimestre</v>
      </c>
      <c r="O1115" s="19" t="s">
        <v>1962</v>
      </c>
      <c r="P1115" s="19" t="s">
        <v>1970</v>
      </c>
      <c r="Q1115" s="8">
        <f>+I1115</f>
        <v>2319.08</v>
      </c>
      <c r="R1115" s="19" t="s">
        <v>1965</v>
      </c>
    </row>
    <row r="1116" spans="1:18" x14ac:dyDescent="0.2">
      <c r="A1116" s="1" t="s">
        <v>743</v>
      </c>
      <c r="B1116" s="1" t="s">
        <v>1149</v>
      </c>
      <c r="C1116" s="1" t="s">
        <v>28</v>
      </c>
      <c r="D1116" s="7">
        <v>226.51</v>
      </c>
      <c r="E1116" s="3">
        <v>45838</v>
      </c>
      <c r="F1116" s="3">
        <v>45868</v>
      </c>
      <c r="G1116" s="7">
        <v>185.66</v>
      </c>
      <c r="H1116" s="3">
        <v>45873</v>
      </c>
      <c r="I1116" s="11">
        <v>185.66</v>
      </c>
      <c r="J1116" s="17">
        <f>+F1116-H1116</f>
        <v>-5</v>
      </c>
      <c r="K1116" s="17">
        <f>+H1116-F1116</f>
        <v>5</v>
      </c>
      <c r="L1116" s="11">
        <f>+K1116*G1116</f>
        <v>928.3</v>
      </c>
      <c r="M1116" s="19">
        <f>YEAR(H1116)</f>
        <v>2025</v>
      </c>
      <c r="N1116" s="19" t="str">
        <f>IF(MONTH(H1116)&lt;4,"1° trimestre",IF(MONTH(H1116)&lt;7,"2° trimestre",IF(MONTH(H1116)&lt;10,"3°trimestre","4° trimestre")))</f>
        <v>3°trimestre</v>
      </c>
      <c r="O1116" s="19" t="s">
        <v>1962</v>
      </c>
      <c r="P1116" s="19" t="s">
        <v>1970</v>
      </c>
      <c r="Q1116" s="8">
        <f>+I1116</f>
        <v>185.66</v>
      </c>
      <c r="R1116" s="19" t="s">
        <v>1965</v>
      </c>
    </row>
    <row r="1117" spans="1:18" x14ac:dyDescent="0.2">
      <c r="A1117" s="1" t="s">
        <v>743</v>
      </c>
      <c r="B1117" s="1" t="s">
        <v>1150</v>
      </c>
      <c r="C1117" s="1" t="s">
        <v>28</v>
      </c>
      <c r="D1117" s="7">
        <v>207.11</v>
      </c>
      <c r="E1117" s="3">
        <v>45838</v>
      </c>
      <c r="F1117" s="3">
        <v>45868</v>
      </c>
      <c r="G1117" s="7">
        <v>169.76</v>
      </c>
      <c r="H1117" s="3">
        <v>45873</v>
      </c>
      <c r="I1117" s="11">
        <v>169.76</v>
      </c>
      <c r="J1117" s="17">
        <f>+F1117-H1117</f>
        <v>-5</v>
      </c>
      <c r="K1117" s="17">
        <f>+H1117-F1117</f>
        <v>5</v>
      </c>
      <c r="L1117" s="11">
        <f>+K1117*G1117</f>
        <v>848.8</v>
      </c>
      <c r="M1117" s="19">
        <f>YEAR(H1117)</f>
        <v>2025</v>
      </c>
      <c r="N1117" s="19" t="str">
        <f>IF(MONTH(H1117)&lt;4,"1° trimestre",IF(MONTH(H1117)&lt;7,"2° trimestre",IF(MONTH(H1117)&lt;10,"3°trimestre","4° trimestre")))</f>
        <v>3°trimestre</v>
      </c>
      <c r="O1117" s="19" t="s">
        <v>1962</v>
      </c>
      <c r="P1117" s="19" t="s">
        <v>1970</v>
      </c>
      <c r="Q1117" s="8">
        <f>+I1117</f>
        <v>169.76</v>
      </c>
      <c r="R1117" s="19" t="s">
        <v>1965</v>
      </c>
    </row>
    <row r="1118" spans="1:18" x14ac:dyDescent="0.2">
      <c r="A1118" s="1" t="s">
        <v>743</v>
      </c>
      <c r="B1118" s="1" t="s">
        <v>1151</v>
      </c>
      <c r="C1118" s="1" t="s">
        <v>28</v>
      </c>
      <c r="D1118" s="7">
        <v>66.75</v>
      </c>
      <c r="E1118" s="3">
        <v>45838</v>
      </c>
      <c r="F1118" s="3">
        <v>45868</v>
      </c>
      <c r="G1118" s="7">
        <v>54.71</v>
      </c>
      <c r="H1118" s="3">
        <v>45873</v>
      </c>
      <c r="I1118" s="11">
        <v>54.71</v>
      </c>
      <c r="J1118" s="17">
        <f>+F1118-H1118</f>
        <v>-5</v>
      </c>
      <c r="K1118" s="17">
        <f>+H1118-F1118</f>
        <v>5</v>
      </c>
      <c r="L1118" s="11">
        <f>+K1118*G1118</f>
        <v>273.55</v>
      </c>
      <c r="M1118" s="19">
        <f>YEAR(H1118)</f>
        <v>2025</v>
      </c>
      <c r="N1118" s="19" t="str">
        <f>IF(MONTH(H1118)&lt;4,"1° trimestre",IF(MONTH(H1118)&lt;7,"2° trimestre",IF(MONTH(H1118)&lt;10,"3°trimestre","4° trimestre")))</f>
        <v>3°trimestre</v>
      </c>
      <c r="O1118" s="19" t="s">
        <v>1962</v>
      </c>
      <c r="P1118" s="19" t="s">
        <v>1970</v>
      </c>
      <c r="Q1118" s="8">
        <f>+I1118</f>
        <v>54.71</v>
      </c>
      <c r="R1118" s="19" t="s">
        <v>1965</v>
      </c>
    </row>
    <row r="1119" spans="1:18" x14ac:dyDescent="0.2">
      <c r="A1119" s="1" t="s">
        <v>743</v>
      </c>
      <c r="B1119" s="1" t="s">
        <v>1152</v>
      </c>
      <c r="C1119" s="1" t="s">
        <v>28</v>
      </c>
      <c r="D1119" s="7">
        <v>89</v>
      </c>
      <c r="E1119" s="3">
        <v>45838</v>
      </c>
      <c r="F1119" s="3">
        <v>45868</v>
      </c>
      <c r="G1119" s="7">
        <v>72.95</v>
      </c>
      <c r="H1119" s="3">
        <v>45873</v>
      </c>
      <c r="I1119" s="11">
        <v>72.95</v>
      </c>
      <c r="J1119" s="17">
        <f>+F1119-H1119</f>
        <v>-5</v>
      </c>
      <c r="K1119" s="17">
        <f>+H1119-F1119</f>
        <v>5</v>
      </c>
      <c r="L1119" s="11">
        <f>+K1119*G1119</f>
        <v>364.75</v>
      </c>
      <c r="M1119" s="19">
        <f>YEAR(H1119)</f>
        <v>2025</v>
      </c>
      <c r="N1119" s="19" t="str">
        <f>IF(MONTH(H1119)&lt;4,"1° trimestre",IF(MONTH(H1119)&lt;7,"2° trimestre",IF(MONTH(H1119)&lt;10,"3°trimestre","4° trimestre")))</f>
        <v>3°trimestre</v>
      </c>
      <c r="O1119" s="19" t="s">
        <v>1962</v>
      </c>
      <c r="P1119" s="19" t="s">
        <v>1970</v>
      </c>
      <c r="Q1119" s="8">
        <f>+I1119</f>
        <v>72.95</v>
      </c>
      <c r="R1119" s="19" t="s">
        <v>1965</v>
      </c>
    </row>
    <row r="1120" spans="1:18" x14ac:dyDescent="0.2">
      <c r="A1120" s="1" t="s">
        <v>743</v>
      </c>
      <c r="B1120" s="1" t="s">
        <v>1153</v>
      </c>
      <c r="C1120" s="1" t="s">
        <v>28</v>
      </c>
      <c r="D1120" s="7">
        <v>51.35</v>
      </c>
      <c r="E1120" s="3">
        <v>45838</v>
      </c>
      <c r="F1120" s="3">
        <v>45868</v>
      </c>
      <c r="G1120" s="7">
        <v>42.09</v>
      </c>
      <c r="H1120" s="3">
        <v>45873</v>
      </c>
      <c r="I1120" s="11">
        <v>42.09</v>
      </c>
      <c r="J1120" s="17">
        <f>+F1120-H1120</f>
        <v>-5</v>
      </c>
      <c r="K1120" s="17">
        <f>+H1120-F1120</f>
        <v>5</v>
      </c>
      <c r="L1120" s="11">
        <f>+K1120*G1120</f>
        <v>210.45000000000002</v>
      </c>
      <c r="M1120" s="19">
        <f>YEAR(H1120)</f>
        <v>2025</v>
      </c>
      <c r="N1120" s="19" t="str">
        <f>IF(MONTH(H1120)&lt;4,"1° trimestre",IF(MONTH(H1120)&lt;7,"2° trimestre",IF(MONTH(H1120)&lt;10,"3°trimestre","4° trimestre")))</f>
        <v>3°trimestre</v>
      </c>
      <c r="O1120" s="19" t="s">
        <v>1962</v>
      </c>
      <c r="P1120" s="19" t="s">
        <v>1970</v>
      </c>
      <c r="Q1120" s="8">
        <f>+I1120</f>
        <v>42.09</v>
      </c>
      <c r="R1120" s="19" t="s">
        <v>1965</v>
      </c>
    </row>
    <row r="1121" spans="1:18" x14ac:dyDescent="0.2">
      <c r="A1121" s="1" t="s">
        <v>743</v>
      </c>
      <c r="B1121" s="1" t="s">
        <v>1154</v>
      </c>
      <c r="C1121" s="1" t="s">
        <v>28</v>
      </c>
      <c r="D1121" s="7">
        <v>207.11</v>
      </c>
      <c r="E1121" s="3">
        <v>45838</v>
      </c>
      <c r="F1121" s="3">
        <v>45868</v>
      </c>
      <c r="G1121" s="7">
        <v>169.76</v>
      </c>
      <c r="H1121" s="3">
        <v>45873</v>
      </c>
      <c r="I1121" s="11">
        <v>169.76</v>
      </c>
      <c r="J1121" s="17">
        <f>+F1121-H1121</f>
        <v>-5</v>
      </c>
      <c r="K1121" s="17">
        <f>+H1121-F1121</f>
        <v>5</v>
      </c>
      <c r="L1121" s="11">
        <f>+K1121*G1121</f>
        <v>848.8</v>
      </c>
      <c r="M1121" s="19">
        <f>YEAR(H1121)</f>
        <v>2025</v>
      </c>
      <c r="N1121" s="19" t="str">
        <f>IF(MONTH(H1121)&lt;4,"1° trimestre",IF(MONTH(H1121)&lt;7,"2° trimestre",IF(MONTH(H1121)&lt;10,"3°trimestre","4° trimestre")))</f>
        <v>3°trimestre</v>
      </c>
      <c r="O1121" s="19" t="s">
        <v>1962</v>
      </c>
      <c r="P1121" s="19" t="s">
        <v>1970</v>
      </c>
      <c r="Q1121" s="8">
        <f>+I1121</f>
        <v>169.76</v>
      </c>
      <c r="R1121" s="19" t="s">
        <v>1965</v>
      </c>
    </row>
    <row r="1122" spans="1:18" x14ac:dyDescent="0.2">
      <c r="A1122" s="1" t="s">
        <v>743</v>
      </c>
      <c r="B1122" s="1" t="s">
        <v>1155</v>
      </c>
      <c r="C1122" s="1" t="s">
        <v>28</v>
      </c>
      <c r="D1122" s="7">
        <v>170.02</v>
      </c>
      <c r="E1122" s="3">
        <v>45838</v>
      </c>
      <c r="F1122" s="3">
        <v>45868</v>
      </c>
      <c r="G1122" s="7">
        <v>139.36000000000001</v>
      </c>
      <c r="H1122" s="3">
        <v>45873</v>
      </c>
      <c r="I1122" s="11">
        <v>139.36000000000001</v>
      </c>
      <c r="J1122" s="17">
        <f>+F1122-H1122</f>
        <v>-5</v>
      </c>
      <c r="K1122" s="17">
        <f>+H1122-F1122</f>
        <v>5</v>
      </c>
      <c r="L1122" s="11">
        <f>+K1122*G1122</f>
        <v>696.80000000000007</v>
      </c>
      <c r="M1122" s="19">
        <f>YEAR(H1122)</f>
        <v>2025</v>
      </c>
      <c r="N1122" s="19" t="str">
        <f>IF(MONTH(H1122)&lt;4,"1° trimestre",IF(MONTH(H1122)&lt;7,"2° trimestre",IF(MONTH(H1122)&lt;10,"3°trimestre","4° trimestre")))</f>
        <v>3°trimestre</v>
      </c>
      <c r="O1122" s="19" t="s">
        <v>1962</v>
      </c>
      <c r="P1122" s="19" t="s">
        <v>1970</v>
      </c>
      <c r="Q1122" s="8">
        <f>+I1122</f>
        <v>139.36000000000001</v>
      </c>
      <c r="R1122" s="19" t="s">
        <v>1965</v>
      </c>
    </row>
    <row r="1123" spans="1:18" x14ac:dyDescent="0.2">
      <c r="A1123" s="1" t="s">
        <v>743</v>
      </c>
      <c r="B1123" s="1" t="s">
        <v>1156</v>
      </c>
      <c r="C1123" s="1" t="s">
        <v>28</v>
      </c>
      <c r="D1123" s="7">
        <v>300.67</v>
      </c>
      <c r="E1123" s="3">
        <v>45838</v>
      </c>
      <c r="F1123" s="3">
        <v>45868</v>
      </c>
      <c r="G1123" s="7">
        <v>246.45</v>
      </c>
      <c r="H1123" s="3">
        <v>45873</v>
      </c>
      <c r="I1123" s="11">
        <v>246.45</v>
      </c>
      <c r="J1123" s="17">
        <f>+F1123-H1123</f>
        <v>-5</v>
      </c>
      <c r="K1123" s="17">
        <f>+H1123-F1123</f>
        <v>5</v>
      </c>
      <c r="L1123" s="11">
        <f>+K1123*G1123</f>
        <v>1232.25</v>
      </c>
      <c r="M1123" s="19">
        <f>YEAR(H1123)</f>
        <v>2025</v>
      </c>
      <c r="N1123" s="19" t="str">
        <f>IF(MONTH(H1123)&lt;4,"1° trimestre",IF(MONTH(H1123)&lt;7,"2° trimestre",IF(MONTH(H1123)&lt;10,"3°trimestre","4° trimestre")))</f>
        <v>3°trimestre</v>
      </c>
      <c r="O1123" s="19" t="s">
        <v>1962</v>
      </c>
      <c r="P1123" s="19" t="s">
        <v>1970</v>
      </c>
      <c r="Q1123" s="8">
        <f>+I1123</f>
        <v>246.45</v>
      </c>
      <c r="R1123" s="19" t="s">
        <v>1965</v>
      </c>
    </row>
    <row r="1124" spans="1:18" x14ac:dyDescent="0.2">
      <c r="A1124" s="1" t="s">
        <v>743</v>
      </c>
      <c r="B1124" s="1" t="s">
        <v>1157</v>
      </c>
      <c r="C1124" s="1" t="s">
        <v>28</v>
      </c>
      <c r="D1124" s="7">
        <v>19.97</v>
      </c>
      <c r="E1124" s="3">
        <v>45838</v>
      </c>
      <c r="F1124" s="3">
        <v>45868</v>
      </c>
      <c r="G1124" s="7">
        <v>16.37</v>
      </c>
      <c r="H1124" s="3">
        <v>45873</v>
      </c>
      <c r="I1124" s="11">
        <v>16.37</v>
      </c>
      <c r="J1124" s="17">
        <f>+F1124-H1124</f>
        <v>-5</v>
      </c>
      <c r="K1124" s="17">
        <f>+H1124-F1124</f>
        <v>5</v>
      </c>
      <c r="L1124" s="11">
        <f>+K1124*G1124</f>
        <v>81.850000000000009</v>
      </c>
      <c r="M1124" s="19">
        <f>YEAR(H1124)</f>
        <v>2025</v>
      </c>
      <c r="N1124" s="19" t="str">
        <f>IF(MONTH(H1124)&lt;4,"1° trimestre",IF(MONTH(H1124)&lt;7,"2° trimestre",IF(MONTH(H1124)&lt;10,"3°trimestre","4° trimestre")))</f>
        <v>3°trimestre</v>
      </c>
      <c r="O1124" s="19" t="s">
        <v>1962</v>
      </c>
      <c r="P1124" s="19" t="s">
        <v>1970</v>
      </c>
      <c r="Q1124" s="8">
        <f>+I1124</f>
        <v>16.37</v>
      </c>
      <c r="R1124" s="19" t="s">
        <v>1965</v>
      </c>
    </row>
    <row r="1125" spans="1:18" x14ac:dyDescent="0.2">
      <c r="A1125" s="1" t="s">
        <v>743</v>
      </c>
      <c r="B1125" s="1" t="s">
        <v>1158</v>
      </c>
      <c r="C1125" s="1" t="s">
        <v>28</v>
      </c>
      <c r="D1125" s="7">
        <v>53.63</v>
      </c>
      <c r="E1125" s="3">
        <v>45838</v>
      </c>
      <c r="F1125" s="3">
        <v>45868</v>
      </c>
      <c r="G1125" s="7">
        <v>43.96</v>
      </c>
      <c r="H1125" s="3">
        <v>45873</v>
      </c>
      <c r="I1125" s="11">
        <v>43.96</v>
      </c>
      <c r="J1125" s="17">
        <f>+F1125-H1125</f>
        <v>-5</v>
      </c>
      <c r="K1125" s="17">
        <f>+H1125-F1125</f>
        <v>5</v>
      </c>
      <c r="L1125" s="11">
        <f>+K1125*G1125</f>
        <v>219.8</v>
      </c>
      <c r="M1125" s="19">
        <f>YEAR(H1125)</f>
        <v>2025</v>
      </c>
      <c r="N1125" s="19" t="str">
        <f>IF(MONTH(H1125)&lt;4,"1° trimestre",IF(MONTH(H1125)&lt;7,"2° trimestre",IF(MONTH(H1125)&lt;10,"3°trimestre","4° trimestre")))</f>
        <v>3°trimestre</v>
      </c>
      <c r="O1125" s="19" t="s">
        <v>1962</v>
      </c>
      <c r="P1125" s="19" t="s">
        <v>1970</v>
      </c>
      <c r="Q1125" s="8">
        <f>+I1125</f>
        <v>43.96</v>
      </c>
      <c r="R1125" s="19" t="s">
        <v>1965</v>
      </c>
    </row>
    <row r="1126" spans="1:18" x14ac:dyDescent="0.2">
      <c r="A1126" s="1" t="s">
        <v>743</v>
      </c>
      <c r="B1126" s="1" t="s">
        <v>1159</v>
      </c>
      <c r="C1126" s="1" t="s">
        <v>28</v>
      </c>
      <c r="D1126" s="7">
        <v>564.82000000000005</v>
      </c>
      <c r="E1126" s="3">
        <v>45838</v>
      </c>
      <c r="F1126" s="3">
        <v>45868</v>
      </c>
      <c r="G1126" s="7">
        <v>462.97</v>
      </c>
      <c r="H1126" s="3">
        <v>45873</v>
      </c>
      <c r="I1126" s="11">
        <v>462.97</v>
      </c>
      <c r="J1126" s="17">
        <f>+F1126-H1126</f>
        <v>-5</v>
      </c>
      <c r="K1126" s="17">
        <f>+H1126-F1126</f>
        <v>5</v>
      </c>
      <c r="L1126" s="11">
        <f>+K1126*G1126</f>
        <v>2314.8500000000004</v>
      </c>
      <c r="M1126" s="19">
        <f>YEAR(H1126)</f>
        <v>2025</v>
      </c>
      <c r="N1126" s="19" t="str">
        <f>IF(MONTH(H1126)&lt;4,"1° trimestre",IF(MONTH(H1126)&lt;7,"2° trimestre",IF(MONTH(H1126)&lt;10,"3°trimestre","4° trimestre")))</f>
        <v>3°trimestre</v>
      </c>
      <c r="O1126" s="19" t="s">
        <v>1962</v>
      </c>
      <c r="P1126" s="19" t="s">
        <v>1970</v>
      </c>
      <c r="Q1126" s="8">
        <f>+I1126</f>
        <v>462.97</v>
      </c>
      <c r="R1126" s="19" t="s">
        <v>1965</v>
      </c>
    </row>
    <row r="1127" spans="1:18" x14ac:dyDescent="0.2">
      <c r="A1127" s="1" t="s">
        <v>743</v>
      </c>
      <c r="B1127" s="1" t="s">
        <v>1160</v>
      </c>
      <c r="C1127" s="1" t="s">
        <v>28</v>
      </c>
      <c r="D1127" s="7">
        <v>74.739999999999995</v>
      </c>
      <c r="E1127" s="3">
        <v>45838</v>
      </c>
      <c r="F1127" s="3">
        <v>45868</v>
      </c>
      <c r="G1127" s="7">
        <v>61.26</v>
      </c>
      <c r="H1127" s="3">
        <v>45873</v>
      </c>
      <c r="I1127" s="11">
        <v>61.26</v>
      </c>
      <c r="J1127" s="17">
        <f>+F1127-H1127</f>
        <v>-5</v>
      </c>
      <c r="K1127" s="17">
        <f>+H1127-F1127</f>
        <v>5</v>
      </c>
      <c r="L1127" s="11">
        <f>+K1127*G1127</f>
        <v>306.3</v>
      </c>
      <c r="M1127" s="19">
        <f>YEAR(H1127)</f>
        <v>2025</v>
      </c>
      <c r="N1127" s="19" t="str">
        <f>IF(MONTH(H1127)&lt;4,"1° trimestre",IF(MONTH(H1127)&lt;7,"2° trimestre",IF(MONTH(H1127)&lt;10,"3°trimestre","4° trimestre")))</f>
        <v>3°trimestre</v>
      </c>
      <c r="O1127" s="19" t="s">
        <v>1962</v>
      </c>
      <c r="P1127" s="19" t="s">
        <v>1970</v>
      </c>
      <c r="Q1127" s="8">
        <f>+I1127</f>
        <v>61.26</v>
      </c>
      <c r="R1127" s="19" t="s">
        <v>1965</v>
      </c>
    </row>
    <row r="1128" spans="1:18" x14ac:dyDescent="0.2">
      <c r="A1128" s="1" t="s">
        <v>743</v>
      </c>
      <c r="B1128" s="1" t="s">
        <v>1161</v>
      </c>
      <c r="C1128" s="1" t="s">
        <v>28</v>
      </c>
      <c r="D1128" s="7">
        <v>6632.75</v>
      </c>
      <c r="E1128" s="3">
        <v>45838</v>
      </c>
      <c r="F1128" s="3">
        <v>45868</v>
      </c>
      <c r="G1128" s="7">
        <v>5436.68</v>
      </c>
      <c r="H1128" s="3">
        <v>45873</v>
      </c>
      <c r="I1128" s="11">
        <v>5436.68</v>
      </c>
      <c r="J1128" s="17">
        <f>+F1128-H1128</f>
        <v>-5</v>
      </c>
      <c r="K1128" s="17">
        <f>+H1128-F1128</f>
        <v>5</v>
      </c>
      <c r="L1128" s="11">
        <f>+K1128*G1128</f>
        <v>27183.4</v>
      </c>
      <c r="M1128" s="19">
        <f>YEAR(H1128)</f>
        <v>2025</v>
      </c>
      <c r="N1128" s="19" t="str">
        <f>IF(MONTH(H1128)&lt;4,"1° trimestre",IF(MONTH(H1128)&lt;7,"2° trimestre",IF(MONTH(H1128)&lt;10,"3°trimestre","4° trimestre")))</f>
        <v>3°trimestre</v>
      </c>
      <c r="O1128" s="19" t="s">
        <v>1962</v>
      </c>
      <c r="P1128" s="19" t="s">
        <v>1970</v>
      </c>
      <c r="Q1128" s="8">
        <f>+I1128</f>
        <v>5436.68</v>
      </c>
      <c r="R1128" s="19" t="s">
        <v>1965</v>
      </c>
    </row>
    <row r="1129" spans="1:18" x14ac:dyDescent="0.2">
      <c r="A1129" s="1" t="s">
        <v>743</v>
      </c>
      <c r="B1129" s="1" t="s">
        <v>1162</v>
      </c>
      <c r="C1129" s="1" t="s">
        <v>28</v>
      </c>
      <c r="D1129" s="7">
        <v>33.99</v>
      </c>
      <c r="E1129" s="3">
        <v>45838</v>
      </c>
      <c r="F1129" s="3">
        <v>45868</v>
      </c>
      <c r="G1129" s="7">
        <v>27.86</v>
      </c>
      <c r="H1129" s="3">
        <v>45873</v>
      </c>
      <c r="I1129" s="11">
        <v>27.86</v>
      </c>
      <c r="J1129" s="17">
        <f>+F1129-H1129</f>
        <v>-5</v>
      </c>
      <c r="K1129" s="17">
        <f>+H1129-F1129</f>
        <v>5</v>
      </c>
      <c r="L1129" s="11">
        <f>+K1129*G1129</f>
        <v>139.30000000000001</v>
      </c>
      <c r="M1129" s="19">
        <f>YEAR(H1129)</f>
        <v>2025</v>
      </c>
      <c r="N1129" s="19" t="str">
        <f>IF(MONTH(H1129)&lt;4,"1° trimestre",IF(MONTH(H1129)&lt;7,"2° trimestre",IF(MONTH(H1129)&lt;10,"3°trimestre","4° trimestre")))</f>
        <v>3°trimestre</v>
      </c>
      <c r="O1129" s="19" t="s">
        <v>1962</v>
      </c>
      <c r="P1129" s="19" t="s">
        <v>1970</v>
      </c>
      <c r="Q1129" s="8">
        <f>+I1129</f>
        <v>27.86</v>
      </c>
      <c r="R1129" s="19" t="s">
        <v>1965</v>
      </c>
    </row>
    <row r="1130" spans="1:18" x14ac:dyDescent="0.2">
      <c r="A1130" s="1" t="s">
        <v>743</v>
      </c>
      <c r="B1130" s="1" t="s">
        <v>1163</v>
      </c>
      <c r="C1130" s="1" t="s">
        <v>28</v>
      </c>
      <c r="D1130" s="7">
        <v>24.28</v>
      </c>
      <c r="E1130" s="3">
        <v>45838</v>
      </c>
      <c r="F1130" s="3">
        <v>45868</v>
      </c>
      <c r="G1130" s="7">
        <v>19.899999999999999</v>
      </c>
      <c r="H1130" s="3">
        <v>45873</v>
      </c>
      <c r="I1130" s="11">
        <v>19.899999999999999</v>
      </c>
      <c r="J1130" s="17">
        <f>+F1130-H1130</f>
        <v>-5</v>
      </c>
      <c r="K1130" s="17">
        <f>+H1130-F1130</f>
        <v>5</v>
      </c>
      <c r="L1130" s="11">
        <f>+K1130*G1130</f>
        <v>99.5</v>
      </c>
      <c r="M1130" s="19">
        <f>YEAR(H1130)</f>
        <v>2025</v>
      </c>
      <c r="N1130" s="19" t="str">
        <f>IF(MONTH(H1130)&lt;4,"1° trimestre",IF(MONTH(H1130)&lt;7,"2° trimestre",IF(MONTH(H1130)&lt;10,"3°trimestre","4° trimestre")))</f>
        <v>3°trimestre</v>
      </c>
      <c r="O1130" s="19" t="s">
        <v>1962</v>
      </c>
      <c r="P1130" s="19" t="s">
        <v>1970</v>
      </c>
      <c r="Q1130" s="8">
        <f>+I1130</f>
        <v>19.899999999999999</v>
      </c>
      <c r="R1130" s="19" t="s">
        <v>1965</v>
      </c>
    </row>
    <row r="1131" spans="1:18" x14ac:dyDescent="0.2">
      <c r="A1131" s="1" t="s">
        <v>743</v>
      </c>
      <c r="B1131" s="1" t="s">
        <v>1164</v>
      </c>
      <c r="C1131" s="1" t="s">
        <v>28</v>
      </c>
      <c r="D1131" s="7">
        <v>1602.35</v>
      </c>
      <c r="E1131" s="3">
        <v>45838</v>
      </c>
      <c r="F1131" s="3">
        <v>45868</v>
      </c>
      <c r="G1131" s="7">
        <v>1313.4</v>
      </c>
      <c r="H1131" s="3">
        <v>45873</v>
      </c>
      <c r="I1131" s="11">
        <v>1313.4</v>
      </c>
      <c r="J1131" s="17">
        <f>+F1131-H1131</f>
        <v>-5</v>
      </c>
      <c r="K1131" s="17">
        <f>+H1131-F1131</f>
        <v>5</v>
      </c>
      <c r="L1131" s="11">
        <f>+K1131*G1131</f>
        <v>6567</v>
      </c>
      <c r="M1131" s="19">
        <f>YEAR(H1131)</f>
        <v>2025</v>
      </c>
      <c r="N1131" s="19" t="str">
        <f>IF(MONTH(H1131)&lt;4,"1° trimestre",IF(MONTH(H1131)&lt;7,"2° trimestre",IF(MONTH(H1131)&lt;10,"3°trimestre","4° trimestre")))</f>
        <v>3°trimestre</v>
      </c>
      <c r="O1131" s="19" t="s">
        <v>1962</v>
      </c>
      <c r="P1131" s="19" t="s">
        <v>1970</v>
      </c>
      <c r="Q1131" s="8">
        <f>+I1131</f>
        <v>1313.4</v>
      </c>
      <c r="R1131" s="19" t="s">
        <v>1965</v>
      </c>
    </row>
    <row r="1132" spans="1:18" x14ac:dyDescent="0.2">
      <c r="A1132" s="1" t="s">
        <v>743</v>
      </c>
      <c r="B1132" s="1" t="s">
        <v>1165</v>
      </c>
      <c r="C1132" s="1" t="s">
        <v>28</v>
      </c>
      <c r="D1132" s="7">
        <v>2108.54</v>
      </c>
      <c r="E1132" s="3">
        <v>45838</v>
      </c>
      <c r="F1132" s="3">
        <v>45868</v>
      </c>
      <c r="G1132" s="7">
        <v>1728.31</v>
      </c>
      <c r="H1132" s="3">
        <v>45873</v>
      </c>
      <c r="I1132" s="11">
        <v>1728.31</v>
      </c>
      <c r="J1132" s="17">
        <f>+F1132-H1132</f>
        <v>-5</v>
      </c>
      <c r="K1132" s="17">
        <f>+H1132-F1132</f>
        <v>5</v>
      </c>
      <c r="L1132" s="11">
        <f>+K1132*G1132</f>
        <v>8641.5499999999993</v>
      </c>
      <c r="M1132" s="19">
        <f>YEAR(H1132)</f>
        <v>2025</v>
      </c>
      <c r="N1132" s="19" t="str">
        <f>IF(MONTH(H1132)&lt;4,"1° trimestre",IF(MONTH(H1132)&lt;7,"2° trimestre",IF(MONTH(H1132)&lt;10,"3°trimestre","4° trimestre")))</f>
        <v>3°trimestre</v>
      </c>
      <c r="O1132" s="19" t="s">
        <v>1962</v>
      </c>
      <c r="P1132" s="19" t="s">
        <v>1970</v>
      </c>
      <c r="Q1132" s="8">
        <f>+I1132</f>
        <v>1728.31</v>
      </c>
      <c r="R1132" s="19" t="s">
        <v>1965</v>
      </c>
    </row>
    <row r="1133" spans="1:18" x14ac:dyDescent="0.2">
      <c r="A1133" s="1" t="s">
        <v>743</v>
      </c>
      <c r="B1133" s="1" t="s">
        <v>1166</v>
      </c>
      <c r="C1133" s="1" t="s">
        <v>28</v>
      </c>
      <c r="D1133" s="7">
        <v>3710.89</v>
      </c>
      <c r="E1133" s="3">
        <v>45838</v>
      </c>
      <c r="F1133" s="3">
        <v>45868</v>
      </c>
      <c r="G1133" s="7">
        <v>3041.71</v>
      </c>
      <c r="H1133" s="3">
        <v>45873</v>
      </c>
      <c r="I1133" s="11">
        <v>3041.71</v>
      </c>
      <c r="J1133" s="17">
        <f>+F1133-H1133</f>
        <v>-5</v>
      </c>
      <c r="K1133" s="17">
        <f>+H1133-F1133</f>
        <v>5</v>
      </c>
      <c r="L1133" s="11">
        <f>+K1133*G1133</f>
        <v>15208.55</v>
      </c>
      <c r="M1133" s="19">
        <f>YEAR(H1133)</f>
        <v>2025</v>
      </c>
      <c r="N1133" s="19" t="str">
        <f>IF(MONTH(H1133)&lt;4,"1° trimestre",IF(MONTH(H1133)&lt;7,"2° trimestre",IF(MONTH(H1133)&lt;10,"3°trimestre","4° trimestre")))</f>
        <v>3°trimestre</v>
      </c>
      <c r="O1133" s="19" t="s">
        <v>1962</v>
      </c>
      <c r="P1133" s="19" t="s">
        <v>1970</v>
      </c>
      <c r="Q1133" s="8">
        <f>+I1133</f>
        <v>3041.71</v>
      </c>
      <c r="R1133" s="19" t="s">
        <v>1965</v>
      </c>
    </row>
    <row r="1134" spans="1:18" x14ac:dyDescent="0.2">
      <c r="A1134" s="1" t="s">
        <v>743</v>
      </c>
      <c r="B1134" s="1" t="s">
        <v>1167</v>
      </c>
      <c r="C1134" s="1" t="s">
        <v>28</v>
      </c>
      <c r="D1134" s="7">
        <v>560.82000000000005</v>
      </c>
      <c r="E1134" s="3">
        <v>45838</v>
      </c>
      <c r="F1134" s="3">
        <v>45868</v>
      </c>
      <c r="G1134" s="7">
        <v>459.69</v>
      </c>
      <c r="H1134" s="3">
        <v>45873</v>
      </c>
      <c r="I1134" s="11">
        <v>459.69</v>
      </c>
      <c r="J1134" s="17">
        <f>+F1134-H1134</f>
        <v>-5</v>
      </c>
      <c r="K1134" s="17">
        <f>+H1134-F1134</f>
        <v>5</v>
      </c>
      <c r="L1134" s="11">
        <f>+K1134*G1134</f>
        <v>2298.4499999999998</v>
      </c>
      <c r="M1134" s="19">
        <f>YEAR(H1134)</f>
        <v>2025</v>
      </c>
      <c r="N1134" s="19" t="str">
        <f>IF(MONTH(H1134)&lt;4,"1° trimestre",IF(MONTH(H1134)&lt;7,"2° trimestre",IF(MONTH(H1134)&lt;10,"3°trimestre","4° trimestre")))</f>
        <v>3°trimestre</v>
      </c>
      <c r="O1134" s="19" t="s">
        <v>1962</v>
      </c>
      <c r="P1134" s="19" t="s">
        <v>1970</v>
      </c>
      <c r="Q1134" s="8">
        <f>+I1134</f>
        <v>459.69</v>
      </c>
      <c r="R1134" s="19" t="s">
        <v>1965</v>
      </c>
    </row>
    <row r="1135" spans="1:18" x14ac:dyDescent="0.2">
      <c r="A1135" s="1" t="s">
        <v>743</v>
      </c>
      <c r="B1135" s="1" t="s">
        <v>1168</v>
      </c>
      <c r="C1135" s="1" t="s">
        <v>28</v>
      </c>
      <c r="D1135" s="7">
        <v>1755.3</v>
      </c>
      <c r="E1135" s="3">
        <v>45838</v>
      </c>
      <c r="F1135" s="3">
        <v>45868</v>
      </c>
      <c r="G1135" s="7">
        <v>1438.77</v>
      </c>
      <c r="H1135" s="3">
        <v>45873</v>
      </c>
      <c r="I1135" s="11">
        <v>1438.77</v>
      </c>
      <c r="J1135" s="17">
        <f>+F1135-H1135</f>
        <v>-5</v>
      </c>
      <c r="K1135" s="17">
        <f>+H1135-F1135</f>
        <v>5</v>
      </c>
      <c r="L1135" s="11">
        <f>+K1135*G1135</f>
        <v>7193.85</v>
      </c>
      <c r="M1135" s="19">
        <f>YEAR(H1135)</f>
        <v>2025</v>
      </c>
      <c r="N1135" s="19" t="str">
        <f>IF(MONTH(H1135)&lt;4,"1° trimestre",IF(MONTH(H1135)&lt;7,"2° trimestre",IF(MONTH(H1135)&lt;10,"3°trimestre","4° trimestre")))</f>
        <v>3°trimestre</v>
      </c>
      <c r="O1135" s="19" t="s">
        <v>1962</v>
      </c>
      <c r="P1135" s="19" t="s">
        <v>1970</v>
      </c>
      <c r="Q1135" s="8">
        <f>+I1135</f>
        <v>1438.77</v>
      </c>
      <c r="R1135" s="19" t="s">
        <v>1965</v>
      </c>
    </row>
    <row r="1136" spans="1:18" x14ac:dyDescent="0.2">
      <c r="A1136" s="1" t="s">
        <v>743</v>
      </c>
      <c r="B1136" s="1" t="s">
        <v>1169</v>
      </c>
      <c r="C1136" s="1" t="s">
        <v>28</v>
      </c>
      <c r="D1136" s="7">
        <v>761.11</v>
      </c>
      <c r="E1136" s="3">
        <v>45838</v>
      </c>
      <c r="F1136" s="3">
        <v>45868</v>
      </c>
      <c r="G1136" s="7">
        <v>623.86</v>
      </c>
      <c r="H1136" s="3">
        <v>45873</v>
      </c>
      <c r="I1136" s="11">
        <v>623.86</v>
      </c>
      <c r="J1136" s="17">
        <f>+F1136-H1136</f>
        <v>-5</v>
      </c>
      <c r="K1136" s="17">
        <f>+H1136-F1136</f>
        <v>5</v>
      </c>
      <c r="L1136" s="11">
        <f>+K1136*G1136</f>
        <v>3119.3</v>
      </c>
      <c r="M1136" s="19">
        <f>YEAR(H1136)</f>
        <v>2025</v>
      </c>
      <c r="N1136" s="19" t="str">
        <f>IF(MONTH(H1136)&lt;4,"1° trimestre",IF(MONTH(H1136)&lt;7,"2° trimestre",IF(MONTH(H1136)&lt;10,"3°trimestre","4° trimestre")))</f>
        <v>3°trimestre</v>
      </c>
      <c r="O1136" s="19" t="s">
        <v>1962</v>
      </c>
      <c r="P1136" s="19" t="s">
        <v>1970</v>
      </c>
      <c r="Q1136" s="8">
        <f>+I1136</f>
        <v>623.86</v>
      </c>
      <c r="R1136" s="19" t="s">
        <v>1965</v>
      </c>
    </row>
    <row r="1137" spans="1:18" x14ac:dyDescent="0.2">
      <c r="A1137" s="1" t="s">
        <v>743</v>
      </c>
      <c r="B1137" s="1" t="s">
        <v>1170</v>
      </c>
      <c r="C1137" s="1" t="s">
        <v>28</v>
      </c>
      <c r="D1137" s="7">
        <v>1733.45</v>
      </c>
      <c r="E1137" s="3">
        <v>45838</v>
      </c>
      <c r="F1137" s="3">
        <v>45868</v>
      </c>
      <c r="G1137" s="7">
        <v>1420.86</v>
      </c>
      <c r="H1137" s="3">
        <v>45873</v>
      </c>
      <c r="I1137" s="11">
        <v>1420.86</v>
      </c>
      <c r="J1137" s="17">
        <f>+F1137-H1137</f>
        <v>-5</v>
      </c>
      <c r="K1137" s="17">
        <f>+H1137-F1137</f>
        <v>5</v>
      </c>
      <c r="L1137" s="11">
        <f>+K1137*G1137</f>
        <v>7104.2999999999993</v>
      </c>
      <c r="M1137" s="19">
        <f>YEAR(H1137)</f>
        <v>2025</v>
      </c>
      <c r="N1137" s="19" t="str">
        <f>IF(MONTH(H1137)&lt;4,"1° trimestre",IF(MONTH(H1137)&lt;7,"2° trimestre",IF(MONTH(H1137)&lt;10,"3°trimestre","4° trimestre")))</f>
        <v>3°trimestre</v>
      </c>
      <c r="O1137" s="19" t="s">
        <v>1962</v>
      </c>
      <c r="P1137" s="19" t="s">
        <v>1970</v>
      </c>
      <c r="Q1137" s="8">
        <f>+I1137</f>
        <v>1420.86</v>
      </c>
      <c r="R1137" s="19" t="s">
        <v>1965</v>
      </c>
    </row>
    <row r="1138" spans="1:18" x14ac:dyDescent="0.2">
      <c r="A1138" s="1" t="s">
        <v>743</v>
      </c>
      <c r="B1138" s="1" t="s">
        <v>1171</v>
      </c>
      <c r="C1138" s="1" t="s">
        <v>28</v>
      </c>
      <c r="D1138" s="7">
        <v>3557.93</v>
      </c>
      <c r="E1138" s="3">
        <v>45838</v>
      </c>
      <c r="F1138" s="3">
        <v>45868</v>
      </c>
      <c r="G1138" s="7">
        <v>2916.34</v>
      </c>
      <c r="H1138" s="3">
        <v>45873</v>
      </c>
      <c r="I1138" s="11">
        <v>2916.34</v>
      </c>
      <c r="J1138" s="17">
        <f>+F1138-H1138</f>
        <v>-5</v>
      </c>
      <c r="K1138" s="17">
        <f>+H1138-F1138</f>
        <v>5</v>
      </c>
      <c r="L1138" s="11">
        <f>+K1138*G1138</f>
        <v>14581.7</v>
      </c>
      <c r="M1138" s="19">
        <f>YEAR(H1138)</f>
        <v>2025</v>
      </c>
      <c r="N1138" s="19" t="str">
        <f>IF(MONTH(H1138)&lt;4,"1° trimestre",IF(MONTH(H1138)&lt;7,"2° trimestre",IF(MONTH(H1138)&lt;10,"3°trimestre","4° trimestre")))</f>
        <v>3°trimestre</v>
      </c>
      <c r="O1138" s="19" t="s">
        <v>1962</v>
      </c>
      <c r="P1138" s="19" t="s">
        <v>1970</v>
      </c>
      <c r="Q1138" s="8">
        <f>+I1138</f>
        <v>2916.34</v>
      </c>
      <c r="R1138" s="19" t="s">
        <v>1965</v>
      </c>
    </row>
    <row r="1139" spans="1:18" x14ac:dyDescent="0.2">
      <c r="A1139" s="1" t="s">
        <v>743</v>
      </c>
      <c r="B1139" s="1" t="s">
        <v>1172</v>
      </c>
      <c r="C1139" s="1" t="s">
        <v>28</v>
      </c>
      <c r="D1139" s="7">
        <v>5812.15</v>
      </c>
      <c r="E1139" s="3">
        <v>45838</v>
      </c>
      <c r="F1139" s="3">
        <v>45868</v>
      </c>
      <c r="G1139" s="7">
        <v>4764.0600000000004</v>
      </c>
      <c r="H1139" s="3">
        <v>45873</v>
      </c>
      <c r="I1139" s="11">
        <v>4764.0600000000004</v>
      </c>
      <c r="J1139" s="17">
        <f>+F1139-H1139</f>
        <v>-5</v>
      </c>
      <c r="K1139" s="17">
        <f>+H1139-F1139</f>
        <v>5</v>
      </c>
      <c r="L1139" s="11">
        <f>+K1139*G1139</f>
        <v>23820.300000000003</v>
      </c>
      <c r="M1139" s="19">
        <f>YEAR(H1139)</f>
        <v>2025</v>
      </c>
      <c r="N1139" s="19" t="str">
        <f>IF(MONTH(H1139)&lt;4,"1° trimestre",IF(MONTH(H1139)&lt;7,"2° trimestre",IF(MONTH(H1139)&lt;10,"3°trimestre","4° trimestre")))</f>
        <v>3°trimestre</v>
      </c>
      <c r="O1139" s="19" t="s">
        <v>1962</v>
      </c>
      <c r="P1139" s="19" t="s">
        <v>1970</v>
      </c>
      <c r="Q1139" s="8">
        <f>+I1139</f>
        <v>4764.0600000000004</v>
      </c>
      <c r="R1139" s="19" t="s">
        <v>1965</v>
      </c>
    </row>
    <row r="1140" spans="1:18" x14ac:dyDescent="0.2">
      <c r="A1140" s="1" t="s">
        <v>743</v>
      </c>
      <c r="B1140" s="1" t="s">
        <v>1173</v>
      </c>
      <c r="C1140" s="1" t="s">
        <v>28</v>
      </c>
      <c r="D1140" s="7">
        <v>1315.06</v>
      </c>
      <c r="E1140" s="3">
        <v>45869</v>
      </c>
      <c r="F1140" s="3">
        <v>45900</v>
      </c>
      <c r="G1140" s="7">
        <v>1077.92</v>
      </c>
      <c r="H1140" s="3">
        <v>45912</v>
      </c>
      <c r="I1140" s="11">
        <v>1077.92</v>
      </c>
      <c r="J1140" s="17">
        <f>+F1140-H1140</f>
        <v>-12</v>
      </c>
      <c r="K1140" s="17">
        <f>+H1140-F1140</f>
        <v>12</v>
      </c>
      <c r="L1140" s="11">
        <f>+K1140*G1140</f>
        <v>12935.04</v>
      </c>
      <c r="M1140" s="19">
        <f>YEAR(H1140)</f>
        <v>2025</v>
      </c>
      <c r="N1140" s="19" t="str">
        <f>IF(MONTH(H1140)&lt;4,"1° trimestre",IF(MONTH(H1140)&lt;7,"2° trimestre",IF(MONTH(H1140)&lt;10,"3°trimestre","4° trimestre")))</f>
        <v>3°trimestre</v>
      </c>
      <c r="O1140" s="19" t="s">
        <v>1962</v>
      </c>
      <c r="P1140" s="19" t="s">
        <v>1970</v>
      </c>
      <c r="Q1140" s="8">
        <f>+I1140</f>
        <v>1077.92</v>
      </c>
      <c r="R1140" s="19" t="s">
        <v>1965</v>
      </c>
    </row>
    <row r="1141" spans="1:18" x14ac:dyDescent="0.2">
      <c r="A1141" s="1" t="s">
        <v>743</v>
      </c>
      <c r="B1141" s="1" t="s">
        <v>1174</v>
      </c>
      <c r="C1141" s="1" t="s">
        <v>28</v>
      </c>
      <c r="D1141" s="7">
        <v>6555.06</v>
      </c>
      <c r="E1141" s="3">
        <v>45869</v>
      </c>
      <c r="F1141" s="3">
        <v>45900</v>
      </c>
      <c r="G1141" s="7">
        <v>5373</v>
      </c>
      <c r="H1141" s="3">
        <v>45912</v>
      </c>
      <c r="I1141" s="11">
        <v>5373</v>
      </c>
      <c r="J1141" s="17">
        <f>+F1141-H1141</f>
        <v>-12</v>
      </c>
      <c r="K1141" s="17">
        <f>+H1141-F1141</f>
        <v>12</v>
      </c>
      <c r="L1141" s="11">
        <f>+K1141*G1141</f>
        <v>64476</v>
      </c>
      <c r="M1141" s="19">
        <f>YEAR(H1141)</f>
        <v>2025</v>
      </c>
      <c r="N1141" s="19" t="str">
        <f>IF(MONTH(H1141)&lt;4,"1° trimestre",IF(MONTH(H1141)&lt;7,"2° trimestre",IF(MONTH(H1141)&lt;10,"3°trimestre","4° trimestre")))</f>
        <v>3°trimestre</v>
      </c>
      <c r="O1141" s="19" t="s">
        <v>1962</v>
      </c>
      <c r="P1141" s="19" t="s">
        <v>1970</v>
      </c>
      <c r="Q1141" s="8">
        <f>+I1141</f>
        <v>5373</v>
      </c>
      <c r="R1141" s="19" t="s">
        <v>1965</v>
      </c>
    </row>
    <row r="1142" spans="1:18" x14ac:dyDescent="0.2">
      <c r="A1142" s="1" t="s">
        <v>743</v>
      </c>
      <c r="B1142" s="1" t="s">
        <v>1175</v>
      </c>
      <c r="C1142" s="1" t="s">
        <v>28</v>
      </c>
      <c r="D1142" s="7">
        <v>1315.06</v>
      </c>
      <c r="E1142" s="3">
        <v>45869</v>
      </c>
      <c r="F1142" s="3">
        <v>45900</v>
      </c>
      <c r="G1142" s="7">
        <v>1077.92</v>
      </c>
      <c r="H1142" s="3">
        <v>45912</v>
      </c>
      <c r="I1142" s="11">
        <v>1077.92</v>
      </c>
      <c r="J1142" s="17">
        <f>+F1142-H1142</f>
        <v>-12</v>
      </c>
      <c r="K1142" s="17">
        <f>+H1142-F1142</f>
        <v>12</v>
      </c>
      <c r="L1142" s="11">
        <f>+K1142*G1142</f>
        <v>12935.04</v>
      </c>
      <c r="M1142" s="19">
        <f>YEAR(H1142)</f>
        <v>2025</v>
      </c>
      <c r="N1142" s="19" t="str">
        <f>IF(MONTH(H1142)&lt;4,"1° trimestre",IF(MONTH(H1142)&lt;7,"2° trimestre",IF(MONTH(H1142)&lt;10,"3°trimestre","4° trimestre")))</f>
        <v>3°trimestre</v>
      </c>
      <c r="O1142" s="19" t="s">
        <v>1962</v>
      </c>
      <c r="P1142" s="19" t="s">
        <v>1970</v>
      </c>
      <c r="Q1142" s="8">
        <f>+I1142</f>
        <v>1077.92</v>
      </c>
      <c r="R1142" s="19" t="s">
        <v>1965</v>
      </c>
    </row>
    <row r="1143" spans="1:18" x14ac:dyDescent="0.2">
      <c r="A1143" s="1" t="s">
        <v>743</v>
      </c>
      <c r="B1143" s="1" t="s">
        <v>1176</v>
      </c>
      <c r="C1143" s="1" t="s">
        <v>28</v>
      </c>
      <c r="D1143" s="7">
        <v>1679.23</v>
      </c>
      <c r="E1143" s="3">
        <v>45869</v>
      </c>
      <c r="F1143" s="3">
        <v>45900</v>
      </c>
      <c r="G1143" s="7">
        <v>1376.42</v>
      </c>
      <c r="H1143" s="3">
        <v>45912</v>
      </c>
      <c r="I1143" s="11">
        <v>1376.42</v>
      </c>
      <c r="J1143" s="17">
        <f>+F1143-H1143</f>
        <v>-12</v>
      </c>
      <c r="K1143" s="17">
        <f>+H1143-F1143</f>
        <v>12</v>
      </c>
      <c r="L1143" s="11">
        <f>+K1143*G1143</f>
        <v>16517.04</v>
      </c>
      <c r="M1143" s="19">
        <f>YEAR(H1143)</f>
        <v>2025</v>
      </c>
      <c r="N1143" s="19" t="str">
        <f>IF(MONTH(H1143)&lt;4,"1° trimestre",IF(MONTH(H1143)&lt;7,"2° trimestre",IF(MONTH(H1143)&lt;10,"3°trimestre","4° trimestre")))</f>
        <v>3°trimestre</v>
      </c>
      <c r="O1143" s="19" t="s">
        <v>1962</v>
      </c>
      <c r="P1143" s="19" t="s">
        <v>1970</v>
      </c>
      <c r="Q1143" s="8">
        <f>+I1143</f>
        <v>1376.42</v>
      </c>
      <c r="R1143" s="19" t="s">
        <v>1965</v>
      </c>
    </row>
    <row r="1144" spans="1:18" x14ac:dyDescent="0.2">
      <c r="A1144" s="1" t="s">
        <v>743</v>
      </c>
      <c r="B1144" s="1" t="s">
        <v>1177</v>
      </c>
      <c r="C1144" s="1" t="s">
        <v>28</v>
      </c>
      <c r="D1144" s="7">
        <v>2225.46</v>
      </c>
      <c r="E1144" s="3">
        <v>45869</v>
      </c>
      <c r="F1144" s="3">
        <v>45900</v>
      </c>
      <c r="G1144" s="7">
        <v>1824.15</v>
      </c>
      <c r="H1144" s="3">
        <v>45912</v>
      </c>
      <c r="I1144" s="11">
        <v>1824.15</v>
      </c>
      <c r="J1144" s="17">
        <f>+F1144-H1144</f>
        <v>-12</v>
      </c>
      <c r="K1144" s="17">
        <f>+H1144-F1144</f>
        <v>12</v>
      </c>
      <c r="L1144" s="11">
        <f>+K1144*G1144</f>
        <v>21889.800000000003</v>
      </c>
      <c r="M1144" s="19">
        <f>YEAR(H1144)</f>
        <v>2025</v>
      </c>
      <c r="N1144" s="19" t="str">
        <f>IF(MONTH(H1144)&lt;4,"1° trimestre",IF(MONTH(H1144)&lt;7,"2° trimestre",IF(MONTH(H1144)&lt;10,"3°trimestre","4° trimestre")))</f>
        <v>3°trimestre</v>
      </c>
      <c r="O1144" s="19" t="s">
        <v>1962</v>
      </c>
      <c r="P1144" s="19" t="s">
        <v>1970</v>
      </c>
      <c r="Q1144" s="8">
        <f>+I1144</f>
        <v>1824.15</v>
      </c>
      <c r="R1144" s="19" t="s">
        <v>1965</v>
      </c>
    </row>
    <row r="1145" spans="1:18" x14ac:dyDescent="0.2">
      <c r="A1145" s="1" t="s">
        <v>743</v>
      </c>
      <c r="B1145" s="1" t="s">
        <v>1178</v>
      </c>
      <c r="C1145" s="1" t="s">
        <v>28</v>
      </c>
      <c r="D1145" s="7">
        <v>4916.3</v>
      </c>
      <c r="E1145" s="3">
        <v>45869</v>
      </c>
      <c r="F1145" s="3">
        <v>45900</v>
      </c>
      <c r="G1145" s="7">
        <v>4029.75</v>
      </c>
      <c r="H1145" s="3">
        <v>45912</v>
      </c>
      <c r="I1145" s="11">
        <v>4029.75</v>
      </c>
      <c r="J1145" s="17">
        <f>+F1145-H1145</f>
        <v>-12</v>
      </c>
      <c r="K1145" s="17">
        <f>+H1145-F1145</f>
        <v>12</v>
      </c>
      <c r="L1145" s="11">
        <f>+K1145*G1145</f>
        <v>48357</v>
      </c>
      <c r="M1145" s="19">
        <f>YEAR(H1145)</f>
        <v>2025</v>
      </c>
      <c r="N1145" s="19" t="str">
        <f>IF(MONTH(H1145)&lt;4,"1° trimestre",IF(MONTH(H1145)&lt;7,"2° trimestre",IF(MONTH(H1145)&lt;10,"3°trimestre","4° trimestre")))</f>
        <v>3°trimestre</v>
      </c>
      <c r="O1145" s="19" t="s">
        <v>1962</v>
      </c>
      <c r="P1145" s="19" t="s">
        <v>1970</v>
      </c>
      <c r="Q1145" s="8">
        <f>+I1145</f>
        <v>4029.75</v>
      </c>
      <c r="R1145" s="19" t="s">
        <v>1965</v>
      </c>
    </row>
    <row r="1146" spans="1:18" x14ac:dyDescent="0.2">
      <c r="A1146" s="1" t="s">
        <v>743</v>
      </c>
      <c r="B1146" s="1" t="s">
        <v>1179</v>
      </c>
      <c r="C1146" s="1" t="s">
        <v>28</v>
      </c>
      <c r="D1146" s="7">
        <v>3631.57</v>
      </c>
      <c r="E1146" s="3">
        <v>45869</v>
      </c>
      <c r="F1146" s="3">
        <v>45900</v>
      </c>
      <c r="G1146" s="7">
        <v>2976.7</v>
      </c>
      <c r="H1146" s="3">
        <v>45912</v>
      </c>
      <c r="I1146" s="11">
        <v>2976.7</v>
      </c>
      <c r="J1146" s="17">
        <f>+F1146-H1146</f>
        <v>-12</v>
      </c>
      <c r="K1146" s="17">
        <f>+H1146-F1146</f>
        <v>12</v>
      </c>
      <c r="L1146" s="11">
        <f>+K1146*G1146</f>
        <v>35720.399999999994</v>
      </c>
      <c r="M1146" s="19">
        <f>YEAR(H1146)</f>
        <v>2025</v>
      </c>
      <c r="N1146" s="19" t="str">
        <f>IF(MONTH(H1146)&lt;4,"1° trimestre",IF(MONTH(H1146)&lt;7,"2° trimestre",IF(MONTH(H1146)&lt;10,"3°trimestre","4° trimestre")))</f>
        <v>3°trimestre</v>
      </c>
      <c r="O1146" s="19" t="s">
        <v>1962</v>
      </c>
      <c r="P1146" s="19" t="s">
        <v>1970</v>
      </c>
      <c r="Q1146" s="8">
        <f>+I1146</f>
        <v>2976.7</v>
      </c>
      <c r="R1146" s="19" t="s">
        <v>1965</v>
      </c>
    </row>
    <row r="1147" spans="1:18" x14ac:dyDescent="0.2">
      <c r="A1147" s="1" t="s">
        <v>743</v>
      </c>
      <c r="B1147" s="1" t="s">
        <v>1180</v>
      </c>
      <c r="C1147" s="1" t="s">
        <v>28</v>
      </c>
      <c r="D1147" s="7">
        <v>160.53</v>
      </c>
      <c r="E1147" s="3">
        <v>45869</v>
      </c>
      <c r="F1147" s="3">
        <v>45900</v>
      </c>
      <c r="G1147" s="7">
        <v>131.58000000000001</v>
      </c>
      <c r="H1147" s="3">
        <v>45912</v>
      </c>
      <c r="I1147" s="11">
        <v>131.58000000000001</v>
      </c>
      <c r="J1147" s="17">
        <f>+F1147-H1147</f>
        <v>-12</v>
      </c>
      <c r="K1147" s="17">
        <f>+H1147-F1147</f>
        <v>12</v>
      </c>
      <c r="L1147" s="11">
        <f>+K1147*G1147</f>
        <v>1578.96</v>
      </c>
      <c r="M1147" s="19">
        <f>YEAR(H1147)</f>
        <v>2025</v>
      </c>
      <c r="N1147" s="19" t="str">
        <f>IF(MONTH(H1147)&lt;4,"1° trimestre",IF(MONTH(H1147)&lt;7,"2° trimestre",IF(MONTH(H1147)&lt;10,"3°trimestre","4° trimestre")))</f>
        <v>3°trimestre</v>
      </c>
      <c r="O1147" s="19" t="s">
        <v>1962</v>
      </c>
      <c r="P1147" s="19" t="s">
        <v>1970</v>
      </c>
      <c r="Q1147" s="8">
        <f>+I1147</f>
        <v>131.58000000000001</v>
      </c>
      <c r="R1147" s="19" t="s">
        <v>1965</v>
      </c>
    </row>
    <row r="1148" spans="1:18" x14ac:dyDescent="0.2">
      <c r="A1148" s="1" t="s">
        <v>743</v>
      </c>
      <c r="B1148" s="1" t="s">
        <v>1181</v>
      </c>
      <c r="C1148" s="1" t="s">
        <v>28</v>
      </c>
      <c r="D1148" s="7">
        <v>222.8</v>
      </c>
      <c r="E1148" s="3">
        <v>45869</v>
      </c>
      <c r="F1148" s="3">
        <v>45900</v>
      </c>
      <c r="G1148" s="7">
        <v>182.62</v>
      </c>
      <c r="H1148" s="3">
        <v>45912</v>
      </c>
      <c r="I1148" s="11">
        <v>182.62</v>
      </c>
      <c r="J1148" s="17">
        <f>+F1148-H1148</f>
        <v>-12</v>
      </c>
      <c r="K1148" s="17">
        <f>+H1148-F1148</f>
        <v>12</v>
      </c>
      <c r="L1148" s="11">
        <f>+K1148*G1148</f>
        <v>2191.44</v>
      </c>
      <c r="M1148" s="19">
        <f>YEAR(H1148)</f>
        <v>2025</v>
      </c>
      <c r="N1148" s="19" t="str">
        <f>IF(MONTH(H1148)&lt;4,"1° trimestre",IF(MONTH(H1148)&lt;7,"2° trimestre",IF(MONTH(H1148)&lt;10,"3°trimestre","4° trimestre")))</f>
        <v>3°trimestre</v>
      </c>
      <c r="O1148" s="19" t="s">
        <v>1962</v>
      </c>
      <c r="P1148" s="19" t="s">
        <v>1970</v>
      </c>
      <c r="Q1148" s="8">
        <f>+I1148</f>
        <v>182.62</v>
      </c>
      <c r="R1148" s="19" t="s">
        <v>1965</v>
      </c>
    </row>
    <row r="1149" spans="1:18" x14ac:dyDescent="0.2">
      <c r="A1149" s="1" t="s">
        <v>743</v>
      </c>
      <c r="B1149" s="1" t="s">
        <v>1182</v>
      </c>
      <c r="C1149" s="1" t="s">
        <v>28</v>
      </c>
      <c r="D1149" s="7">
        <v>368.1</v>
      </c>
      <c r="E1149" s="3">
        <v>45869</v>
      </c>
      <c r="F1149" s="3">
        <v>45900</v>
      </c>
      <c r="G1149" s="7">
        <v>301.72000000000003</v>
      </c>
      <c r="H1149" s="3">
        <v>45912</v>
      </c>
      <c r="I1149" s="11">
        <v>301.72000000000003</v>
      </c>
      <c r="J1149" s="17">
        <f>+F1149-H1149</f>
        <v>-12</v>
      </c>
      <c r="K1149" s="17">
        <f>+H1149-F1149</f>
        <v>12</v>
      </c>
      <c r="L1149" s="11">
        <f>+K1149*G1149</f>
        <v>3620.6400000000003</v>
      </c>
      <c r="M1149" s="19">
        <f>YEAR(H1149)</f>
        <v>2025</v>
      </c>
      <c r="N1149" s="19" t="str">
        <f>IF(MONTH(H1149)&lt;4,"1° trimestre",IF(MONTH(H1149)&lt;7,"2° trimestre",IF(MONTH(H1149)&lt;10,"3°trimestre","4° trimestre")))</f>
        <v>3°trimestre</v>
      </c>
      <c r="O1149" s="19" t="s">
        <v>1962</v>
      </c>
      <c r="P1149" s="19" t="s">
        <v>1970</v>
      </c>
      <c r="Q1149" s="8">
        <f>+I1149</f>
        <v>301.72000000000003</v>
      </c>
      <c r="R1149" s="19" t="s">
        <v>1965</v>
      </c>
    </row>
    <row r="1150" spans="1:18" x14ac:dyDescent="0.2">
      <c r="A1150" s="1" t="s">
        <v>743</v>
      </c>
      <c r="B1150" s="1" t="s">
        <v>1183</v>
      </c>
      <c r="C1150" s="1" t="s">
        <v>28</v>
      </c>
      <c r="D1150" s="7">
        <v>2215.5300000000002</v>
      </c>
      <c r="E1150" s="3">
        <v>45869</v>
      </c>
      <c r="F1150" s="3">
        <v>45900</v>
      </c>
      <c r="G1150" s="7">
        <v>1816.01</v>
      </c>
      <c r="H1150" s="3">
        <v>45912</v>
      </c>
      <c r="I1150" s="11">
        <v>1816.01</v>
      </c>
      <c r="J1150" s="17">
        <f>+F1150-H1150</f>
        <v>-12</v>
      </c>
      <c r="K1150" s="17">
        <f>+H1150-F1150</f>
        <v>12</v>
      </c>
      <c r="L1150" s="11">
        <f>+K1150*G1150</f>
        <v>21792.12</v>
      </c>
      <c r="M1150" s="19">
        <f>YEAR(H1150)</f>
        <v>2025</v>
      </c>
      <c r="N1150" s="19" t="str">
        <f>IF(MONTH(H1150)&lt;4,"1° trimestre",IF(MONTH(H1150)&lt;7,"2° trimestre",IF(MONTH(H1150)&lt;10,"3°trimestre","4° trimestre")))</f>
        <v>3°trimestre</v>
      </c>
      <c r="O1150" s="19" t="s">
        <v>1962</v>
      </c>
      <c r="P1150" s="19" t="s">
        <v>1970</v>
      </c>
      <c r="Q1150" s="8">
        <f>+I1150</f>
        <v>1816.01</v>
      </c>
      <c r="R1150" s="19" t="s">
        <v>1965</v>
      </c>
    </row>
    <row r="1151" spans="1:18" x14ac:dyDescent="0.2">
      <c r="A1151" s="1" t="s">
        <v>743</v>
      </c>
      <c r="B1151" s="1" t="s">
        <v>1184</v>
      </c>
      <c r="C1151" s="1" t="s">
        <v>28</v>
      </c>
      <c r="D1151" s="7">
        <v>355.87</v>
      </c>
      <c r="E1151" s="3">
        <v>45869</v>
      </c>
      <c r="F1151" s="3">
        <v>45900</v>
      </c>
      <c r="G1151" s="7">
        <v>291.7</v>
      </c>
      <c r="H1151" s="3">
        <v>45912</v>
      </c>
      <c r="I1151" s="11">
        <v>291.7</v>
      </c>
      <c r="J1151" s="17">
        <f>+F1151-H1151</f>
        <v>-12</v>
      </c>
      <c r="K1151" s="17">
        <f>+H1151-F1151</f>
        <v>12</v>
      </c>
      <c r="L1151" s="11">
        <f>+K1151*G1151</f>
        <v>3500.3999999999996</v>
      </c>
      <c r="M1151" s="19">
        <f>YEAR(H1151)</f>
        <v>2025</v>
      </c>
      <c r="N1151" s="19" t="str">
        <f>IF(MONTH(H1151)&lt;4,"1° trimestre",IF(MONTH(H1151)&lt;7,"2° trimestre",IF(MONTH(H1151)&lt;10,"3°trimestre","4° trimestre")))</f>
        <v>3°trimestre</v>
      </c>
      <c r="O1151" s="19" t="s">
        <v>1962</v>
      </c>
      <c r="P1151" s="19" t="s">
        <v>1970</v>
      </c>
      <c r="Q1151" s="8">
        <f>+I1151</f>
        <v>291.7</v>
      </c>
      <c r="R1151" s="19" t="s">
        <v>1965</v>
      </c>
    </row>
    <row r="1152" spans="1:18" x14ac:dyDescent="0.2">
      <c r="A1152" s="1" t="s">
        <v>743</v>
      </c>
      <c r="B1152" s="1" t="s">
        <v>1185</v>
      </c>
      <c r="C1152" s="1" t="s">
        <v>28</v>
      </c>
      <c r="D1152" s="7">
        <v>8.31</v>
      </c>
      <c r="E1152" s="3">
        <v>45869</v>
      </c>
      <c r="F1152" s="3">
        <v>45900</v>
      </c>
      <c r="G1152" s="7">
        <v>6.81</v>
      </c>
      <c r="H1152" s="3">
        <v>45912</v>
      </c>
      <c r="I1152" s="11">
        <v>6.81</v>
      </c>
      <c r="J1152" s="17">
        <f>+F1152-H1152</f>
        <v>-12</v>
      </c>
      <c r="K1152" s="17">
        <f>+H1152-F1152</f>
        <v>12</v>
      </c>
      <c r="L1152" s="11">
        <f>+K1152*G1152</f>
        <v>81.72</v>
      </c>
      <c r="M1152" s="19">
        <f>YEAR(H1152)</f>
        <v>2025</v>
      </c>
      <c r="N1152" s="19" t="str">
        <f>IF(MONTH(H1152)&lt;4,"1° trimestre",IF(MONTH(H1152)&lt;7,"2° trimestre",IF(MONTH(H1152)&lt;10,"3°trimestre","4° trimestre")))</f>
        <v>3°trimestre</v>
      </c>
      <c r="O1152" s="19" t="s">
        <v>1962</v>
      </c>
      <c r="P1152" s="19" t="s">
        <v>1970</v>
      </c>
      <c r="Q1152" s="8">
        <f>+I1152</f>
        <v>6.81</v>
      </c>
      <c r="R1152" s="19" t="s">
        <v>1965</v>
      </c>
    </row>
    <row r="1153" spans="1:18" x14ac:dyDescent="0.2">
      <c r="A1153" s="1" t="s">
        <v>743</v>
      </c>
      <c r="B1153" s="1" t="s">
        <v>1186</v>
      </c>
      <c r="C1153" s="1" t="s">
        <v>28</v>
      </c>
      <c r="D1153" s="7">
        <v>610.70000000000005</v>
      </c>
      <c r="E1153" s="3">
        <v>45869</v>
      </c>
      <c r="F1153" s="3">
        <v>45900</v>
      </c>
      <c r="G1153" s="7">
        <v>500.57</v>
      </c>
      <c r="H1153" s="3">
        <v>45912</v>
      </c>
      <c r="I1153" s="11">
        <v>500.57</v>
      </c>
      <c r="J1153" s="17">
        <f>+F1153-H1153</f>
        <v>-12</v>
      </c>
      <c r="K1153" s="17">
        <f>+H1153-F1153</f>
        <v>12</v>
      </c>
      <c r="L1153" s="11">
        <f>+K1153*G1153</f>
        <v>6006.84</v>
      </c>
      <c r="M1153" s="19">
        <f>YEAR(H1153)</f>
        <v>2025</v>
      </c>
      <c r="N1153" s="19" t="str">
        <f>IF(MONTH(H1153)&lt;4,"1° trimestre",IF(MONTH(H1153)&lt;7,"2° trimestre",IF(MONTH(H1153)&lt;10,"3°trimestre","4° trimestre")))</f>
        <v>3°trimestre</v>
      </c>
      <c r="O1153" s="19" t="s">
        <v>1962</v>
      </c>
      <c r="P1153" s="19" t="s">
        <v>1970</v>
      </c>
      <c r="Q1153" s="8">
        <f>+I1153</f>
        <v>500.57</v>
      </c>
      <c r="R1153" s="19" t="s">
        <v>1965</v>
      </c>
    </row>
    <row r="1154" spans="1:18" x14ac:dyDescent="0.2">
      <c r="A1154" s="1" t="s">
        <v>743</v>
      </c>
      <c r="B1154" s="1" t="s">
        <v>1187</v>
      </c>
      <c r="C1154" s="1" t="s">
        <v>28</v>
      </c>
      <c r="D1154" s="7">
        <v>2.12</v>
      </c>
      <c r="E1154" s="3">
        <v>45869</v>
      </c>
      <c r="F1154" s="3">
        <v>45900</v>
      </c>
      <c r="G1154" s="7">
        <v>1.74</v>
      </c>
      <c r="H1154" s="3">
        <v>45912</v>
      </c>
      <c r="I1154" s="11">
        <v>1.74</v>
      </c>
      <c r="J1154" s="17">
        <f>+F1154-H1154</f>
        <v>-12</v>
      </c>
      <c r="K1154" s="17">
        <f>+H1154-F1154</f>
        <v>12</v>
      </c>
      <c r="L1154" s="11">
        <f>+K1154*G1154</f>
        <v>20.88</v>
      </c>
      <c r="M1154" s="19">
        <f>YEAR(H1154)</f>
        <v>2025</v>
      </c>
      <c r="N1154" s="19" t="str">
        <f>IF(MONTH(H1154)&lt;4,"1° trimestre",IF(MONTH(H1154)&lt;7,"2° trimestre",IF(MONTH(H1154)&lt;10,"3°trimestre","4° trimestre")))</f>
        <v>3°trimestre</v>
      </c>
      <c r="O1154" s="19" t="s">
        <v>1962</v>
      </c>
      <c r="P1154" s="19" t="s">
        <v>1970</v>
      </c>
      <c r="Q1154" s="8">
        <f>+I1154</f>
        <v>1.74</v>
      </c>
      <c r="R1154" s="19" t="s">
        <v>1965</v>
      </c>
    </row>
    <row r="1155" spans="1:18" x14ac:dyDescent="0.2">
      <c r="A1155" s="1" t="s">
        <v>743</v>
      </c>
      <c r="B1155" s="1" t="s">
        <v>1188</v>
      </c>
      <c r="C1155" s="1" t="s">
        <v>28</v>
      </c>
      <c r="D1155" s="7">
        <v>22.96</v>
      </c>
      <c r="E1155" s="3">
        <v>45869</v>
      </c>
      <c r="F1155" s="3">
        <v>45900</v>
      </c>
      <c r="G1155" s="7">
        <v>18.82</v>
      </c>
      <c r="H1155" s="3">
        <v>45912</v>
      </c>
      <c r="I1155" s="11">
        <v>18.82</v>
      </c>
      <c r="J1155" s="17">
        <f>+F1155-H1155</f>
        <v>-12</v>
      </c>
      <c r="K1155" s="17">
        <f>+H1155-F1155</f>
        <v>12</v>
      </c>
      <c r="L1155" s="11">
        <f>+K1155*G1155</f>
        <v>225.84</v>
      </c>
      <c r="M1155" s="19">
        <f>YEAR(H1155)</f>
        <v>2025</v>
      </c>
      <c r="N1155" s="19" t="str">
        <f>IF(MONTH(H1155)&lt;4,"1° trimestre",IF(MONTH(H1155)&lt;7,"2° trimestre",IF(MONTH(H1155)&lt;10,"3°trimestre","4° trimestre")))</f>
        <v>3°trimestre</v>
      </c>
      <c r="O1155" s="19" t="s">
        <v>1962</v>
      </c>
      <c r="P1155" s="19" t="s">
        <v>1970</v>
      </c>
      <c r="Q1155" s="8">
        <f>+I1155</f>
        <v>18.82</v>
      </c>
      <c r="R1155" s="19" t="s">
        <v>1965</v>
      </c>
    </row>
    <row r="1156" spans="1:18" x14ac:dyDescent="0.2">
      <c r="A1156" s="1" t="s">
        <v>743</v>
      </c>
      <c r="B1156" s="1" t="s">
        <v>1189</v>
      </c>
      <c r="C1156" s="1" t="s">
        <v>28</v>
      </c>
      <c r="D1156" s="7">
        <v>132.96</v>
      </c>
      <c r="E1156" s="3">
        <v>45869</v>
      </c>
      <c r="F1156" s="3">
        <v>45900</v>
      </c>
      <c r="G1156" s="7">
        <v>108.98</v>
      </c>
      <c r="H1156" s="3">
        <v>45912</v>
      </c>
      <c r="I1156" s="11">
        <v>108.98</v>
      </c>
      <c r="J1156" s="17">
        <f>+F1156-H1156</f>
        <v>-12</v>
      </c>
      <c r="K1156" s="17">
        <f>+H1156-F1156</f>
        <v>12</v>
      </c>
      <c r="L1156" s="11">
        <f>+K1156*G1156</f>
        <v>1307.76</v>
      </c>
      <c r="M1156" s="19">
        <f>YEAR(H1156)</f>
        <v>2025</v>
      </c>
      <c r="N1156" s="19" t="str">
        <f>IF(MONTH(H1156)&lt;4,"1° trimestre",IF(MONTH(H1156)&lt;7,"2° trimestre",IF(MONTH(H1156)&lt;10,"3°trimestre","4° trimestre")))</f>
        <v>3°trimestre</v>
      </c>
      <c r="O1156" s="19" t="s">
        <v>1962</v>
      </c>
      <c r="P1156" s="19" t="s">
        <v>1970</v>
      </c>
      <c r="Q1156" s="8">
        <f>+I1156</f>
        <v>108.98</v>
      </c>
      <c r="R1156" s="19" t="s">
        <v>1965</v>
      </c>
    </row>
    <row r="1157" spans="1:18" x14ac:dyDescent="0.2">
      <c r="A1157" s="1" t="s">
        <v>743</v>
      </c>
      <c r="B1157" s="1" t="s">
        <v>1190</v>
      </c>
      <c r="C1157" s="1" t="s">
        <v>28</v>
      </c>
      <c r="D1157" s="7">
        <v>0.74</v>
      </c>
      <c r="E1157" s="3">
        <v>45869</v>
      </c>
      <c r="F1157" s="3">
        <v>45900</v>
      </c>
      <c r="G1157" s="7">
        <v>0.61</v>
      </c>
      <c r="H1157" s="3">
        <v>45912</v>
      </c>
      <c r="I1157" s="11">
        <v>0.61</v>
      </c>
      <c r="J1157" s="17">
        <f>+F1157-H1157</f>
        <v>-12</v>
      </c>
      <c r="K1157" s="17">
        <f>+H1157-F1157</f>
        <v>12</v>
      </c>
      <c r="L1157" s="11">
        <f>+K1157*G1157</f>
        <v>7.32</v>
      </c>
      <c r="M1157" s="19">
        <f>YEAR(H1157)</f>
        <v>2025</v>
      </c>
      <c r="N1157" s="19" t="str">
        <f>IF(MONTH(H1157)&lt;4,"1° trimestre",IF(MONTH(H1157)&lt;7,"2° trimestre",IF(MONTH(H1157)&lt;10,"3°trimestre","4° trimestre")))</f>
        <v>3°trimestre</v>
      </c>
      <c r="O1157" s="19" t="s">
        <v>1962</v>
      </c>
      <c r="P1157" s="19" t="s">
        <v>1970</v>
      </c>
      <c r="Q1157" s="8">
        <f>+I1157</f>
        <v>0.61</v>
      </c>
      <c r="R1157" s="19" t="s">
        <v>1965</v>
      </c>
    </row>
    <row r="1158" spans="1:18" x14ac:dyDescent="0.2">
      <c r="A1158" s="1" t="s">
        <v>743</v>
      </c>
      <c r="B1158" s="1" t="s">
        <v>1191</v>
      </c>
      <c r="C1158" s="1" t="s">
        <v>28</v>
      </c>
      <c r="D1158" s="7">
        <v>3350.3</v>
      </c>
      <c r="E1158" s="3">
        <v>45869</v>
      </c>
      <c r="F1158" s="3">
        <v>45900</v>
      </c>
      <c r="G1158" s="7">
        <v>2746.15</v>
      </c>
      <c r="H1158" s="3">
        <v>45912</v>
      </c>
      <c r="I1158" s="11">
        <v>2746.15</v>
      </c>
      <c r="J1158" s="17">
        <f>+F1158-H1158</f>
        <v>-12</v>
      </c>
      <c r="K1158" s="17">
        <f>+H1158-F1158</f>
        <v>12</v>
      </c>
      <c r="L1158" s="11">
        <f>+K1158*G1158</f>
        <v>32953.800000000003</v>
      </c>
      <c r="M1158" s="19">
        <f>YEAR(H1158)</f>
        <v>2025</v>
      </c>
      <c r="N1158" s="19" t="str">
        <f>IF(MONTH(H1158)&lt;4,"1° trimestre",IF(MONTH(H1158)&lt;7,"2° trimestre",IF(MONTH(H1158)&lt;10,"3°trimestre","4° trimestre")))</f>
        <v>3°trimestre</v>
      </c>
      <c r="O1158" s="19" t="s">
        <v>1962</v>
      </c>
      <c r="P1158" s="19" t="s">
        <v>1970</v>
      </c>
      <c r="Q1158" s="8">
        <f>+I1158</f>
        <v>2746.15</v>
      </c>
      <c r="R1158" s="19" t="s">
        <v>1965</v>
      </c>
    </row>
    <row r="1159" spans="1:18" x14ac:dyDescent="0.2">
      <c r="A1159" s="1" t="s">
        <v>743</v>
      </c>
      <c r="B1159" s="1" t="s">
        <v>1192</v>
      </c>
      <c r="C1159" s="1" t="s">
        <v>28</v>
      </c>
      <c r="D1159" s="7">
        <v>248.06</v>
      </c>
      <c r="E1159" s="3">
        <v>45869</v>
      </c>
      <c r="F1159" s="3">
        <v>45900</v>
      </c>
      <c r="G1159" s="7">
        <v>203.33</v>
      </c>
      <c r="H1159" s="3">
        <v>45912</v>
      </c>
      <c r="I1159" s="11">
        <v>203.33</v>
      </c>
      <c r="J1159" s="17">
        <f>+F1159-H1159</f>
        <v>-12</v>
      </c>
      <c r="K1159" s="17">
        <f>+H1159-F1159</f>
        <v>12</v>
      </c>
      <c r="L1159" s="11">
        <f>+K1159*G1159</f>
        <v>2439.96</v>
      </c>
      <c r="M1159" s="19">
        <f>YEAR(H1159)</f>
        <v>2025</v>
      </c>
      <c r="N1159" s="19" t="str">
        <f>IF(MONTH(H1159)&lt;4,"1° trimestre",IF(MONTH(H1159)&lt;7,"2° trimestre",IF(MONTH(H1159)&lt;10,"3°trimestre","4° trimestre")))</f>
        <v>3°trimestre</v>
      </c>
      <c r="O1159" s="19" t="s">
        <v>1962</v>
      </c>
      <c r="P1159" s="19" t="s">
        <v>1970</v>
      </c>
      <c r="Q1159" s="8">
        <f>+I1159</f>
        <v>203.33</v>
      </c>
      <c r="R1159" s="19" t="s">
        <v>1965</v>
      </c>
    </row>
    <row r="1160" spans="1:18" x14ac:dyDescent="0.2">
      <c r="A1160" s="1" t="s">
        <v>743</v>
      </c>
      <c r="B1160" s="1" t="s">
        <v>1193</v>
      </c>
      <c r="C1160" s="1" t="s">
        <v>28</v>
      </c>
      <c r="D1160" s="7">
        <v>4.1500000000000004</v>
      </c>
      <c r="E1160" s="3">
        <v>45869</v>
      </c>
      <c r="F1160" s="3">
        <v>45900</v>
      </c>
      <c r="G1160" s="7">
        <v>3.4</v>
      </c>
      <c r="H1160" s="3">
        <v>45912</v>
      </c>
      <c r="I1160" s="11">
        <v>3.4</v>
      </c>
      <c r="J1160" s="17">
        <f>+F1160-H1160</f>
        <v>-12</v>
      </c>
      <c r="K1160" s="17">
        <f>+H1160-F1160</f>
        <v>12</v>
      </c>
      <c r="L1160" s="11">
        <f>+K1160*G1160</f>
        <v>40.799999999999997</v>
      </c>
      <c r="M1160" s="19">
        <f>YEAR(H1160)</f>
        <v>2025</v>
      </c>
      <c r="N1160" s="19" t="str">
        <f>IF(MONTH(H1160)&lt;4,"1° trimestre",IF(MONTH(H1160)&lt;7,"2° trimestre",IF(MONTH(H1160)&lt;10,"3°trimestre","4° trimestre")))</f>
        <v>3°trimestre</v>
      </c>
      <c r="O1160" s="19" t="s">
        <v>1962</v>
      </c>
      <c r="P1160" s="19" t="s">
        <v>1970</v>
      </c>
      <c r="Q1160" s="8">
        <f>+I1160</f>
        <v>3.4</v>
      </c>
      <c r="R1160" s="19" t="s">
        <v>1965</v>
      </c>
    </row>
    <row r="1161" spans="1:18" x14ac:dyDescent="0.2">
      <c r="A1161" s="1" t="s">
        <v>743</v>
      </c>
      <c r="B1161" s="1" t="s">
        <v>1194</v>
      </c>
      <c r="C1161" s="1" t="s">
        <v>28</v>
      </c>
      <c r="D1161" s="7">
        <v>12.75</v>
      </c>
      <c r="E1161" s="3">
        <v>45869</v>
      </c>
      <c r="F1161" s="3">
        <v>45900</v>
      </c>
      <c r="G1161" s="7">
        <v>10.45</v>
      </c>
      <c r="H1161" s="3">
        <v>45912</v>
      </c>
      <c r="I1161" s="11">
        <v>10.45</v>
      </c>
      <c r="J1161" s="17">
        <f>+F1161-H1161</f>
        <v>-12</v>
      </c>
      <c r="K1161" s="17">
        <f>+H1161-F1161</f>
        <v>12</v>
      </c>
      <c r="L1161" s="11">
        <f>+K1161*G1161</f>
        <v>125.39999999999999</v>
      </c>
      <c r="M1161" s="19">
        <f>YEAR(H1161)</f>
        <v>2025</v>
      </c>
      <c r="N1161" s="19" t="str">
        <f>IF(MONTH(H1161)&lt;4,"1° trimestre",IF(MONTH(H1161)&lt;7,"2° trimestre",IF(MONTH(H1161)&lt;10,"3°trimestre","4° trimestre")))</f>
        <v>3°trimestre</v>
      </c>
      <c r="O1161" s="19" t="s">
        <v>1962</v>
      </c>
      <c r="P1161" s="19" t="s">
        <v>1970</v>
      </c>
      <c r="Q1161" s="8">
        <f>+I1161</f>
        <v>10.45</v>
      </c>
      <c r="R1161" s="19" t="s">
        <v>1965</v>
      </c>
    </row>
    <row r="1162" spans="1:18" x14ac:dyDescent="0.2">
      <c r="A1162" s="1" t="s">
        <v>743</v>
      </c>
      <c r="B1162" s="1" t="s">
        <v>1195</v>
      </c>
      <c r="C1162" s="1" t="s">
        <v>28</v>
      </c>
      <c r="D1162" s="7">
        <v>1.21</v>
      </c>
      <c r="E1162" s="3">
        <v>45869</v>
      </c>
      <c r="F1162" s="3">
        <v>45900</v>
      </c>
      <c r="G1162" s="7">
        <v>0.99</v>
      </c>
      <c r="H1162" s="3">
        <v>45912</v>
      </c>
      <c r="I1162" s="11">
        <v>0.99</v>
      </c>
      <c r="J1162" s="17">
        <f>+F1162-H1162</f>
        <v>-12</v>
      </c>
      <c r="K1162" s="17">
        <f>+H1162-F1162</f>
        <v>12</v>
      </c>
      <c r="L1162" s="11">
        <f>+K1162*G1162</f>
        <v>11.879999999999999</v>
      </c>
      <c r="M1162" s="19">
        <f>YEAR(H1162)</f>
        <v>2025</v>
      </c>
      <c r="N1162" s="19" t="str">
        <f>IF(MONTH(H1162)&lt;4,"1° trimestre",IF(MONTH(H1162)&lt;7,"2° trimestre",IF(MONTH(H1162)&lt;10,"3°trimestre","4° trimestre")))</f>
        <v>3°trimestre</v>
      </c>
      <c r="O1162" s="19" t="s">
        <v>1962</v>
      </c>
      <c r="P1162" s="19" t="s">
        <v>1970</v>
      </c>
      <c r="Q1162" s="8">
        <f>+I1162</f>
        <v>0.99</v>
      </c>
      <c r="R1162" s="19" t="s">
        <v>1965</v>
      </c>
    </row>
    <row r="1163" spans="1:18" x14ac:dyDescent="0.2">
      <c r="A1163" s="1" t="s">
        <v>743</v>
      </c>
      <c r="B1163" s="1" t="s">
        <v>1196</v>
      </c>
      <c r="C1163" s="1" t="s">
        <v>28</v>
      </c>
      <c r="D1163" s="7">
        <v>15.18</v>
      </c>
      <c r="E1163" s="3">
        <v>45869</v>
      </c>
      <c r="F1163" s="3">
        <v>45900</v>
      </c>
      <c r="G1163" s="7">
        <v>12.44</v>
      </c>
      <c r="H1163" s="3">
        <v>45912</v>
      </c>
      <c r="I1163" s="11">
        <v>12.44</v>
      </c>
      <c r="J1163" s="17">
        <f>+F1163-H1163</f>
        <v>-12</v>
      </c>
      <c r="K1163" s="17">
        <f>+H1163-F1163</f>
        <v>12</v>
      </c>
      <c r="L1163" s="11">
        <f>+K1163*G1163</f>
        <v>149.28</v>
      </c>
      <c r="M1163" s="19">
        <f>YEAR(H1163)</f>
        <v>2025</v>
      </c>
      <c r="N1163" s="19" t="str">
        <f>IF(MONTH(H1163)&lt;4,"1° trimestre",IF(MONTH(H1163)&lt;7,"2° trimestre",IF(MONTH(H1163)&lt;10,"3°trimestre","4° trimestre")))</f>
        <v>3°trimestre</v>
      </c>
      <c r="O1163" s="19" t="s">
        <v>1962</v>
      </c>
      <c r="P1163" s="19" t="s">
        <v>1970</v>
      </c>
      <c r="Q1163" s="8">
        <f>+I1163</f>
        <v>12.44</v>
      </c>
      <c r="R1163" s="19" t="s">
        <v>1965</v>
      </c>
    </row>
    <row r="1164" spans="1:18" x14ac:dyDescent="0.2">
      <c r="A1164" s="1" t="s">
        <v>743</v>
      </c>
      <c r="B1164" s="1" t="s">
        <v>1197</v>
      </c>
      <c r="C1164" s="1" t="s">
        <v>28</v>
      </c>
      <c r="D1164" s="7">
        <v>0.61</v>
      </c>
      <c r="E1164" s="3">
        <v>45869</v>
      </c>
      <c r="F1164" s="3">
        <v>45900</v>
      </c>
      <c r="G1164" s="7">
        <v>0.5</v>
      </c>
      <c r="H1164" s="3">
        <v>45912</v>
      </c>
      <c r="I1164" s="11">
        <v>0.5</v>
      </c>
      <c r="J1164" s="17">
        <f>+F1164-H1164</f>
        <v>-12</v>
      </c>
      <c r="K1164" s="17">
        <f>+H1164-F1164</f>
        <v>12</v>
      </c>
      <c r="L1164" s="11">
        <f>+K1164*G1164</f>
        <v>6</v>
      </c>
      <c r="M1164" s="19">
        <f>YEAR(H1164)</f>
        <v>2025</v>
      </c>
      <c r="N1164" s="19" t="str">
        <f>IF(MONTH(H1164)&lt;4,"1° trimestre",IF(MONTH(H1164)&lt;7,"2° trimestre",IF(MONTH(H1164)&lt;10,"3°trimestre","4° trimestre")))</f>
        <v>3°trimestre</v>
      </c>
      <c r="O1164" s="19" t="s">
        <v>1962</v>
      </c>
      <c r="P1164" s="19" t="s">
        <v>1970</v>
      </c>
      <c r="Q1164" s="8">
        <f>+I1164</f>
        <v>0.5</v>
      </c>
      <c r="R1164" s="19" t="s">
        <v>1965</v>
      </c>
    </row>
    <row r="1165" spans="1:18" x14ac:dyDescent="0.2">
      <c r="A1165" s="1" t="s">
        <v>743</v>
      </c>
      <c r="B1165" s="1" t="s">
        <v>1198</v>
      </c>
      <c r="C1165" s="1" t="s">
        <v>28</v>
      </c>
      <c r="D1165" s="7">
        <v>0.61</v>
      </c>
      <c r="E1165" s="3">
        <v>45869</v>
      </c>
      <c r="F1165" s="3">
        <v>45900</v>
      </c>
      <c r="G1165" s="7">
        <v>0.5</v>
      </c>
      <c r="H1165" s="3">
        <v>45912</v>
      </c>
      <c r="I1165" s="11">
        <v>0.5</v>
      </c>
      <c r="J1165" s="17">
        <f>+F1165-H1165</f>
        <v>-12</v>
      </c>
      <c r="K1165" s="17">
        <f>+H1165-F1165</f>
        <v>12</v>
      </c>
      <c r="L1165" s="11">
        <f>+K1165*G1165</f>
        <v>6</v>
      </c>
      <c r="M1165" s="19">
        <f>YEAR(H1165)</f>
        <v>2025</v>
      </c>
      <c r="N1165" s="19" t="str">
        <f>IF(MONTH(H1165)&lt;4,"1° trimestre",IF(MONTH(H1165)&lt;7,"2° trimestre",IF(MONTH(H1165)&lt;10,"3°trimestre","4° trimestre")))</f>
        <v>3°trimestre</v>
      </c>
      <c r="O1165" s="19" t="s">
        <v>1962</v>
      </c>
      <c r="P1165" s="19" t="s">
        <v>1970</v>
      </c>
      <c r="Q1165" s="8">
        <f>+I1165</f>
        <v>0.5</v>
      </c>
      <c r="R1165" s="19" t="s">
        <v>1965</v>
      </c>
    </row>
    <row r="1166" spans="1:18" x14ac:dyDescent="0.2">
      <c r="A1166" s="1" t="s">
        <v>743</v>
      </c>
      <c r="B1166" s="1" t="s">
        <v>1199</v>
      </c>
      <c r="C1166" s="1" t="s">
        <v>28</v>
      </c>
      <c r="D1166" s="7">
        <v>4.25</v>
      </c>
      <c r="E1166" s="3">
        <v>45869</v>
      </c>
      <c r="F1166" s="3">
        <v>45900</v>
      </c>
      <c r="G1166" s="7">
        <v>3.48</v>
      </c>
      <c r="H1166" s="3">
        <v>45912</v>
      </c>
      <c r="I1166" s="11">
        <v>3.48</v>
      </c>
      <c r="J1166" s="17">
        <f>+F1166-H1166</f>
        <v>-12</v>
      </c>
      <c r="K1166" s="17">
        <f>+H1166-F1166</f>
        <v>12</v>
      </c>
      <c r="L1166" s="11">
        <f>+K1166*G1166</f>
        <v>41.76</v>
      </c>
      <c r="M1166" s="19">
        <f>YEAR(H1166)</f>
        <v>2025</v>
      </c>
      <c r="N1166" s="19" t="str">
        <f>IF(MONTH(H1166)&lt;4,"1° trimestre",IF(MONTH(H1166)&lt;7,"2° trimestre",IF(MONTH(H1166)&lt;10,"3°trimestre","4° trimestre")))</f>
        <v>3°trimestre</v>
      </c>
      <c r="O1166" s="19" t="s">
        <v>1962</v>
      </c>
      <c r="P1166" s="19" t="s">
        <v>1970</v>
      </c>
      <c r="Q1166" s="8">
        <f>+I1166</f>
        <v>3.48</v>
      </c>
      <c r="R1166" s="19" t="s">
        <v>1965</v>
      </c>
    </row>
    <row r="1167" spans="1:18" x14ac:dyDescent="0.2">
      <c r="A1167" s="1" t="s">
        <v>743</v>
      </c>
      <c r="B1167" s="1" t="s">
        <v>1200</v>
      </c>
      <c r="C1167" s="1" t="s">
        <v>28</v>
      </c>
      <c r="D1167" s="7">
        <v>0.61</v>
      </c>
      <c r="E1167" s="3">
        <v>45869</v>
      </c>
      <c r="F1167" s="3">
        <v>45900</v>
      </c>
      <c r="G1167" s="7">
        <v>0.5</v>
      </c>
      <c r="H1167" s="3">
        <v>45912</v>
      </c>
      <c r="I1167" s="11">
        <v>0.5</v>
      </c>
      <c r="J1167" s="17">
        <f>+F1167-H1167</f>
        <v>-12</v>
      </c>
      <c r="K1167" s="17">
        <f>+H1167-F1167</f>
        <v>12</v>
      </c>
      <c r="L1167" s="11">
        <f>+K1167*G1167</f>
        <v>6</v>
      </c>
      <c r="M1167" s="19">
        <f>YEAR(H1167)</f>
        <v>2025</v>
      </c>
      <c r="N1167" s="19" t="str">
        <f>IF(MONTH(H1167)&lt;4,"1° trimestre",IF(MONTH(H1167)&lt;7,"2° trimestre",IF(MONTH(H1167)&lt;10,"3°trimestre","4° trimestre")))</f>
        <v>3°trimestre</v>
      </c>
      <c r="O1167" s="19" t="s">
        <v>1962</v>
      </c>
      <c r="P1167" s="19" t="s">
        <v>1970</v>
      </c>
      <c r="Q1167" s="8">
        <f>+I1167</f>
        <v>0.5</v>
      </c>
      <c r="R1167" s="19" t="s">
        <v>1965</v>
      </c>
    </row>
    <row r="1168" spans="1:18" x14ac:dyDescent="0.2">
      <c r="A1168" s="1" t="s">
        <v>743</v>
      </c>
      <c r="B1168" s="1" t="s">
        <v>1201</v>
      </c>
      <c r="C1168" s="1" t="s">
        <v>28</v>
      </c>
      <c r="D1168" s="7">
        <v>171.15</v>
      </c>
      <c r="E1168" s="3">
        <v>45869</v>
      </c>
      <c r="F1168" s="3">
        <v>45900</v>
      </c>
      <c r="G1168" s="7">
        <v>140.29</v>
      </c>
      <c r="H1168" s="3">
        <v>45912</v>
      </c>
      <c r="I1168" s="11">
        <v>140.29</v>
      </c>
      <c r="J1168" s="17">
        <f>+F1168-H1168</f>
        <v>-12</v>
      </c>
      <c r="K1168" s="17">
        <f>+H1168-F1168</f>
        <v>12</v>
      </c>
      <c r="L1168" s="11">
        <f>+K1168*G1168</f>
        <v>1683.48</v>
      </c>
      <c r="M1168" s="19">
        <f>YEAR(H1168)</f>
        <v>2025</v>
      </c>
      <c r="N1168" s="19" t="str">
        <f>IF(MONTH(H1168)&lt;4,"1° trimestre",IF(MONTH(H1168)&lt;7,"2° trimestre",IF(MONTH(H1168)&lt;10,"3°trimestre","4° trimestre")))</f>
        <v>3°trimestre</v>
      </c>
      <c r="O1168" s="19" t="s">
        <v>1962</v>
      </c>
      <c r="P1168" s="19" t="s">
        <v>1970</v>
      </c>
      <c r="Q1168" s="8">
        <f>+I1168</f>
        <v>140.29</v>
      </c>
      <c r="R1168" s="19" t="s">
        <v>1965</v>
      </c>
    </row>
    <row r="1169" spans="1:18" x14ac:dyDescent="0.2">
      <c r="A1169" s="1" t="s">
        <v>743</v>
      </c>
      <c r="B1169" s="1" t="s">
        <v>1202</v>
      </c>
      <c r="C1169" s="1" t="s">
        <v>28</v>
      </c>
      <c r="D1169" s="7">
        <v>0.61</v>
      </c>
      <c r="E1169" s="3">
        <v>45869</v>
      </c>
      <c r="F1169" s="3">
        <v>45900</v>
      </c>
      <c r="G1169" s="7">
        <v>0.5</v>
      </c>
      <c r="H1169" s="3">
        <v>45912</v>
      </c>
      <c r="I1169" s="11">
        <v>0.5</v>
      </c>
      <c r="J1169" s="17">
        <f>+F1169-H1169</f>
        <v>-12</v>
      </c>
      <c r="K1169" s="17">
        <f>+H1169-F1169</f>
        <v>12</v>
      </c>
      <c r="L1169" s="11">
        <f>+K1169*G1169</f>
        <v>6</v>
      </c>
      <c r="M1169" s="19">
        <f>YEAR(H1169)</f>
        <v>2025</v>
      </c>
      <c r="N1169" s="19" t="str">
        <f>IF(MONTH(H1169)&lt;4,"1° trimestre",IF(MONTH(H1169)&lt;7,"2° trimestre",IF(MONTH(H1169)&lt;10,"3°trimestre","4° trimestre")))</f>
        <v>3°trimestre</v>
      </c>
      <c r="O1169" s="19" t="s">
        <v>1962</v>
      </c>
      <c r="P1169" s="19" t="s">
        <v>1970</v>
      </c>
      <c r="Q1169" s="8">
        <f>+I1169</f>
        <v>0.5</v>
      </c>
      <c r="R1169" s="19" t="s">
        <v>1965</v>
      </c>
    </row>
    <row r="1170" spans="1:18" x14ac:dyDescent="0.2">
      <c r="A1170" s="1" t="s">
        <v>743</v>
      </c>
      <c r="B1170" s="1" t="s">
        <v>1203</v>
      </c>
      <c r="C1170" s="1" t="s">
        <v>28</v>
      </c>
      <c r="D1170" s="7">
        <v>88.01</v>
      </c>
      <c r="E1170" s="3">
        <v>45869</v>
      </c>
      <c r="F1170" s="3">
        <v>45900</v>
      </c>
      <c r="G1170" s="7">
        <v>72.14</v>
      </c>
      <c r="H1170" s="3">
        <v>45912</v>
      </c>
      <c r="I1170" s="11">
        <v>72.14</v>
      </c>
      <c r="J1170" s="17">
        <f>+F1170-H1170</f>
        <v>-12</v>
      </c>
      <c r="K1170" s="17">
        <f>+H1170-F1170</f>
        <v>12</v>
      </c>
      <c r="L1170" s="11">
        <f>+K1170*G1170</f>
        <v>865.68000000000006</v>
      </c>
      <c r="M1170" s="19">
        <f>YEAR(H1170)</f>
        <v>2025</v>
      </c>
      <c r="N1170" s="19" t="str">
        <f>IF(MONTH(H1170)&lt;4,"1° trimestre",IF(MONTH(H1170)&lt;7,"2° trimestre",IF(MONTH(H1170)&lt;10,"3°trimestre","4° trimestre")))</f>
        <v>3°trimestre</v>
      </c>
      <c r="O1170" s="19" t="s">
        <v>1962</v>
      </c>
      <c r="P1170" s="19" t="s">
        <v>1970</v>
      </c>
      <c r="Q1170" s="8">
        <f>+I1170</f>
        <v>72.14</v>
      </c>
      <c r="R1170" s="19" t="s">
        <v>1965</v>
      </c>
    </row>
    <row r="1171" spans="1:18" x14ac:dyDescent="0.2">
      <c r="A1171" s="1" t="s">
        <v>743</v>
      </c>
      <c r="B1171" s="1" t="s">
        <v>1204</v>
      </c>
      <c r="C1171" s="1" t="s">
        <v>28</v>
      </c>
      <c r="D1171" s="7">
        <v>58.51</v>
      </c>
      <c r="E1171" s="3">
        <v>45869</v>
      </c>
      <c r="F1171" s="3">
        <v>45900</v>
      </c>
      <c r="G1171" s="7">
        <v>47.96</v>
      </c>
      <c r="H1171" s="3">
        <v>45912</v>
      </c>
      <c r="I1171" s="11">
        <v>47.96</v>
      </c>
      <c r="J1171" s="17">
        <f>+F1171-H1171</f>
        <v>-12</v>
      </c>
      <c r="K1171" s="17">
        <f>+H1171-F1171</f>
        <v>12</v>
      </c>
      <c r="L1171" s="11">
        <f>+K1171*G1171</f>
        <v>575.52</v>
      </c>
      <c r="M1171" s="19">
        <f>YEAR(H1171)</f>
        <v>2025</v>
      </c>
      <c r="N1171" s="19" t="str">
        <f>IF(MONTH(H1171)&lt;4,"1° trimestre",IF(MONTH(H1171)&lt;7,"2° trimestre",IF(MONTH(H1171)&lt;10,"3°trimestre","4° trimestre")))</f>
        <v>3°trimestre</v>
      </c>
      <c r="O1171" s="19" t="s">
        <v>1962</v>
      </c>
      <c r="P1171" s="19" t="s">
        <v>1970</v>
      </c>
      <c r="Q1171" s="8">
        <f>+I1171</f>
        <v>47.96</v>
      </c>
      <c r="R1171" s="19" t="s">
        <v>1965</v>
      </c>
    </row>
    <row r="1172" spans="1:18" x14ac:dyDescent="0.2">
      <c r="A1172" s="1" t="s">
        <v>743</v>
      </c>
      <c r="B1172" s="1" t="s">
        <v>1205</v>
      </c>
      <c r="C1172" s="1" t="s">
        <v>28</v>
      </c>
      <c r="D1172" s="7">
        <v>42.48</v>
      </c>
      <c r="E1172" s="3">
        <v>45869</v>
      </c>
      <c r="F1172" s="3">
        <v>45900</v>
      </c>
      <c r="G1172" s="7">
        <v>34.82</v>
      </c>
      <c r="H1172" s="3">
        <v>45912</v>
      </c>
      <c r="I1172" s="11">
        <v>34.82</v>
      </c>
      <c r="J1172" s="17">
        <f>+F1172-H1172</f>
        <v>-12</v>
      </c>
      <c r="K1172" s="17">
        <f>+H1172-F1172</f>
        <v>12</v>
      </c>
      <c r="L1172" s="11">
        <f>+K1172*G1172</f>
        <v>417.84000000000003</v>
      </c>
      <c r="M1172" s="19">
        <f>YEAR(H1172)</f>
        <v>2025</v>
      </c>
      <c r="N1172" s="19" t="str">
        <f>IF(MONTH(H1172)&lt;4,"1° trimestre",IF(MONTH(H1172)&lt;7,"2° trimestre",IF(MONTH(H1172)&lt;10,"3°trimestre","4° trimestre")))</f>
        <v>3°trimestre</v>
      </c>
      <c r="O1172" s="19" t="s">
        <v>1962</v>
      </c>
      <c r="P1172" s="19" t="s">
        <v>1970</v>
      </c>
      <c r="Q1172" s="8">
        <f>+I1172</f>
        <v>34.82</v>
      </c>
      <c r="R1172" s="19" t="s">
        <v>1965</v>
      </c>
    </row>
    <row r="1173" spans="1:18" x14ac:dyDescent="0.2">
      <c r="A1173" s="1" t="s">
        <v>743</v>
      </c>
      <c r="B1173" s="1" t="s">
        <v>1206</v>
      </c>
      <c r="C1173" s="1" t="s">
        <v>28</v>
      </c>
      <c r="D1173" s="7">
        <v>352.64</v>
      </c>
      <c r="E1173" s="3">
        <v>45869</v>
      </c>
      <c r="F1173" s="3">
        <v>45900</v>
      </c>
      <c r="G1173" s="7">
        <v>289.05</v>
      </c>
      <c r="H1173" s="3">
        <v>45912</v>
      </c>
      <c r="I1173" s="11">
        <v>289.05</v>
      </c>
      <c r="J1173" s="17">
        <f>+F1173-H1173</f>
        <v>-12</v>
      </c>
      <c r="K1173" s="17">
        <f>+H1173-F1173</f>
        <v>12</v>
      </c>
      <c r="L1173" s="11">
        <f>+K1173*G1173</f>
        <v>3468.6000000000004</v>
      </c>
      <c r="M1173" s="19">
        <f>YEAR(H1173)</f>
        <v>2025</v>
      </c>
      <c r="N1173" s="19" t="str">
        <f>IF(MONTH(H1173)&lt;4,"1° trimestre",IF(MONTH(H1173)&lt;7,"2° trimestre",IF(MONTH(H1173)&lt;10,"3°trimestre","4° trimestre")))</f>
        <v>3°trimestre</v>
      </c>
      <c r="O1173" s="19" t="s">
        <v>1962</v>
      </c>
      <c r="P1173" s="19" t="s">
        <v>1970</v>
      </c>
      <c r="Q1173" s="8">
        <f>+I1173</f>
        <v>289.05</v>
      </c>
      <c r="R1173" s="19" t="s">
        <v>1965</v>
      </c>
    </row>
    <row r="1174" spans="1:18" x14ac:dyDescent="0.2">
      <c r="A1174" s="1" t="s">
        <v>743</v>
      </c>
      <c r="B1174" s="1" t="s">
        <v>1207</v>
      </c>
      <c r="C1174" s="1" t="s">
        <v>28</v>
      </c>
      <c r="D1174" s="7">
        <v>38.11</v>
      </c>
      <c r="E1174" s="3">
        <v>45869</v>
      </c>
      <c r="F1174" s="3">
        <v>45900</v>
      </c>
      <c r="G1174" s="7">
        <v>31.24</v>
      </c>
      <c r="H1174" s="3">
        <v>45912</v>
      </c>
      <c r="I1174" s="11">
        <v>31.24</v>
      </c>
      <c r="J1174" s="17">
        <f>+F1174-H1174</f>
        <v>-12</v>
      </c>
      <c r="K1174" s="17">
        <f>+H1174-F1174</f>
        <v>12</v>
      </c>
      <c r="L1174" s="11">
        <f>+K1174*G1174</f>
        <v>374.88</v>
      </c>
      <c r="M1174" s="19">
        <f>YEAR(H1174)</f>
        <v>2025</v>
      </c>
      <c r="N1174" s="19" t="str">
        <f>IF(MONTH(H1174)&lt;4,"1° trimestre",IF(MONTH(H1174)&lt;7,"2° trimestre",IF(MONTH(H1174)&lt;10,"3°trimestre","4° trimestre")))</f>
        <v>3°trimestre</v>
      </c>
      <c r="O1174" s="19" t="s">
        <v>1962</v>
      </c>
      <c r="P1174" s="19" t="s">
        <v>1970</v>
      </c>
      <c r="Q1174" s="8">
        <f>+I1174</f>
        <v>31.24</v>
      </c>
      <c r="R1174" s="19" t="s">
        <v>1965</v>
      </c>
    </row>
    <row r="1175" spans="1:18" x14ac:dyDescent="0.2">
      <c r="A1175" s="1" t="s">
        <v>743</v>
      </c>
      <c r="B1175" s="1" t="s">
        <v>1208</v>
      </c>
      <c r="C1175" s="1" t="s">
        <v>28</v>
      </c>
      <c r="D1175" s="7">
        <v>22.58</v>
      </c>
      <c r="E1175" s="3">
        <v>45869</v>
      </c>
      <c r="F1175" s="3">
        <v>45900</v>
      </c>
      <c r="G1175" s="7">
        <v>18.510000000000002</v>
      </c>
      <c r="H1175" s="3">
        <v>45912</v>
      </c>
      <c r="I1175" s="11">
        <v>18.510000000000002</v>
      </c>
      <c r="J1175" s="17">
        <f>+F1175-H1175</f>
        <v>-12</v>
      </c>
      <c r="K1175" s="17">
        <f>+H1175-F1175</f>
        <v>12</v>
      </c>
      <c r="L1175" s="11">
        <f>+K1175*G1175</f>
        <v>222.12</v>
      </c>
      <c r="M1175" s="19">
        <f>YEAR(H1175)</f>
        <v>2025</v>
      </c>
      <c r="N1175" s="19" t="str">
        <f>IF(MONTH(H1175)&lt;4,"1° trimestre",IF(MONTH(H1175)&lt;7,"2° trimestre",IF(MONTH(H1175)&lt;10,"3°trimestre","4° trimestre")))</f>
        <v>3°trimestre</v>
      </c>
      <c r="O1175" s="19" t="s">
        <v>1962</v>
      </c>
      <c r="P1175" s="19" t="s">
        <v>1970</v>
      </c>
      <c r="Q1175" s="8">
        <f>+I1175</f>
        <v>18.510000000000002</v>
      </c>
      <c r="R1175" s="19" t="s">
        <v>1965</v>
      </c>
    </row>
    <row r="1176" spans="1:18" x14ac:dyDescent="0.2">
      <c r="A1176" s="1" t="s">
        <v>743</v>
      </c>
      <c r="B1176" s="1" t="s">
        <v>1209</v>
      </c>
      <c r="C1176" s="1" t="s">
        <v>28</v>
      </c>
      <c r="D1176" s="7">
        <v>14.93</v>
      </c>
      <c r="E1176" s="3">
        <v>45869</v>
      </c>
      <c r="F1176" s="3">
        <v>45900</v>
      </c>
      <c r="G1176" s="7">
        <v>12.24</v>
      </c>
      <c r="H1176" s="3">
        <v>45912</v>
      </c>
      <c r="I1176" s="11">
        <v>12.24</v>
      </c>
      <c r="J1176" s="17">
        <f>+F1176-H1176</f>
        <v>-12</v>
      </c>
      <c r="K1176" s="17">
        <f>+H1176-F1176</f>
        <v>12</v>
      </c>
      <c r="L1176" s="11">
        <f>+K1176*G1176</f>
        <v>146.88</v>
      </c>
      <c r="M1176" s="19">
        <f>YEAR(H1176)</f>
        <v>2025</v>
      </c>
      <c r="N1176" s="19" t="str">
        <f>IF(MONTH(H1176)&lt;4,"1° trimestre",IF(MONTH(H1176)&lt;7,"2° trimestre",IF(MONTH(H1176)&lt;10,"3°trimestre","4° trimestre")))</f>
        <v>3°trimestre</v>
      </c>
      <c r="O1176" s="19" t="s">
        <v>1962</v>
      </c>
      <c r="P1176" s="19" t="s">
        <v>1970</v>
      </c>
      <c r="Q1176" s="8">
        <f>+I1176</f>
        <v>12.24</v>
      </c>
      <c r="R1176" s="19" t="s">
        <v>1965</v>
      </c>
    </row>
    <row r="1177" spans="1:18" x14ac:dyDescent="0.2">
      <c r="A1177" s="1" t="s">
        <v>743</v>
      </c>
      <c r="B1177" s="1" t="s">
        <v>1210</v>
      </c>
      <c r="C1177" s="1" t="s">
        <v>28</v>
      </c>
      <c r="D1177" s="7">
        <v>0.37</v>
      </c>
      <c r="E1177" s="3">
        <v>45869</v>
      </c>
      <c r="F1177" s="3">
        <v>45900</v>
      </c>
      <c r="G1177" s="7">
        <v>0.3</v>
      </c>
      <c r="H1177" s="3">
        <v>45912</v>
      </c>
      <c r="I1177" s="11">
        <v>0.3</v>
      </c>
      <c r="J1177" s="17">
        <f>+F1177-H1177</f>
        <v>-12</v>
      </c>
      <c r="K1177" s="17">
        <f>+H1177-F1177</f>
        <v>12</v>
      </c>
      <c r="L1177" s="11">
        <f>+K1177*G1177</f>
        <v>3.5999999999999996</v>
      </c>
      <c r="M1177" s="19">
        <f>YEAR(H1177)</f>
        <v>2025</v>
      </c>
      <c r="N1177" s="19" t="str">
        <f>IF(MONTH(H1177)&lt;4,"1° trimestre",IF(MONTH(H1177)&lt;7,"2° trimestre",IF(MONTH(H1177)&lt;10,"3°trimestre","4° trimestre")))</f>
        <v>3°trimestre</v>
      </c>
      <c r="O1177" s="19" t="s">
        <v>1962</v>
      </c>
      <c r="P1177" s="19" t="s">
        <v>1970</v>
      </c>
      <c r="Q1177" s="8">
        <f>+I1177</f>
        <v>0.3</v>
      </c>
      <c r="R1177" s="19" t="s">
        <v>1965</v>
      </c>
    </row>
    <row r="1178" spans="1:18" x14ac:dyDescent="0.2">
      <c r="A1178" s="1" t="s">
        <v>743</v>
      </c>
      <c r="B1178" s="1" t="s">
        <v>1211</v>
      </c>
      <c r="C1178" s="1" t="s">
        <v>28</v>
      </c>
      <c r="D1178" s="7">
        <v>97.11</v>
      </c>
      <c r="E1178" s="3">
        <v>45869</v>
      </c>
      <c r="F1178" s="3">
        <v>45900</v>
      </c>
      <c r="G1178" s="7">
        <v>79.599999999999994</v>
      </c>
      <c r="H1178" s="3">
        <v>45912</v>
      </c>
      <c r="I1178" s="11">
        <v>79.599999999999994</v>
      </c>
      <c r="J1178" s="17">
        <f>+F1178-H1178</f>
        <v>-12</v>
      </c>
      <c r="K1178" s="17">
        <f>+H1178-F1178</f>
        <v>12</v>
      </c>
      <c r="L1178" s="11">
        <f>+K1178*G1178</f>
        <v>955.19999999999993</v>
      </c>
      <c r="M1178" s="19">
        <f>YEAR(H1178)</f>
        <v>2025</v>
      </c>
      <c r="N1178" s="19" t="str">
        <f>IF(MONTH(H1178)&lt;4,"1° trimestre",IF(MONTH(H1178)&lt;7,"2° trimestre",IF(MONTH(H1178)&lt;10,"3°trimestre","4° trimestre")))</f>
        <v>3°trimestre</v>
      </c>
      <c r="O1178" s="19" t="s">
        <v>1962</v>
      </c>
      <c r="P1178" s="19" t="s">
        <v>1970</v>
      </c>
      <c r="Q1178" s="8">
        <f>+I1178</f>
        <v>79.599999999999994</v>
      </c>
      <c r="R1178" s="19" t="s">
        <v>1965</v>
      </c>
    </row>
    <row r="1179" spans="1:18" x14ac:dyDescent="0.2">
      <c r="A1179" s="1" t="s">
        <v>743</v>
      </c>
      <c r="B1179" s="1" t="s">
        <v>1212</v>
      </c>
      <c r="C1179" s="1" t="s">
        <v>28</v>
      </c>
      <c r="D1179" s="7">
        <v>2.67</v>
      </c>
      <c r="E1179" s="3">
        <v>45869</v>
      </c>
      <c r="F1179" s="3">
        <v>45900</v>
      </c>
      <c r="G1179" s="7">
        <v>2.19</v>
      </c>
      <c r="H1179" s="3">
        <v>45912</v>
      </c>
      <c r="I1179" s="11">
        <v>2.19</v>
      </c>
      <c r="J1179" s="17">
        <f>+F1179-H1179</f>
        <v>-12</v>
      </c>
      <c r="K1179" s="17">
        <f>+H1179-F1179</f>
        <v>12</v>
      </c>
      <c r="L1179" s="11">
        <f>+K1179*G1179</f>
        <v>26.28</v>
      </c>
      <c r="M1179" s="19">
        <f>YEAR(H1179)</f>
        <v>2025</v>
      </c>
      <c r="N1179" s="19" t="str">
        <f>IF(MONTH(H1179)&lt;4,"1° trimestre",IF(MONTH(H1179)&lt;7,"2° trimestre",IF(MONTH(H1179)&lt;10,"3°trimestre","4° trimestre")))</f>
        <v>3°trimestre</v>
      </c>
      <c r="O1179" s="19" t="s">
        <v>1962</v>
      </c>
      <c r="P1179" s="19" t="s">
        <v>1970</v>
      </c>
      <c r="Q1179" s="8">
        <f>+I1179</f>
        <v>2.19</v>
      </c>
      <c r="R1179" s="19" t="s">
        <v>1965</v>
      </c>
    </row>
    <row r="1180" spans="1:18" x14ac:dyDescent="0.2">
      <c r="A1180" s="1" t="s">
        <v>743</v>
      </c>
      <c r="B1180" s="1" t="s">
        <v>1213</v>
      </c>
      <c r="C1180" s="1" t="s">
        <v>28</v>
      </c>
      <c r="D1180" s="7">
        <v>41.64</v>
      </c>
      <c r="E1180" s="3">
        <v>45869</v>
      </c>
      <c r="F1180" s="3">
        <v>45900</v>
      </c>
      <c r="G1180" s="7">
        <v>34.130000000000003</v>
      </c>
      <c r="H1180" s="3">
        <v>45912</v>
      </c>
      <c r="I1180" s="11">
        <v>34.130000000000003</v>
      </c>
      <c r="J1180" s="17">
        <f>+F1180-H1180</f>
        <v>-12</v>
      </c>
      <c r="K1180" s="17">
        <f>+H1180-F1180</f>
        <v>12</v>
      </c>
      <c r="L1180" s="11">
        <f>+K1180*G1180</f>
        <v>409.56000000000006</v>
      </c>
      <c r="M1180" s="19">
        <f>YEAR(H1180)</f>
        <v>2025</v>
      </c>
      <c r="N1180" s="19" t="str">
        <f>IF(MONTH(H1180)&lt;4,"1° trimestre",IF(MONTH(H1180)&lt;7,"2° trimestre",IF(MONTH(H1180)&lt;10,"3°trimestre","4° trimestre")))</f>
        <v>3°trimestre</v>
      </c>
      <c r="O1180" s="19" t="s">
        <v>1962</v>
      </c>
      <c r="P1180" s="19" t="s">
        <v>1970</v>
      </c>
      <c r="Q1180" s="8">
        <f>+I1180</f>
        <v>34.130000000000003</v>
      </c>
      <c r="R1180" s="19" t="s">
        <v>1965</v>
      </c>
    </row>
    <row r="1181" spans="1:18" x14ac:dyDescent="0.2">
      <c r="A1181" s="1" t="s">
        <v>743</v>
      </c>
      <c r="B1181" s="1" t="s">
        <v>1214</v>
      </c>
      <c r="C1181" s="1" t="s">
        <v>28</v>
      </c>
      <c r="D1181" s="7">
        <v>26.95</v>
      </c>
      <c r="E1181" s="3">
        <v>45869</v>
      </c>
      <c r="F1181" s="3">
        <v>45900</v>
      </c>
      <c r="G1181" s="7">
        <v>22.09</v>
      </c>
      <c r="H1181" s="3">
        <v>45912</v>
      </c>
      <c r="I1181" s="11">
        <v>22.09</v>
      </c>
      <c r="J1181" s="17">
        <f>+F1181-H1181</f>
        <v>-12</v>
      </c>
      <c r="K1181" s="17">
        <f>+H1181-F1181</f>
        <v>12</v>
      </c>
      <c r="L1181" s="11">
        <f>+K1181*G1181</f>
        <v>265.08</v>
      </c>
      <c r="M1181" s="19">
        <f>YEAR(H1181)</f>
        <v>2025</v>
      </c>
      <c r="N1181" s="19" t="str">
        <f>IF(MONTH(H1181)&lt;4,"1° trimestre",IF(MONTH(H1181)&lt;7,"2° trimestre",IF(MONTH(H1181)&lt;10,"3°trimestre","4° trimestre")))</f>
        <v>3°trimestre</v>
      </c>
      <c r="O1181" s="19" t="s">
        <v>1962</v>
      </c>
      <c r="P1181" s="19" t="s">
        <v>1970</v>
      </c>
      <c r="Q1181" s="8">
        <f>+I1181</f>
        <v>22.09</v>
      </c>
      <c r="R1181" s="19" t="s">
        <v>1965</v>
      </c>
    </row>
    <row r="1182" spans="1:18" x14ac:dyDescent="0.2">
      <c r="A1182" s="1" t="s">
        <v>743</v>
      </c>
      <c r="B1182" s="1" t="s">
        <v>1215</v>
      </c>
      <c r="C1182" s="1" t="s">
        <v>28</v>
      </c>
      <c r="D1182" s="7">
        <v>18.09</v>
      </c>
      <c r="E1182" s="3">
        <v>45869</v>
      </c>
      <c r="F1182" s="3">
        <v>45900</v>
      </c>
      <c r="G1182" s="7">
        <v>14.83</v>
      </c>
      <c r="H1182" s="3">
        <v>45912</v>
      </c>
      <c r="I1182" s="11">
        <v>14.83</v>
      </c>
      <c r="J1182" s="17">
        <f>+F1182-H1182</f>
        <v>-12</v>
      </c>
      <c r="K1182" s="17">
        <f>+H1182-F1182</f>
        <v>12</v>
      </c>
      <c r="L1182" s="11">
        <f>+K1182*G1182</f>
        <v>177.96</v>
      </c>
      <c r="M1182" s="19">
        <f>YEAR(H1182)</f>
        <v>2025</v>
      </c>
      <c r="N1182" s="19" t="str">
        <f>IF(MONTH(H1182)&lt;4,"1° trimestre",IF(MONTH(H1182)&lt;7,"2° trimestre",IF(MONTH(H1182)&lt;10,"3°trimestre","4° trimestre")))</f>
        <v>3°trimestre</v>
      </c>
      <c r="O1182" s="19" t="s">
        <v>1962</v>
      </c>
      <c r="P1182" s="19" t="s">
        <v>1970</v>
      </c>
      <c r="Q1182" s="8">
        <f>+I1182</f>
        <v>14.83</v>
      </c>
      <c r="R1182" s="19" t="s">
        <v>1965</v>
      </c>
    </row>
    <row r="1183" spans="1:18" x14ac:dyDescent="0.2">
      <c r="A1183" s="1" t="s">
        <v>743</v>
      </c>
      <c r="B1183" s="1" t="s">
        <v>1216</v>
      </c>
      <c r="C1183" s="1" t="s">
        <v>28</v>
      </c>
      <c r="D1183" s="7">
        <v>3.88</v>
      </c>
      <c r="E1183" s="3">
        <v>45869</v>
      </c>
      <c r="F1183" s="3">
        <v>45900</v>
      </c>
      <c r="G1183" s="7">
        <v>3.18</v>
      </c>
      <c r="H1183" s="3">
        <v>45912</v>
      </c>
      <c r="I1183" s="11">
        <v>3.18</v>
      </c>
      <c r="J1183" s="17">
        <f>+F1183-H1183</f>
        <v>-12</v>
      </c>
      <c r="K1183" s="17">
        <f>+H1183-F1183</f>
        <v>12</v>
      </c>
      <c r="L1183" s="11">
        <f>+K1183*G1183</f>
        <v>38.160000000000004</v>
      </c>
      <c r="M1183" s="19">
        <f>YEAR(H1183)</f>
        <v>2025</v>
      </c>
      <c r="N1183" s="19" t="str">
        <f>IF(MONTH(H1183)&lt;4,"1° trimestre",IF(MONTH(H1183)&lt;7,"2° trimestre",IF(MONTH(H1183)&lt;10,"3°trimestre","4° trimestre")))</f>
        <v>3°trimestre</v>
      </c>
      <c r="O1183" s="19" t="s">
        <v>1962</v>
      </c>
      <c r="P1183" s="19" t="s">
        <v>1970</v>
      </c>
      <c r="Q1183" s="8">
        <f>+I1183</f>
        <v>3.18</v>
      </c>
      <c r="R1183" s="19" t="s">
        <v>1965</v>
      </c>
    </row>
    <row r="1184" spans="1:18" x14ac:dyDescent="0.2">
      <c r="A1184" s="1" t="s">
        <v>743</v>
      </c>
      <c r="B1184" s="1" t="s">
        <v>1217</v>
      </c>
      <c r="C1184" s="1" t="s">
        <v>28</v>
      </c>
      <c r="D1184" s="7">
        <v>21.73</v>
      </c>
      <c r="E1184" s="3">
        <v>45869</v>
      </c>
      <c r="F1184" s="3">
        <v>45900</v>
      </c>
      <c r="G1184" s="7">
        <v>17.809999999999999</v>
      </c>
      <c r="H1184" s="3">
        <v>45912</v>
      </c>
      <c r="I1184" s="11">
        <v>17.809999999999999</v>
      </c>
      <c r="J1184" s="17">
        <f>+F1184-H1184</f>
        <v>-12</v>
      </c>
      <c r="K1184" s="17">
        <f>+H1184-F1184</f>
        <v>12</v>
      </c>
      <c r="L1184" s="11">
        <f>+K1184*G1184</f>
        <v>213.71999999999997</v>
      </c>
      <c r="M1184" s="19">
        <f>YEAR(H1184)</f>
        <v>2025</v>
      </c>
      <c r="N1184" s="19" t="str">
        <f>IF(MONTH(H1184)&lt;4,"1° trimestre",IF(MONTH(H1184)&lt;7,"2° trimestre",IF(MONTH(H1184)&lt;10,"3°trimestre","4° trimestre")))</f>
        <v>3°trimestre</v>
      </c>
      <c r="O1184" s="19" t="s">
        <v>1962</v>
      </c>
      <c r="P1184" s="19" t="s">
        <v>1970</v>
      </c>
      <c r="Q1184" s="8">
        <f>+I1184</f>
        <v>17.809999999999999</v>
      </c>
      <c r="R1184" s="19" t="s">
        <v>1965</v>
      </c>
    </row>
    <row r="1185" spans="1:18" x14ac:dyDescent="0.2">
      <c r="A1185" s="1" t="s">
        <v>743</v>
      </c>
      <c r="B1185" s="1" t="s">
        <v>1218</v>
      </c>
      <c r="C1185" s="1" t="s">
        <v>28</v>
      </c>
      <c r="D1185" s="7">
        <v>6.43</v>
      </c>
      <c r="E1185" s="3">
        <v>45869</v>
      </c>
      <c r="F1185" s="3">
        <v>45900</v>
      </c>
      <c r="G1185" s="7">
        <v>5.27</v>
      </c>
      <c r="H1185" s="3">
        <v>45912</v>
      </c>
      <c r="I1185" s="11">
        <v>5.27</v>
      </c>
      <c r="J1185" s="17">
        <f>+F1185-H1185</f>
        <v>-12</v>
      </c>
      <c r="K1185" s="17">
        <f>+H1185-F1185</f>
        <v>12</v>
      </c>
      <c r="L1185" s="11">
        <f>+K1185*G1185</f>
        <v>63.239999999999995</v>
      </c>
      <c r="M1185" s="19">
        <f>YEAR(H1185)</f>
        <v>2025</v>
      </c>
      <c r="N1185" s="19" t="str">
        <f>IF(MONTH(H1185)&lt;4,"1° trimestre",IF(MONTH(H1185)&lt;7,"2° trimestre",IF(MONTH(H1185)&lt;10,"3°trimestre","4° trimestre")))</f>
        <v>3°trimestre</v>
      </c>
      <c r="O1185" s="19" t="s">
        <v>1962</v>
      </c>
      <c r="P1185" s="19" t="s">
        <v>1970</v>
      </c>
      <c r="Q1185" s="8">
        <f>+I1185</f>
        <v>5.27</v>
      </c>
      <c r="R1185" s="19" t="s">
        <v>1965</v>
      </c>
    </row>
    <row r="1186" spans="1:18" x14ac:dyDescent="0.2">
      <c r="A1186" s="1" t="s">
        <v>743</v>
      </c>
      <c r="B1186" s="1" t="s">
        <v>1219</v>
      </c>
      <c r="C1186" s="1" t="s">
        <v>28</v>
      </c>
      <c r="D1186" s="7">
        <v>92.26</v>
      </c>
      <c r="E1186" s="3">
        <v>45869</v>
      </c>
      <c r="F1186" s="3">
        <v>45900</v>
      </c>
      <c r="G1186" s="7">
        <v>75.62</v>
      </c>
      <c r="H1186" s="3">
        <v>45912</v>
      </c>
      <c r="I1186" s="11">
        <v>75.62</v>
      </c>
      <c r="J1186" s="17">
        <f>+F1186-H1186</f>
        <v>-12</v>
      </c>
      <c r="K1186" s="17">
        <f>+H1186-F1186</f>
        <v>12</v>
      </c>
      <c r="L1186" s="11">
        <f>+K1186*G1186</f>
        <v>907.44</v>
      </c>
      <c r="M1186" s="19">
        <f>YEAR(H1186)</f>
        <v>2025</v>
      </c>
      <c r="N1186" s="19" t="str">
        <f>IF(MONTH(H1186)&lt;4,"1° trimestre",IF(MONTH(H1186)&lt;7,"2° trimestre",IF(MONTH(H1186)&lt;10,"3°trimestre","4° trimestre")))</f>
        <v>3°trimestre</v>
      </c>
      <c r="O1186" s="19" t="s">
        <v>1962</v>
      </c>
      <c r="P1186" s="19" t="s">
        <v>1970</v>
      </c>
      <c r="Q1186" s="8">
        <f>+I1186</f>
        <v>75.62</v>
      </c>
      <c r="R1186" s="19" t="s">
        <v>1965</v>
      </c>
    </row>
    <row r="1187" spans="1:18" x14ac:dyDescent="0.2">
      <c r="A1187" s="1" t="s">
        <v>743</v>
      </c>
      <c r="B1187" s="1" t="s">
        <v>1220</v>
      </c>
      <c r="C1187" s="1" t="s">
        <v>28</v>
      </c>
      <c r="D1187" s="7">
        <v>195.2</v>
      </c>
      <c r="E1187" s="3">
        <v>45869</v>
      </c>
      <c r="F1187" s="3">
        <v>45900</v>
      </c>
      <c r="G1187" s="7">
        <v>160</v>
      </c>
      <c r="H1187" s="3">
        <v>45912</v>
      </c>
      <c r="I1187" s="11">
        <v>160</v>
      </c>
      <c r="J1187" s="17">
        <f>+F1187-H1187</f>
        <v>-12</v>
      </c>
      <c r="K1187" s="17">
        <f>+H1187-F1187</f>
        <v>12</v>
      </c>
      <c r="L1187" s="11">
        <f>+K1187*G1187</f>
        <v>1920</v>
      </c>
      <c r="M1187" s="19">
        <f>YEAR(H1187)</f>
        <v>2025</v>
      </c>
      <c r="N1187" s="19" t="str">
        <f>IF(MONTH(H1187)&lt;4,"1° trimestre",IF(MONTH(H1187)&lt;7,"2° trimestre",IF(MONTH(H1187)&lt;10,"3°trimestre","4° trimestre")))</f>
        <v>3°trimestre</v>
      </c>
      <c r="O1187" s="19" t="s">
        <v>1962</v>
      </c>
      <c r="P1187" s="19" t="s">
        <v>1970</v>
      </c>
      <c r="Q1187" s="8">
        <f>+I1187</f>
        <v>160</v>
      </c>
      <c r="R1187" s="19" t="s">
        <v>1965</v>
      </c>
    </row>
    <row r="1188" spans="1:18" x14ac:dyDescent="0.2">
      <c r="A1188" s="1" t="s">
        <v>743</v>
      </c>
      <c r="B1188" s="1" t="s">
        <v>1221</v>
      </c>
      <c r="C1188" s="1" t="s">
        <v>28</v>
      </c>
      <c r="D1188" s="7">
        <v>3309.66</v>
      </c>
      <c r="E1188" s="3">
        <v>45869</v>
      </c>
      <c r="F1188" s="3">
        <v>45900</v>
      </c>
      <c r="G1188" s="7">
        <v>2712.84</v>
      </c>
      <c r="H1188" s="3">
        <v>45912</v>
      </c>
      <c r="I1188" s="11">
        <v>2712.84</v>
      </c>
      <c r="J1188" s="17">
        <f>+F1188-H1188</f>
        <v>-12</v>
      </c>
      <c r="K1188" s="17">
        <f>+H1188-F1188</f>
        <v>12</v>
      </c>
      <c r="L1188" s="11">
        <f>+K1188*G1188</f>
        <v>32554.080000000002</v>
      </c>
      <c r="M1188" s="19">
        <f>YEAR(H1188)</f>
        <v>2025</v>
      </c>
      <c r="N1188" s="19" t="str">
        <f>IF(MONTH(H1188)&lt;4,"1° trimestre",IF(MONTH(H1188)&lt;7,"2° trimestre",IF(MONTH(H1188)&lt;10,"3°trimestre","4° trimestre")))</f>
        <v>3°trimestre</v>
      </c>
      <c r="O1188" s="19" t="s">
        <v>1962</v>
      </c>
      <c r="P1188" s="19" t="s">
        <v>1970</v>
      </c>
      <c r="Q1188" s="8">
        <f>+I1188</f>
        <v>2712.84</v>
      </c>
      <c r="R1188" s="19" t="s">
        <v>1965</v>
      </c>
    </row>
    <row r="1189" spans="1:18" x14ac:dyDescent="0.2">
      <c r="A1189" s="1" t="s">
        <v>743</v>
      </c>
      <c r="B1189" s="1" t="s">
        <v>1222</v>
      </c>
      <c r="C1189" s="1" t="s">
        <v>28</v>
      </c>
      <c r="D1189" s="7">
        <v>575.1</v>
      </c>
      <c r="E1189" s="3">
        <v>45869</v>
      </c>
      <c r="F1189" s="3">
        <v>45900</v>
      </c>
      <c r="G1189" s="7">
        <v>471.39</v>
      </c>
      <c r="H1189" s="3">
        <v>45912</v>
      </c>
      <c r="I1189" s="11">
        <v>471.39</v>
      </c>
      <c r="J1189" s="17">
        <f>+F1189-H1189</f>
        <v>-12</v>
      </c>
      <c r="K1189" s="17">
        <f>+H1189-F1189</f>
        <v>12</v>
      </c>
      <c r="L1189" s="11">
        <f>+K1189*G1189</f>
        <v>5656.68</v>
      </c>
      <c r="M1189" s="19">
        <f>YEAR(H1189)</f>
        <v>2025</v>
      </c>
      <c r="N1189" s="19" t="str">
        <f>IF(MONTH(H1189)&lt;4,"1° trimestre",IF(MONTH(H1189)&lt;7,"2° trimestre",IF(MONTH(H1189)&lt;10,"3°trimestre","4° trimestre")))</f>
        <v>3°trimestre</v>
      </c>
      <c r="O1189" s="19" t="s">
        <v>1962</v>
      </c>
      <c r="P1189" s="19" t="s">
        <v>1970</v>
      </c>
      <c r="Q1189" s="8">
        <f>+I1189</f>
        <v>471.39</v>
      </c>
      <c r="R1189" s="19" t="s">
        <v>1965</v>
      </c>
    </row>
    <row r="1190" spans="1:18" x14ac:dyDescent="0.2">
      <c r="A1190" s="1" t="s">
        <v>743</v>
      </c>
      <c r="B1190" s="1" t="s">
        <v>1223</v>
      </c>
      <c r="C1190" s="1" t="s">
        <v>28</v>
      </c>
      <c r="D1190" s="7">
        <v>306.95</v>
      </c>
      <c r="E1190" s="3">
        <v>45869</v>
      </c>
      <c r="F1190" s="3">
        <v>45900</v>
      </c>
      <c r="G1190" s="7">
        <v>251.6</v>
      </c>
      <c r="H1190" s="3">
        <v>45912</v>
      </c>
      <c r="I1190" s="11">
        <v>251.6</v>
      </c>
      <c r="J1190" s="17">
        <f>+F1190-H1190</f>
        <v>-12</v>
      </c>
      <c r="K1190" s="17">
        <f>+H1190-F1190</f>
        <v>12</v>
      </c>
      <c r="L1190" s="11">
        <f>+K1190*G1190</f>
        <v>3019.2</v>
      </c>
      <c r="M1190" s="19">
        <f>YEAR(H1190)</f>
        <v>2025</v>
      </c>
      <c r="N1190" s="19" t="str">
        <f>IF(MONTH(H1190)&lt;4,"1° trimestre",IF(MONTH(H1190)&lt;7,"2° trimestre",IF(MONTH(H1190)&lt;10,"3°trimestre","4° trimestre")))</f>
        <v>3°trimestre</v>
      </c>
      <c r="O1190" s="19" t="s">
        <v>1962</v>
      </c>
      <c r="P1190" s="19" t="s">
        <v>1970</v>
      </c>
      <c r="Q1190" s="8">
        <f>+I1190</f>
        <v>251.6</v>
      </c>
      <c r="R1190" s="19" t="s">
        <v>1965</v>
      </c>
    </row>
    <row r="1191" spans="1:18" x14ac:dyDescent="0.2">
      <c r="A1191" s="1" t="s">
        <v>743</v>
      </c>
      <c r="B1191" s="1" t="s">
        <v>1224</v>
      </c>
      <c r="C1191" s="1" t="s">
        <v>28</v>
      </c>
      <c r="D1191" s="7">
        <v>54.77</v>
      </c>
      <c r="E1191" s="3">
        <v>45869</v>
      </c>
      <c r="F1191" s="3">
        <v>45900</v>
      </c>
      <c r="G1191" s="7">
        <v>44.89</v>
      </c>
      <c r="H1191" s="3">
        <v>45912</v>
      </c>
      <c r="I1191" s="11">
        <v>44.89</v>
      </c>
      <c r="J1191" s="17">
        <f>+F1191-H1191</f>
        <v>-12</v>
      </c>
      <c r="K1191" s="17">
        <f>+H1191-F1191</f>
        <v>12</v>
      </c>
      <c r="L1191" s="11">
        <f>+K1191*G1191</f>
        <v>538.68000000000006</v>
      </c>
      <c r="M1191" s="19">
        <f>YEAR(H1191)</f>
        <v>2025</v>
      </c>
      <c r="N1191" s="19" t="str">
        <f>IF(MONTH(H1191)&lt;4,"1° trimestre",IF(MONTH(H1191)&lt;7,"2° trimestre",IF(MONTH(H1191)&lt;10,"3°trimestre","4° trimestre")))</f>
        <v>3°trimestre</v>
      </c>
      <c r="O1191" s="19" t="s">
        <v>1962</v>
      </c>
      <c r="P1191" s="19" t="s">
        <v>1970</v>
      </c>
      <c r="Q1191" s="8">
        <f>+I1191</f>
        <v>44.89</v>
      </c>
      <c r="R1191" s="19" t="s">
        <v>1965</v>
      </c>
    </row>
    <row r="1192" spans="1:18" x14ac:dyDescent="0.2">
      <c r="A1192" s="1" t="s">
        <v>743</v>
      </c>
      <c r="B1192" s="1" t="s">
        <v>1225</v>
      </c>
      <c r="C1192" s="1" t="s">
        <v>28</v>
      </c>
      <c r="D1192" s="7">
        <v>38.799999999999997</v>
      </c>
      <c r="E1192" s="3">
        <v>45869</v>
      </c>
      <c r="F1192" s="3">
        <v>45900</v>
      </c>
      <c r="G1192" s="7">
        <v>31.8</v>
      </c>
      <c r="H1192" s="3">
        <v>45912</v>
      </c>
      <c r="I1192" s="11">
        <v>31.8</v>
      </c>
      <c r="J1192" s="17">
        <f>+F1192-H1192</f>
        <v>-12</v>
      </c>
      <c r="K1192" s="17">
        <f>+H1192-F1192</f>
        <v>12</v>
      </c>
      <c r="L1192" s="11">
        <f>+K1192*G1192</f>
        <v>381.6</v>
      </c>
      <c r="M1192" s="19">
        <f>YEAR(H1192)</f>
        <v>2025</v>
      </c>
      <c r="N1192" s="19" t="str">
        <f>IF(MONTH(H1192)&lt;4,"1° trimestre",IF(MONTH(H1192)&lt;7,"2° trimestre",IF(MONTH(H1192)&lt;10,"3°trimestre","4° trimestre")))</f>
        <v>3°trimestre</v>
      </c>
      <c r="O1192" s="19" t="s">
        <v>1962</v>
      </c>
      <c r="P1192" s="19" t="s">
        <v>1970</v>
      </c>
      <c r="Q1192" s="8">
        <f>+I1192</f>
        <v>31.8</v>
      </c>
      <c r="R1192" s="19" t="s">
        <v>1965</v>
      </c>
    </row>
    <row r="1193" spans="1:18" x14ac:dyDescent="0.2">
      <c r="A1193" s="1" t="s">
        <v>743</v>
      </c>
      <c r="B1193" s="1" t="s">
        <v>1226</v>
      </c>
      <c r="C1193" s="1" t="s">
        <v>28</v>
      </c>
      <c r="D1193" s="7">
        <v>170.02</v>
      </c>
      <c r="E1193" s="3">
        <v>45869</v>
      </c>
      <c r="F1193" s="3">
        <v>45900</v>
      </c>
      <c r="G1193" s="7">
        <v>139.36000000000001</v>
      </c>
      <c r="H1193" s="3">
        <v>45912</v>
      </c>
      <c r="I1193" s="11">
        <v>139.36000000000001</v>
      </c>
      <c r="J1193" s="17">
        <f>+F1193-H1193</f>
        <v>-12</v>
      </c>
      <c r="K1193" s="17">
        <f>+H1193-F1193</f>
        <v>12</v>
      </c>
      <c r="L1193" s="11">
        <f>+K1193*G1193</f>
        <v>1672.3200000000002</v>
      </c>
      <c r="M1193" s="19">
        <f>YEAR(H1193)</f>
        <v>2025</v>
      </c>
      <c r="N1193" s="19" t="str">
        <f>IF(MONTH(H1193)&lt;4,"1° trimestre",IF(MONTH(H1193)&lt;7,"2° trimestre",IF(MONTH(H1193)&lt;10,"3°trimestre","4° trimestre")))</f>
        <v>3°trimestre</v>
      </c>
      <c r="O1193" s="19" t="s">
        <v>1962</v>
      </c>
      <c r="P1193" s="19" t="s">
        <v>1970</v>
      </c>
      <c r="Q1193" s="8">
        <f>+I1193</f>
        <v>139.36000000000001</v>
      </c>
      <c r="R1193" s="19" t="s">
        <v>1965</v>
      </c>
    </row>
    <row r="1194" spans="1:18" x14ac:dyDescent="0.2">
      <c r="A1194" s="1" t="s">
        <v>743</v>
      </c>
      <c r="B1194" s="1" t="s">
        <v>1227</v>
      </c>
      <c r="C1194" s="1" t="s">
        <v>28</v>
      </c>
      <c r="D1194" s="7">
        <v>387.96</v>
      </c>
      <c r="E1194" s="3">
        <v>45869</v>
      </c>
      <c r="F1194" s="3">
        <v>45900</v>
      </c>
      <c r="G1194" s="7">
        <v>318</v>
      </c>
      <c r="H1194" s="3">
        <v>45912</v>
      </c>
      <c r="I1194" s="11">
        <v>318</v>
      </c>
      <c r="J1194" s="17">
        <f>+F1194-H1194</f>
        <v>-12</v>
      </c>
      <c r="K1194" s="17">
        <f>+H1194-F1194</f>
        <v>12</v>
      </c>
      <c r="L1194" s="11">
        <f>+K1194*G1194</f>
        <v>3816</v>
      </c>
      <c r="M1194" s="19">
        <f>YEAR(H1194)</f>
        <v>2025</v>
      </c>
      <c r="N1194" s="19" t="str">
        <f>IF(MONTH(H1194)&lt;4,"1° trimestre",IF(MONTH(H1194)&lt;7,"2° trimestre",IF(MONTH(H1194)&lt;10,"3°trimestre","4° trimestre")))</f>
        <v>3°trimestre</v>
      </c>
      <c r="O1194" s="19" t="s">
        <v>1962</v>
      </c>
      <c r="P1194" s="19" t="s">
        <v>1970</v>
      </c>
      <c r="Q1194" s="8">
        <f>+I1194</f>
        <v>318</v>
      </c>
      <c r="R1194" s="19" t="s">
        <v>1965</v>
      </c>
    </row>
    <row r="1195" spans="1:18" x14ac:dyDescent="0.2">
      <c r="A1195" s="1" t="s">
        <v>743</v>
      </c>
      <c r="B1195" s="1" t="s">
        <v>1228</v>
      </c>
      <c r="C1195" s="1" t="s">
        <v>28</v>
      </c>
      <c r="D1195" s="7">
        <v>113.53</v>
      </c>
      <c r="E1195" s="3">
        <v>45869</v>
      </c>
      <c r="F1195" s="3">
        <v>45900</v>
      </c>
      <c r="G1195" s="7">
        <v>93.06</v>
      </c>
      <c r="H1195" s="3">
        <v>45912</v>
      </c>
      <c r="I1195" s="11">
        <v>93.06</v>
      </c>
      <c r="J1195" s="17">
        <f>+F1195-H1195</f>
        <v>-12</v>
      </c>
      <c r="K1195" s="17">
        <f>+H1195-F1195</f>
        <v>12</v>
      </c>
      <c r="L1195" s="11">
        <f>+K1195*G1195</f>
        <v>1116.72</v>
      </c>
      <c r="M1195" s="19">
        <f>YEAR(H1195)</f>
        <v>2025</v>
      </c>
      <c r="N1195" s="19" t="str">
        <f>IF(MONTH(H1195)&lt;4,"1° trimestre",IF(MONTH(H1195)&lt;7,"2° trimestre",IF(MONTH(H1195)&lt;10,"3°trimestre","4° trimestre")))</f>
        <v>3°trimestre</v>
      </c>
      <c r="O1195" s="19" t="s">
        <v>1962</v>
      </c>
      <c r="P1195" s="19" t="s">
        <v>1970</v>
      </c>
      <c r="Q1195" s="8">
        <f>+I1195</f>
        <v>93.06</v>
      </c>
      <c r="R1195" s="19" t="s">
        <v>1965</v>
      </c>
    </row>
    <row r="1196" spans="1:18" x14ac:dyDescent="0.2">
      <c r="A1196" s="1" t="s">
        <v>743</v>
      </c>
      <c r="B1196" s="1" t="s">
        <v>1229</v>
      </c>
      <c r="C1196" s="1" t="s">
        <v>28</v>
      </c>
      <c r="D1196" s="7">
        <v>570.53</v>
      </c>
      <c r="E1196" s="3">
        <v>45869</v>
      </c>
      <c r="F1196" s="3">
        <v>45900</v>
      </c>
      <c r="G1196" s="7">
        <v>467.65</v>
      </c>
      <c r="H1196" s="3">
        <v>45912</v>
      </c>
      <c r="I1196" s="11">
        <v>467.65</v>
      </c>
      <c r="J1196" s="17">
        <f>+F1196-H1196</f>
        <v>-12</v>
      </c>
      <c r="K1196" s="17">
        <f>+H1196-F1196</f>
        <v>12</v>
      </c>
      <c r="L1196" s="11">
        <f>+K1196*G1196</f>
        <v>5611.7999999999993</v>
      </c>
      <c r="M1196" s="19">
        <f>YEAR(H1196)</f>
        <v>2025</v>
      </c>
      <c r="N1196" s="19" t="str">
        <f>IF(MONTH(H1196)&lt;4,"1° trimestre",IF(MONTH(H1196)&lt;7,"2° trimestre",IF(MONTH(H1196)&lt;10,"3°trimestre","4° trimestre")))</f>
        <v>3°trimestre</v>
      </c>
      <c r="O1196" s="19" t="s">
        <v>1962</v>
      </c>
      <c r="P1196" s="19" t="s">
        <v>1970</v>
      </c>
      <c r="Q1196" s="8">
        <f>+I1196</f>
        <v>467.65</v>
      </c>
      <c r="R1196" s="19" t="s">
        <v>1965</v>
      </c>
    </row>
    <row r="1197" spans="1:18" x14ac:dyDescent="0.2">
      <c r="A1197" s="1" t="s">
        <v>743</v>
      </c>
      <c r="B1197" s="1" t="s">
        <v>1230</v>
      </c>
      <c r="C1197" s="1" t="s">
        <v>28</v>
      </c>
      <c r="D1197" s="7">
        <v>12.55</v>
      </c>
      <c r="E1197" s="3">
        <v>45869</v>
      </c>
      <c r="F1197" s="3">
        <v>45900</v>
      </c>
      <c r="G1197" s="7">
        <v>10.29</v>
      </c>
      <c r="H1197" s="3">
        <v>45912</v>
      </c>
      <c r="I1197" s="11">
        <v>10.29</v>
      </c>
      <c r="J1197" s="17">
        <f>+F1197-H1197</f>
        <v>-12</v>
      </c>
      <c r="K1197" s="17">
        <f>+H1197-F1197</f>
        <v>12</v>
      </c>
      <c r="L1197" s="11">
        <f>+K1197*G1197</f>
        <v>123.47999999999999</v>
      </c>
      <c r="M1197" s="19">
        <f>YEAR(H1197)</f>
        <v>2025</v>
      </c>
      <c r="N1197" s="19" t="str">
        <f>IF(MONTH(H1197)&lt;4,"1° trimestre",IF(MONTH(H1197)&lt;7,"2° trimestre",IF(MONTH(H1197)&lt;10,"3°trimestre","4° trimestre")))</f>
        <v>3°trimestre</v>
      </c>
      <c r="O1197" s="19" t="s">
        <v>1962</v>
      </c>
      <c r="P1197" s="19" t="s">
        <v>1970</v>
      </c>
      <c r="Q1197" s="8">
        <f>+I1197</f>
        <v>10.29</v>
      </c>
      <c r="R1197" s="19" t="s">
        <v>1965</v>
      </c>
    </row>
    <row r="1198" spans="1:18" x14ac:dyDescent="0.2">
      <c r="A1198" s="1" t="s">
        <v>743</v>
      </c>
      <c r="B1198" s="1" t="s">
        <v>1231</v>
      </c>
      <c r="C1198" s="1" t="s">
        <v>28</v>
      </c>
      <c r="D1198" s="7">
        <v>494.65</v>
      </c>
      <c r="E1198" s="3">
        <v>45869</v>
      </c>
      <c r="F1198" s="3">
        <v>45900</v>
      </c>
      <c r="G1198" s="7">
        <v>405.45</v>
      </c>
      <c r="H1198" s="3">
        <v>45912</v>
      </c>
      <c r="I1198" s="11">
        <v>405.45</v>
      </c>
      <c r="J1198" s="17">
        <f>+F1198-H1198</f>
        <v>-12</v>
      </c>
      <c r="K1198" s="17">
        <f>+H1198-F1198</f>
        <v>12</v>
      </c>
      <c r="L1198" s="11">
        <f>+K1198*G1198</f>
        <v>4865.3999999999996</v>
      </c>
      <c r="M1198" s="19">
        <f>YEAR(H1198)</f>
        <v>2025</v>
      </c>
      <c r="N1198" s="19" t="str">
        <f>IF(MONTH(H1198)&lt;4,"1° trimestre",IF(MONTH(H1198)&lt;7,"2° trimestre",IF(MONTH(H1198)&lt;10,"3°trimestre","4° trimestre")))</f>
        <v>3°trimestre</v>
      </c>
      <c r="O1198" s="19" t="s">
        <v>1962</v>
      </c>
      <c r="P1198" s="19" t="s">
        <v>1970</v>
      </c>
      <c r="Q1198" s="8">
        <f>+I1198</f>
        <v>405.45</v>
      </c>
      <c r="R1198" s="19" t="s">
        <v>1965</v>
      </c>
    </row>
    <row r="1199" spans="1:18" x14ac:dyDescent="0.2">
      <c r="A1199" s="1" t="s">
        <v>743</v>
      </c>
      <c r="B1199" s="1" t="s">
        <v>1232</v>
      </c>
      <c r="C1199" s="1" t="s">
        <v>28</v>
      </c>
      <c r="D1199" s="7">
        <v>59.34</v>
      </c>
      <c r="E1199" s="3">
        <v>45869</v>
      </c>
      <c r="F1199" s="3">
        <v>45900</v>
      </c>
      <c r="G1199" s="7">
        <v>48.64</v>
      </c>
      <c r="H1199" s="3">
        <v>45912</v>
      </c>
      <c r="I1199" s="11">
        <v>48.64</v>
      </c>
      <c r="J1199" s="17">
        <f>+F1199-H1199</f>
        <v>-12</v>
      </c>
      <c r="K1199" s="17">
        <f>+H1199-F1199</f>
        <v>12</v>
      </c>
      <c r="L1199" s="11">
        <f>+K1199*G1199</f>
        <v>583.68000000000006</v>
      </c>
      <c r="M1199" s="19">
        <f>YEAR(H1199)</f>
        <v>2025</v>
      </c>
      <c r="N1199" s="19" t="str">
        <f>IF(MONTH(H1199)&lt;4,"1° trimestre",IF(MONTH(H1199)&lt;7,"2° trimestre",IF(MONTH(H1199)&lt;10,"3°trimestre","4° trimestre")))</f>
        <v>3°trimestre</v>
      </c>
      <c r="O1199" s="19" t="s">
        <v>1962</v>
      </c>
      <c r="P1199" s="19" t="s">
        <v>1970</v>
      </c>
      <c r="Q1199" s="8">
        <f>+I1199</f>
        <v>48.64</v>
      </c>
      <c r="R1199" s="19" t="s">
        <v>1965</v>
      </c>
    </row>
    <row r="1200" spans="1:18" x14ac:dyDescent="0.2">
      <c r="A1200" s="1" t="s">
        <v>743</v>
      </c>
      <c r="B1200" s="1" t="s">
        <v>1233</v>
      </c>
      <c r="C1200" s="1" t="s">
        <v>28</v>
      </c>
      <c r="D1200" s="7">
        <v>120.38</v>
      </c>
      <c r="E1200" s="3">
        <v>45869</v>
      </c>
      <c r="F1200" s="3">
        <v>45900</v>
      </c>
      <c r="G1200" s="7">
        <v>98.67</v>
      </c>
      <c r="H1200" s="3">
        <v>45912</v>
      </c>
      <c r="I1200" s="11">
        <v>98.67</v>
      </c>
      <c r="J1200" s="17">
        <f>+F1200-H1200</f>
        <v>-12</v>
      </c>
      <c r="K1200" s="17">
        <f>+H1200-F1200</f>
        <v>12</v>
      </c>
      <c r="L1200" s="11">
        <f>+K1200*G1200</f>
        <v>1184.04</v>
      </c>
      <c r="M1200" s="19">
        <f>YEAR(H1200)</f>
        <v>2025</v>
      </c>
      <c r="N1200" s="19" t="str">
        <f>IF(MONTH(H1200)&lt;4,"1° trimestre",IF(MONTH(H1200)&lt;7,"2° trimestre",IF(MONTH(H1200)&lt;10,"3°trimestre","4° trimestre")))</f>
        <v>3°trimestre</v>
      </c>
      <c r="O1200" s="19" t="s">
        <v>1962</v>
      </c>
      <c r="P1200" s="19" t="s">
        <v>1970</v>
      </c>
      <c r="Q1200" s="8">
        <f>+I1200</f>
        <v>98.67</v>
      </c>
      <c r="R1200" s="19" t="s">
        <v>1965</v>
      </c>
    </row>
    <row r="1201" spans="1:18" x14ac:dyDescent="0.2">
      <c r="A1201" s="1" t="s">
        <v>743</v>
      </c>
      <c r="B1201" s="1" t="s">
        <v>1234</v>
      </c>
      <c r="C1201" s="1" t="s">
        <v>28</v>
      </c>
      <c r="D1201" s="7">
        <v>7035.76</v>
      </c>
      <c r="E1201" s="3">
        <v>45869</v>
      </c>
      <c r="F1201" s="3">
        <v>45900</v>
      </c>
      <c r="G1201" s="7">
        <v>5767.02</v>
      </c>
      <c r="H1201" s="3">
        <v>45912</v>
      </c>
      <c r="I1201" s="11">
        <v>5767.02</v>
      </c>
      <c r="J1201" s="17">
        <f>+F1201-H1201</f>
        <v>-12</v>
      </c>
      <c r="K1201" s="17">
        <f>+H1201-F1201</f>
        <v>12</v>
      </c>
      <c r="L1201" s="11">
        <f>+K1201*G1201</f>
        <v>69204.240000000005</v>
      </c>
      <c r="M1201" s="19">
        <f>YEAR(H1201)</f>
        <v>2025</v>
      </c>
      <c r="N1201" s="19" t="str">
        <f>IF(MONTH(H1201)&lt;4,"1° trimestre",IF(MONTH(H1201)&lt;7,"2° trimestre",IF(MONTH(H1201)&lt;10,"3°trimestre","4° trimestre")))</f>
        <v>3°trimestre</v>
      </c>
      <c r="O1201" s="19" t="s">
        <v>1962</v>
      </c>
      <c r="P1201" s="19" t="s">
        <v>1970</v>
      </c>
      <c r="Q1201" s="8">
        <f>+I1201</f>
        <v>5767.02</v>
      </c>
      <c r="R1201" s="19" t="s">
        <v>1965</v>
      </c>
    </row>
    <row r="1202" spans="1:18" x14ac:dyDescent="0.2">
      <c r="A1202" s="1" t="s">
        <v>743</v>
      </c>
      <c r="B1202" s="1" t="s">
        <v>1235</v>
      </c>
      <c r="C1202" s="1" t="s">
        <v>28</v>
      </c>
      <c r="D1202" s="7">
        <v>2264.5300000000002</v>
      </c>
      <c r="E1202" s="3">
        <v>45869</v>
      </c>
      <c r="F1202" s="3">
        <v>45900</v>
      </c>
      <c r="G1202" s="7">
        <v>1856.17</v>
      </c>
      <c r="H1202" s="3">
        <v>45912</v>
      </c>
      <c r="I1202" s="11">
        <v>1856.17</v>
      </c>
      <c r="J1202" s="17">
        <f>+F1202-H1202</f>
        <v>-12</v>
      </c>
      <c r="K1202" s="17">
        <f>+H1202-F1202</f>
        <v>12</v>
      </c>
      <c r="L1202" s="11">
        <f>+K1202*G1202</f>
        <v>22274.04</v>
      </c>
      <c r="M1202" s="19">
        <f>YEAR(H1202)</f>
        <v>2025</v>
      </c>
      <c r="N1202" s="19" t="str">
        <f>IF(MONTH(H1202)&lt;4,"1° trimestre",IF(MONTH(H1202)&lt;7,"2° trimestre",IF(MONTH(H1202)&lt;10,"3°trimestre","4° trimestre")))</f>
        <v>3°trimestre</v>
      </c>
      <c r="O1202" s="19" t="s">
        <v>1962</v>
      </c>
      <c r="P1202" s="19" t="s">
        <v>1970</v>
      </c>
      <c r="Q1202" s="8">
        <f>+I1202</f>
        <v>1856.17</v>
      </c>
      <c r="R1202" s="19" t="s">
        <v>1965</v>
      </c>
    </row>
    <row r="1203" spans="1:18" x14ac:dyDescent="0.2">
      <c r="A1203" s="1" t="s">
        <v>743</v>
      </c>
      <c r="B1203" s="1" t="s">
        <v>1236</v>
      </c>
      <c r="C1203" s="1" t="s">
        <v>28</v>
      </c>
      <c r="D1203" s="7">
        <v>1358.35</v>
      </c>
      <c r="E1203" s="3">
        <v>45869</v>
      </c>
      <c r="F1203" s="3">
        <v>45900</v>
      </c>
      <c r="G1203" s="7">
        <v>1113.4000000000001</v>
      </c>
      <c r="H1203" s="3">
        <v>45912</v>
      </c>
      <c r="I1203" s="11">
        <v>1113.4000000000001</v>
      </c>
      <c r="J1203" s="17">
        <f>+F1203-H1203</f>
        <v>-12</v>
      </c>
      <c r="K1203" s="17">
        <f>+H1203-F1203</f>
        <v>12</v>
      </c>
      <c r="L1203" s="11">
        <f>+K1203*G1203</f>
        <v>13360.800000000001</v>
      </c>
      <c r="M1203" s="19">
        <f>YEAR(H1203)</f>
        <v>2025</v>
      </c>
      <c r="N1203" s="19" t="str">
        <f>IF(MONTH(H1203)&lt;4,"1° trimestre",IF(MONTH(H1203)&lt;7,"2° trimestre",IF(MONTH(H1203)&lt;10,"3°trimestre","4° trimestre")))</f>
        <v>3°trimestre</v>
      </c>
      <c r="O1203" s="19" t="s">
        <v>1962</v>
      </c>
      <c r="P1203" s="19" t="s">
        <v>1970</v>
      </c>
      <c r="Q1203" s="8">
        <f>+I1203</f>
        <v>1113.4000000000001</v>
      </c>
      <c r="R1203" s="19" t="s">
        <v>1965</v>
      </c>
    </row>
    <row r="1204" spans="1:18" x14ac:dyDescent="0.2">
      <c r="A1204" s="1" t="s">
        <v>743</v>
      </c>
      <c r="B1204" s="1" t="s">
        <v>1237</v>
      </c>
      <c r="C1204" s="1" t="s">
        <v>28</v>
      </c>
      <c r="D1204" s="7">
        <v>2177.7399999999998</v>
      </c>
      <c r="E1204" s="3">
        <v>45869</v>
      </c>
      <c r="F1204" s="3">
        <v>45900</v>
      </c>
      <c r="G1204" s="7">
        <v>1785.03</v>
      </c>
      <c r="H1204" s="3">
        <v>45912</v>
      </c>
      <c r="I1204" s="11">
        <v>1785.03</v>
      </c>
      <c r="J1204" s="17">
        <f>+F1204-H1204</f>
        <v>-12</v>
      </c>
      <c r="K1204" s="17">
        <f>+H1204-F1204</f>
        <v>12</v>
      </c>
      <c r="L1204" s="11">
        <f>+K1204*G1204</f>
        <v>21420.36</v>
      </c>
      <c r="M1204" s="19">
        <f>YEAR(H1204)</f>
        <v>2025</v>
      </c>
      <c r="N1204" s="19" t="str">
        <f>IF(MONTH(H1204)&lt;4,"1° trimestre",IF(MONTH(H1204)&lt;7,"2° trimestre",IF(MONTH(H1204)&lt;10,"3°trimestre","4° trimestre")))</f>
        <v>3°trimestre</v>
      </c>
      <c r="O1204" s="19" t="s">
        <v>1962</v>
      </c>
      <c r="P1204" s="19" t="s">
        <v>1970</v>
      </c>
      <c r="Q1204" s="8">
        <f>+I1204</f>
        <v>1785.03</v>
      </c>
      <c r="R1204" s="19" t="s">
        <v>1965</v>
      </c>
    </row>
    <row r="1205" spans="1:18" x14ac:dyDescent="0.2">
      <c r="A1205" s="1" t="s">
        <v>743</v>
      </c>
      <c r="B1205" s="1" t="s">
        <v>1238</v>
      </c>
      <c r="C1205" s="1" t="s">
        <v>28</v>
      </c>
      <c r="D1205" s="7">
        <v>797.53</v>
      </c>
      <c r="E1205" s="3">
        <v>45869</v>
      </c>
      <c r="F1205" s="3">
        <v>45900</v>
      </c>
      <c r="G1205" s="7">
        <v>653.71</v>
      </c>
      <c r="H1205" s="3">
        <v>45912</v>
      </c>
      <c r="I1205" s="11">
        <v>653.71</v>
      </c>
      <c r="J1205" s="17">
        <f>+F1205-H1205</f>
        <v>-12</v>
      </c>
      <c r="K1205" s="17">
        <f>+H1205-F1205</f>
        <v>12</v>
      </c>
      <c r="L1205" s="11">
        <f>+K1205*G1205</f>
        <v>7844.52</v>
      </c>
      <c r="M1205" s="19">
        <f>YEAR(H1205)</f>
        <v>2025</v>
      </c>
      <c r="N1205" s="19" t="str">
        <f>IF(MONTH(H1205)&lt;4,"1° trimestre",IF(MONTH(H1205)&lt;7,"2° trimestre",IF(MONTH(H1205)&lt;10,"3°trimestre","4° trimestre")))</f>
        <v>3°trimestre</v>
      </c>
      <c r="O1205" s="19" t="s">
        <v>1962</v>
      </c>
      <c r="P1205" s="19" t="s">
        <v>1970</v>
      </c>
      <c r="Q1205" s="8">
        <f>+I1205</f>
        <v>653.71</v>
      </c>
      <c r="R1205" s="19" t="s">
        <v>1965</v>
      </c>
    </row>
    <row r="1206" spans="1:18" x14ac:dyDescent="0.2">
      <c r="A1206" s="1" t="s">
        <v>743</v>
      </c>
      <c r="B1206" s="1" t="s">
        <v>1239</v>
      </c>
      <c r="C1206" s="1" t="s">
        <v>28</v>
      </c>
      <c r="D1206" s="7">
        <v>330.18</v>
      </c>
      <c r="E1206" s="3">
        <v>45869</v>
      </c>
      <c r="F1206" s="3">
        <v>45900</v>
      </c>
      <c r="G1206" s="7">
        <v>270.64</v>
      </c>
      <c r="H1206" s="3">
        <v>45912</v>
      </c>
      <c r="I1206" s="11">
        <v>270.64</v>
      </c>
      <c r="J1206" s="17">
        <f>+F1206-H1206</f>
        <v>-12</v>
      </c>
      <c r="K1206" s="17">
        <f>+H1206-F1206</f>
        <v>12</v>
      </c>
      <c r="L1206" s="11">
        <f>+K1206*G1206</f>
        <v>3247.68</v>
      </c>
      <c r="M1206" s="19">
        <f>YEAR(H1206)</f>
        <v>2025</v>
      </c>
      <c r="N1206" s="19" t="str">
        <f>IF(MONTH(H1206)&lt;4,"1° trimestre",IF(MONTH(H1206)&lt;7,"2° trimestre",IF(MONTH(H1206)&lt;10,"3°trimestre","4° trimestre")))</f>
        <v>3°trimestre</v>
      </c>
      <c r="O1206" s="19" t="s">
        <v>1962</v>
      </c>
      <c r="P1206" s="19" t="s">
        <v>1970</v>
      </c>
      <c r="Q1206" s="8">
        <f>+I1206</f>
        <v>270.64</v>
      </c>
      <c r="R1206" s="19" t="s">
        <v>1965</v>
      </c>
    </row>
    <row r="1207" spans="1:18" x14ac:dyDescent="0.2">
      <c r="A1207" s="1" t="s">
        <v>743</v>
      </c>
      <c r="B1207" s="1" t="s">
        <v>1240</v>
      </c>
      <c r="C1207" s="1" t="s">
        <v>28</v>
      </c>
      <c r="D1207" s="7">
        <v>335.04</v>
      </c>
      <c r="E1207" s="3">
        <v>45869</v>
      </c>
      <c r="F1207" s="3">
        <v>45900</v>
      </c>
      <c r="G1207" s="7">
        <v>274.62</v>
      </c>
      <c r="H1207" s="3">
        <v>45912</v>
      </c>
      <c r="I1207" s="11">
        <v>274.62</v>
      </c>
      <c r="J1207" s="17">
        <f>+F1207-H1207</f>
        <v>-12</v>
      </c>
      <c r="K1207" s="17">
        <f>+H1207-F1207</f>
        <v>12</v>
      </c>
      <c r="L1207" s="11">
        <f>+K1207*G1207</f>
        <v>3295.44</v>
      </c>
      <c r="M1207" s="19">
        <f>YEAR(H1207)</f>
        <v>2025</v>
      </c>
      <c r="N1207" s="19" t="str">
        <f>IF(MONTH(H1207)&lt;4,"1° trimestre",IF(MONTH(H1207)&lt;7,"2° trimestre",IF(MONTH(H1207)&lt;10,"3°trimestre","4° trimestre")))</f>
        <v>3°trimestre</v>
      </c>
      <c r="O1207" s="19" t="s">
        <v>1962</v>
      </c>
      <c r="P1207" s="19" t="s">
        <v>1970</v>
      </c>
      <c r="Q1207" s="8">
        <f>+I1207</f>
        <v>274.62</v>
      </c>
      <c r="R1207" s="19" t="s">
        <v>1965</v>
      </c>
    </row>
    <row r="1208" spans="1:18" x14ac:dyDescent="0.2">
      <c r="A1208" s="1" t="s">
        <v>743</v>
      </c>
      <c r="B1208" s="1" t="s">
        <v>1241</v>
      </c>
      <c r="C1208" s="1" t="s">
        <v>28</v>
      </c>
      <c r="D1208" s="7">
        <v>237.92</v>
      </c>
      <c r="E1208" s="3">
        <v>45869</v>
      </c>
      <c r="F1208" s="3">
        <v>45900</v>
      </c>
      <c r="G1208" s="7">
        <v>195.02</v>
      </c>
      <c r="H1208" s="3">
        <v>45912</v>
      </c>
      <c r="I1208" s="11">
        <v>195.02</v>
      </c>
      <c r="J1208" s="17">
        <f>+F1208-H1208</f>
        <v>-12</v>
      </c>
      <c r="K1208" s="17">
        <f>+H1208-F1208</f>
        <v>12</v>
      </c>
      <c r="L1208" s="11">
        <f>+K1208*G1208</f>
        <v>2340.2400000000002</v>
      </c>
      <c r="M1208" s="19">
        <f>YEAR(H1208)</f>
        <v>2025</v>
      </c>
      <c r="N1208" s="19" t="str">
        <f>IF(MONTH(H1208)&lt;4,"1° trimestre",IF(MONTH(H1208)&lt;7,"2° trimestre",IF(MONTH(H1208)&lt;10,"3°trimestre","4° trimestre")))</f>
        <v>3°trimestre</v>
      </c>
      <c r="O1208" s="19" t="s">
        <v>1962</v>
      </c>
      <c r="P1208" s="19" t="s">
        <v>1970</v>
      </c>
      <c r="Q1208" s="8">
        <f>+I1208</f>
        <v>195.02</v>
      </c>
      <c r="R1208" s="19" t="s">
        <v>1965</v>
      </c>
    </row>
    <row r="1209" spans="1:18" x14ac:dyDescent="0.2">
      <c r="A1209" s="1" t="s">
        <v>743</v>
      </c>
      <c r="B1209" s="1" t="s">
        <v>1242</v>
      </c>
      <c r="C1209" s="1" t="s">
        <v>28</v>
      </c>
      <c r="D1209" s="7">
        <v>1296.45</v>
      </c>
      <c r="E1209" s="3">
        <v>45869</v>
      </c>
      <c r="F1209" s="3">
        <v>45900</v>
      </c>
      <c r="G1209" s="7">
        <v>1062.6600000000001</v>
      </c>
      <c r="H1209" s="3">
        <v>45912</v>
      </c>
      <c r="I1209" s="11">
        <v>1062.6600000000001</v>
      </c>
      <c r="J1209" s="17">
        <f>+F1209-H1209</f>
        <v>-12</v>
      </c>
      <c r="K1209" s="17">
        <f>+H1209-F1209</f>
        <v>12</v>
      </c>
      <c r="L1209" s="11">
        <f>+K1209*G1209</f>
        <v>12751.920000000002</v>
      </c>
      <c r="M1209" s="19">
        <f>YEAR(H1209)</f>
        <v>2025</v>
      </c>
      <c r="N1209" s="19" t="str">
        <f>IF(MONTH(H1209)&lt;4,"1° trimestre",IF(MONTH(H1209)&lt;7,"2° trimestre",IF(MONTH(H1209)&lt;10,"3°trimestre","4° trimestre")))</f>
        <v>3°trimestre</v>
      </c>
      <c r="O1209" s="19" t="s">
        <v>1962</v>
      </c>
      <c r="P1209" s="19" t="s">
        <v>1970</v>
      </c>
      <c r="Q1209" s="8">
        <f>+I1209</f>
        <v>1062.6600000000001</v>
      </c>
      <c r="R1209" s="19" t="s">
        <v>1965</v>
      </c>
    </row>
    <row r="1210" spans="1:18" x14ac:dyDescent="0.2">
      <c r="A1210" s="1" t="s">
        <v>743</v>
      </c>
      <c r="B1210" s="1" t="s">
        <v>1243</v>
      </c>
      <c r="C1210" s="1" t="s">
        <v>28</v>
      </c>
      <c r="D1210" s="7">
        <v>462.49</v>
      </c>
      <c r="E1210" s="3">
        <v>45869</v>
      </c>
      <c r="F1210" s="3">
        <v>45900</v>
      </c>
      <c r="G1210" s="7">
        <v>379.09</v>
      </c>
      <c r="H1210" s="3">
        <v>45912</v>
      </c>
      <c r="I1210" s="11">
        <v>379.09</v>
      </c>
      <c r="J1210" s="17">
        <f>+F1210-H1210</f>
        <v>-12</v>
      </c>
      <c r="K1210" s="17">
        <f>+H1210-F1210</f>
        <v>12</v>
      </c>
      <c r="L1210" s="11">
        <f>+K1210*G1210</f>
        <v>4549.08</v>
      </c>
      <c r="M1210" s="19">
        <f>YEAR(H1210)</f>
        <v>2025</v>
      </c>
      <c r="N1210" s="19" t="str">
        <f>IF(MONTH(H1210)&lt;4,"1° trimestre",IF(MONTH(H1210)&lt;7,"2° trimestre",IF(MONTH(H1210)&lt;10,"3°trimestre","4° trimestre")))</f>
        <v>3°trimestre</v>
      </c>
      <c r="O1210" s="19" t="s">
        <v>1962</v>
      </c>
      <c r="P1210" s="19" t="s">
        <v>1970</v>
      </c>
      <c r="Q1210" s="8">
        <f>+I1210</f>
        <v>379.09</v>
      </c>
      <c r="R1210" s="19" t="s">
        <v>1965</v>
      </c>
    </row>
    <row r="1211" spans="1:18" x14ac:dyDescent="0.2">
      <c r="A1211" s="1" t="s">
        <v>743</v>
      </c>
      <c r="B1211" s="1" t="s">
        <v>1244</v>
      </c>
      <c r="C1211" s="1" t="s">
        <v>28</v>
      </c>
      <c r="D1211" s="7">
        <v>1219.96</v>
      </c>
      <c r="E1211" s="3">
        <v>45869</v>
      </c>
      <c r="F1211" s="3">
        <v>45900</v>
      </c>
      <c r="G1211" s="7">
        <v>999.97</v>
      </c>
      <c r="H1211" s="3">
        <v>45912</v>
      </c>
      <c r="I1211" s="11">
        <v>999.97</v>
      </c>
      <c r="J1211" s="17">
        <f>+F1211-H1211</f>
        <v>-12</v>
      </c>
      <c r="K1211" s="17">
        <f>+H1211-F1211</f>
        <v>12</v>
      </c>
      <c r="L1211" s="11">
        <f>+K1211*G1211</f>
        <v>11999.64</v>
      </c>
      <c r="M1211" s="19">
        <f>YEAR(H1211)</f>
        <v>2025</v>
      </c>
      <c r="N1211" s="19" t="str">
        <f>IF(MONTH(H1211)&lt;4,"1° trimestre",IF(MONTH(H1211)&lt;7,"2° trimestre",IF(MONTH(H1211)&lt;10,"3°trimestre","4° trimestre")))</f>
        <v>3°trimestre</v>
      </c>
      <c r="O1211" s="19" t="s">
        <v>1962</v>
      </c>
      <c r="P1211" s="19" t="s">
        <v>1970</v>
      </c>
      <c r="Q1211" s="8">
        <f>+I1211</f>
        <v>999.97</v>
      </c>
      <c r="R1211" s="19" t="s">
        <v>1965</v>
      </c>
    </row>
    <row r="1212" spans="1:18" x14ac:dyDescent="0.2">
      <c r="A1212" s="1" t="s">
        <v>1461</v>
      </c>
      <c r="B1212" s="1" t="s">
        <v>1463</v>
      </c>
      <c r="C1212" s="1" t="s">
        <v>28</v>
      </c>
      <c r="D1212" s="7">
        <v>7625</v>
      </c>
      <c r="E1212" s="3">
        <v>45852</v>
      </c>
      <c r="F1212" s="3">
        <v>45883</v>
      </c>
      <c r="G1212" s="7">
        <v>6250</v>
      </c>
      <c r="H1212" s="3">
        <v>45867</v>
      </c>
      <c r="I1212" s="11">
        <v>6250</v>
      </c>
      <c r="J1212" s="17">
        <f>+F1212-H1212</f>
        <v>16</v>
      </c>
      <c r="K1212" s="17">
        <f>+H1212-F1212</f>
        <v>-16</v>
      </c>
      <c r="L1212" s="11">
        <f>+K1212*G1212</f>
        <v>-100000</v>
      </c>
      <c r="M1212" s="19">
        <f>YEAR(H1212)</f>
        <v>2025</v>
      </c>
      <c r="N1212" s="19" t="str">
        <f>IF(MONTH(H1212)&lt;4,"1° trimestre",IF(MONTH(H1212)&lt;7,"2° trimestre",IF(MONTH(H1212)&lt;10,"3°trimestre","4° trimestre")))</f>
        <v>3°trimestre</v>
      </c>
      <c r="O1212" s="19" t="s">
        <v>1962</v>
      </c>
      <c r="P1212" s="19" t="s">
        <v>1970</v>
      </c>
      <c r="Q1212" s="8">
        <f>+I1212</f>
        <v>6250</v>
      </c>
      <c r="R1212" s="19" t="s">
        <v>1965</v>
      </c>
    </row>
    <row r="1213" spans="1:18" x14ac:dyDescent="0.2">
      <c r="A1213" s="1" t="s">
        <v>1464</v>
      </c>
      <c r="B1213" s="1" t="s">
        <v>1472</v>
      </c>
      <c r="C1213" s="1" t="s">
        <v>28</v>
      </c>
      <c r="D1213" s="7">
        <v>150.36000000000001</v>
      </c>
      <c r="E1213" s="3">
        <v>45848</v>
      </c>
      <c r="F1213" s="3">
        <v>45879</v>
      </c>
      <c r="G1213" s="7">
        <v>136.69</v>
      </c>
      <c r="H1213" s="3">
        <v>45855</v>
      </c>
      <c r="I1213" s="11">
        <v>136.69</v>
      </c>
      <c r="J1213" s="17">
        <f>+F1213-H1213</f>
        <v>24</v>
      </c>
      <c r="K1213" s="17">
        <f>+H1213-F1213</f>
        <v>-24</v>
      </c>
      <c r="L1213" s="11">
        <f>+K1213*G1213</f>
        <v>-3280.56</v>
      </c>
      <c r="M1213" s="19">
        <f>YEAR(H1213)</f>
        <v>2025</v>
      </c>
      <c r="N1213" s="19" t="str">
        <f>IF(MONTH(H1213)&lt;4,"1° trimestre",IF(MONTH(H1213)&lt;7,"2° trimestre",IF(MONTH(H1213)&lt;10,"3°trimestre","4° trimestre")))</f>
        <v>3°trimestre</v>
      </c>
      <c r="O1213" s="19" t="s">
        <v>1962</v>
      </c>
      <c r="P1213" s="19" t="s">
        <v>1970</v>
      </c>
      <c r="Q1213" s="8">
        <f>+I1213</f>
        <v>136.69</v>
      </c>
      <c r="R1213" s="19" t="s">
        <v>1965</v>
      </c>
    </row>
    <row r="1214" spans="1:18" x14ac:dyDescent="0.2">
      <c r="A1214" s="1" t="s">
        <v>1464</v>
      </c>
      <c r="B1214" s="1" t="s">
        <v>1473</v>
      </c>
      <c r="C1214" s="1" t="s">
        <v>28</v>
      </c>
      <c r="D1214" s="7">
        <v>17.41</v>
      </c>
      <c r="E1214" s="3">
        <v>45848</v>
      </c>
      <c r="F1214" s="3">
        <v>45879</v>
      </c>
      <c r="G1214" s="7">
        <v>15.83</v>
      </c>
      <c r="H1214" s="3">
        <v>45855</v>
      </c>
      <c r="I1214" s="11">
        <v>15.83</v>
      </c>
      <c r="J1214" s="17">
        <f>+F1214-H1214</f>
        <v>24</v>
      </c>
      <c r="K1214" s="17">
        <f>+H1214-F1214</f>
        <v>-24</v>
      </c>
      <c r="L1214" s="11">
        <f>+K1214*G1214</f>
        <v>-379.92</v>
      </c>
      <c r="M1214" s="19">
        <f>YEAR(H1214)</f>
        <v>2025</v>
      </c>
      <c r="N1214" s="19" t="str">
        <f>IF(MONTH(H1214)&lt;4,"1° trimestre",IF(MONTH(H1214)&lt;7,"2° trimestre",IF(MONTH(H1214)&lt;10,"3°trimestre","4° trimestre")))</f>
        <v>3°trimestre</v>
      </c>
      <c r="O1214" s="19" t="s">
        <v>1962</v>
      </c>
      <c r="P1214" s="19" t="s">
        <v>1970</v>
      </c>
      <c r="Q1214" s="8">
        <f>+I1214</f>
        <v>15.83</v>
      </c>
      <c r="R1214" s="19" t="s">
        <v>1965</v>
      </c>
    </row>
    <row r="1215" spans="1:18" x14ac:dyDescent="0.2">
      <c r="A1215" s="1" t="s">
        <v>1464</v>
      </c>
      <c r="B1215" s="1" t="s">
        <v>1474</v>
      </c>
      <c r="C1215" s="1" t="s">
        <v>28</v>
      </c>
      <c r="D1215" s="7">
        <v>112.11</v>
      </c>
      <c r="E1215" s="3">
        <v>45848</v>
      </c>
      <c r="F1215" s="3">
        <v>45879</v>
      </c>
      <c r="G1215" s="7">
        <v>101.92</v>
      </c>
      <c r="H1215" s="3">
        <v>45855</v>
      </c>
      <c r="I1215" s="11">
        <v>101.92</v>
      </c>
      <c r="J1215" s="17">
        <f>+F1215-H1215</f>
        <v>24</v>
      </c>
      <c r="K1215" s="17">
        <f>+H1215-F1215</f>
        <v>-24</v>
      </c>
      <c r="L1215" s="11">
        <f>+K1215*G1215</f>
        <v>-2446.08</v>
      </c>
      <c r="M1215" s="19">
        <f>YEAR(H1215)</f>
        <v>2025</v>
      </c>
      <c r="N1215" s="19" t="str">
        <f>IF(MONTH(H1215)&lt;4,"1° trimestre",IF(MONTH(H1215)&lt;7,"2° trimestre",IF(MONTH(H1215)&lt;10,"3°trimestre","4° trimestre")))</f>
        <v>3°trimestre</v>
      </c>
      <c r="O1215" s="19" t="s">
        <v>1962</v>
      </c>
      <c r="P1215" s="19" t="s">
        <v>1970</v>
      </c>
      <c r="Q1215" s="8">
        <f>+I1215</f>
        <v>101.92</v>
      </c>
      <c r="R1215" s="19" t="s">
        <v>1965</v>
      </c>
    </row>
    <row r="1216" spans="1:18" x14ac:dyDescent="0.2">
      <c r="A1216" s="1" t="s">
        <v>1464</v>
      </c>
      <c r="B1216" s="1" t="s">
        <v>1475</v>
      </c>
      <c r="C1216" s="1" t="s">
        <v>28</v>
      </c>
      <c r="D1216" s="7">
        <v>452.27</v>
      </c>
      <c r="E1216" s="3">
        <v>45848</v>
      </c>
      <c r="F1216" s="3">
        <v>45879</v>
      </c>
      <c r="G1216" s="7">
        <v>411.15</v>
      </c>
      <c r="H1216" s="3">
        <v>45855</v>
      </c>
      <c r="I1216" s="11">
        <v>411.15</v>
      </c>
      <c r="J1216" s="17">
        <f>+F1216-H1216</f>
        <v>24</v>
      </c>
      <c r="K1216" s="17">
        <f>+H1216-F1216</f>
        <v>-24</v>
      </c>
      <c r="L1216" s="11">
        <f>+K1216*G1216</f>
        <v>-9867.5999999999985</v>
      </c>
      <c r="M1216" s="19">
        <f>YEAR(H1216)</f>
        <v>2025</v>
      </c>
      <c r="N1216" s="19" t="str">
        <f>IF(MONTH(H1216)&lt;4,"1° trimestre",IF(MONTH(H1216)&lt;7,"2° trimestre",IF(MONTH(H1216)&lt;10,"3°trimestre","4° trimestre")))</f>
        <v>3°trimestre</v>
      </c>
      <c r="O1216" s="19" t="s">
        <v>1962</v>
      </c>
      <c r="P1216" s="19" t="s">
        <v>1970</v>
      </c>
      <c r="Q1216" s="8">
        <f>+I1216</f>
        <v>411.15</v>
      </c>
      <c r="R1216" s="19" t="s">
        <v>1965</v>
      </c>
    </row>
    <row r="1217" spans="1:18" x14ac:dyDescent="0.2">
      <c r="A1217" s="1" t="s">
        <v>1464</v>
      </c>
      <c r="B1217" s="1" t="s">
        <v>1476</v>
      </c>
      <c r="C1217" s="1" t="s">
        <v>28</v>
      </c>
      <c r="D1217" s="7">
        <v>12647.25</v>
      </c>
      <c r="E1217" s="3">
        <v>45895</v>
      </c>
      <c r="F1217" s="3">
        <v>45926</v>
      </c>
      <c r="G1217" s="7">
        <v>11547.46</v>
      </c>
      <c r="H1217" s="3">
        <v>45904</v>
      </c>
      <c r="I1217" s="11">
        <v>11547.46</v>
      </c>
      <c r="J1217" s="17">
        <f>+F1217-H1217</f>
        <v>22</v>
      </c>
      <c r="K1217" s="17">
        <f>+H1217-F1217</f>
        <v>-22</v>
      </c>
      <c r="L1217" s="11">
        <f>+K1217*G1217</f>
        <v>-254044.12</v>
      </c>
      <c r="M1217" s="19">
        <f>YEAR(H1217)</f>
        <v>2025</v>
      </c>
      <c r="N1217" s="19" t="str">
        <f>IF(MONTH(H1217)&lt;4,"1° trimestre",IF(MONTH(H1217)&lt;7,"2° trimestre",IF(MONTH(H1217)&lt;10,"3°trimestre","4° trimestre")))</f>
        <v>3°trimestre</v>
      </c>
      <c r="O1217" s="19" t="s">
        <v>1962</v>
      </c>
      <c r="P1217" s="19" t="s">
        <v>1970</v>
      </c>
      <c r="Q1217" s="8">
        <f>+I1217</f>
        <v>11547.46</v>
      </c>
      <c r="R1217" s="19" t="s">
        <v>1965</v>
      </c>
    </row>
    <row r="1218" spans="1:18" x14ac:dyDescent="0.2">
      <c r="A1218" s="1" t="s">
        <v>1483</v>
      </c>
      <c r="B1218" s="1" t="s">
        <v>1501</v>
      </c>
      <c r="C1218" s="1" t="s">
        <v>28</v>
      </c>
      <c r="D1218" s="7">
        <v>5837.7</v>
      </c>
      <c r="E1218" s="3">
        <v>45847</v>
      </c>
      <c r="F1218" s="3">
        <v>45878</v>
      </c>
      <c r="G1218" s="7">
        <v>4785</v>
      </c>
      <c r="H1218" s="3">
        <v>45867</v>
      </c>
      <c r="I1218" s="11">
        <v>4785</v>
      </c>
      <c r="J1218" s="17">
        <f>+F1218-H1218</f>
        <v>11</v>
      </c>
      <c r="K1218" s="17">
        <f>+H1218-F1218</f>
        <v>-11</v>
      </c>
      <c r="L1218" s="11">
        <f>+K1218*G1218</f>
        <v>-52635</v>
      </c>
      <c r="M1218" s="19">
        <f>YEAR(H1218)</f>
        <v>2025</v>
      </c>
      <c r="N1218" s="19" t="str">
        <f>IF(MONTH(H1218)&lt;4,"1° trimestre",IF(MONTH(H1218)&lt;7,"2° trimestre",IF(MONTH(H1218)&lt;10,"3°trimestre","4° trimestre")))</f>
        <v>3°trimestre</v>
      </c>
      <c r="O1218" s="19" t="s">
        <v>1962</v>
      </c>
      <c r="P1218" s="19" t="s">
        <v>1970</v>
      </c>
      <c r="Q1218" s="8">
        <f>+I1218</f>
        <v>4785</v>
      </c>
      <c r="R1218" s="19" t="s">
        <v>1965</v>
      </c>
    </row>
    <row r="1219" spans="1:18" x14ac:dyDescent="0.2">
      <c r="A1219" s="1" t="s">
        <v>1483</v>
      </c>
      <c r="B1219" s="1" t="s">
        <v>1502</v>
      </c>
      <c r="C1219" s="1" t="s">
        <v>28</v>
      </c>
      <c r="D1219" s="7">
        <v>70794.850000000006</v>
      </c>
      <c r="E1219" s="3">
        <v>45849</v>
      </c>
      <c r="F1219" s="3">
        <v>45880</v>
      </c>
      <c r="G1219" s="7">
        <v>58081.29</v>
      </c>
      <c r="H1219" s="3">
        <v>45867</v>
      </c>
      <c r="I1219" s="11">
        <v>58081.29</v>
      </c>
      <c r="J1219" s="17">
        <f>+F1219-H1219</f>
        <v>13</v>
      </c>
      <c r="K1219" s="17">
        <f>+H1219-F1219</f>
        <v>-13</v>
      </c>
      <c r="L1219" s="11">
        <f>+K1219*G1219</f>
        <v>-755056.77</v>
      </c>
      <c r="M1219" s="19">
        <f>YEAR(H1219)</f>
        <v>2025</v>
      </c>
      <c r="N1219" s="19" t="str">
        <f>IF(MONTH(H1219)&lt;4,"1° trimestre",IF(MONTH(H1219)&lt;7,"2° trimestre",IF(MONTH(H1219)&lt;10,"3°trimestre","4° trimestre")))</f>
        <v>3°trimestre</v>
      </c>
      <c r="O1219" s="19" t="s">
        <v>1962</v>
      </c>
      <c r="P1219" s="19" t="s">
        <v>1970</v>
      </c>
      <c r="Q1219" s="8">
        <f>+I1219</f>
        <v>58081.29</v>
      </c>
      <c r="R1219" s="19" t="s">
        <v>1965</v>
      </c>
    </row>
    <row r="1220" spans="1:18" x14ac:dyDescent="0.2">
      <c r="A1220" s="1" t="s">
        <v>1483</v>
      </c>
      <c r="B1220" s="1" t="s">
        <v>1503</v>
      </c>
      <c r="C1220" s="1" t="s">
        <v>28</v>
      </c>
      <c r="D1220" s="7">
        <v>4011.21</v>
      </c>
      <c r="E1220" s="3">
        <v>45849</v>
      </c>
      <c r="F1220" s="3">
        <v>45880</v>
      </c>
      <c r="G1220" s="7">
        <v>3460.92</v>
      </c>
      <c r="H1220" s="3">
        <v>45867</v>
      </c>
      <c r="I1220" s="11">
        <v>3460.92</v>
      </c>
      <c r="J1220" s="17">
        <f>+F1220-H1220</f>
        <v>13</v>
      </c>
      <c r="K1220" s="17">
        <f>+H1220-F1220</f>
        <v>-13</v>
      </c>
      <c r="L1220" s="11">
        <f>+K1220*G1220</f>
        <v>-44991.96</v>
      </c>
      <c r="M1220" s="19">
        <f>YEAR(H1220)</f>
        <v>2025</v>
      </c>
      <c r="N1220" s="19" t="str">
        <f>IF(MONTH(H1220)&lt;4,"1° trimestre",IF(MONTH(H1220)&lt;7,"2° trimestre",IF(MONTH(H1220)&lt;10,"3°trimestre","4° trimestre")))</f>
        <v>3°trimestre</v>
      </c>
      <c r="O1220" s="19" t="s">
        <v>1962</v>
      </c>
      <c r="P1220" s="19" t="s">
        <v>1970</v>
      </c>
      <c r="Q1220" s="8">
        <f>+I1220</f>
        <v>3460.92</v>
      </c>
      <c r="R1220" s="19" t="s">
        <v>1965</v>
      </c>
    </row>
    <row r="1221" spans="1:18" x14ac:dyDescent="0.2">
      <c r="A1221" s="1" t="s">
        <v>1483</v>
      </c>
      <c r="B1221" s="1" t="s">
        <v>1504</v>
      </c>
      <c r="C1221" s="1" t="s">
        <v>28</v>
      </c>
      <c r="D1221" s="7">
        <v>8870.68</v>
      </c>
      <c r="E1221" s="3">
        <v>45849</v>
      </c>
      <c r="F1221" s="3">
        <v>45880</v>
      </c>
      <c r="G1221" s="7">
        <v>7372.15</v>
      </c>
      <c r="H1221" s="3">
        <v>45867</v>
      </c>
      <c r="I1221" s="11">
        <v>7372.15</v>
      </c>
      <c r="J1221" s="17">
        <f>+F1221-H1221</f>
        <v>13</v>
      </c>
      <c r="K1221" s="17">
        <f>+H1221-F1221</f>
        <v>-13</v>
      </c>
      <c r="L1221" s="11">
        <f>+K1221*G1221</f>
        <v>-95837.95</v>
      </c>
      <c r="M1221" s="19">
        <f>YEAR(H1221)</f>
        <v>2025</v>
      </c>
      <c r="N1221" s="19" t="str">
        <f>IF(MONTH(H1221)&lt;4,"1° trimestre",IF(MONTH(H1221)&lt;7,"2° trimestre",IF(MONTH(H1221)&lt;10,"3°trimestre","4° trimestre")))</f>
        <v>3°trimestre</v>
      </c>
      <c r="O1221" s="19" t="s">
        <v>1962</v>
      </c>
      <c r="P1221" s="19" t="s">
        <v>1970</v>
      </c>
      <c r="Q1221" s="8">
        <f>+I1221</f>
        <v>7372.15</v>
      </c>
      <c r="R1221" s="19" t="s">
        <v>1965</v>
      </c>
    </row>
    <row r="1222" spans="1:18" x14ac:dyDescent="0.2">
      <c r="A1222" s="1" t="s">
        <v>1483</v>
      </c>
      <c r="B1222" s="1" t="s">
        <v>1505</v>
      </c>
      <c r="C1222" s="1" t="s">
        <v>28</v>
      </c>
      <c r="D1222" s="7">
        <v>2228.19</v>
      </c>
      <c r="E1222" s="3">
        <v>45862</v>
      </c>
      <c r="F1222" s="3">
        <v>45893</v>
      </c>
      <c r="G1222" s="7">
        <v>1933.72</v>
      </c>
      <c r="H1222" s="3">
        <v>45867</v>
      </c>
      <c r="I1222" s="11">
        <v>1933.72</v>
      </c>
      <c r="J1222" s="17">
        <f>+F1222-H1222</f>
        <v>26</v>
      </c>
      <c r="K1222" s="17">
        <f>+H1222-F1222</f>
        <v>-26</v>
      </c>
      <c r="L1222" s="11">
        <f>+K1222*G1222</f>
        <v>-50276.72</v>
      </c>
      <c r="M1222" s="19">
        <f>YEAR(H1222)</f>
        <v>2025</v>
      </c>
      <c r="N1222" s="19" t="str">
        <f>IF(MONTH(H1222)&lt;4,"1° trimestre",IF(MONTH(H1222)&lt;7,"2° trimestre",IF(MONTH(H1222)&lt;10,"3°trimestre","4° trimestre")))</f>
        <v>3°trimestre</v>
      </c>
      <c r="O1222" s="19" t="s">
        <v>1962</v>
      </c>
      <c r="P1222" s="19" t="s">
        <v>1970</v>
      </c>
      <c r="Q1222" s="8">
        <f>+I1222</f>
        <v>1933.72</v>
      </c>
      <c r="R1222" s="19" t="s">
        <v>1965</v>
      </c>
    </row>
    <row r="1223" spans="1:18" x14ac:dyDescent="0.2">
      <c r="A1223" s="1" t="s">
        <v>1483</v>
      </c>
      <c r="B1223" s="1" t="s">
        <v>1506</v>
      </c>
      <c r="C1223" s="1" t="s">
        <v>28</v>
      </c>
      <c r="D1223" s="7">
        <v>5299.68</v>
      </c>
      <c r="E1223" s="3">
        <v>45877</v>
      </c>
      <c r="F1223" s="3">
        <v>45908</v>
      </c>
      <c r="G1223" s="7">
        <v>4344</v>
      </c>
      <c r="H1223" s="3">
        <v>45894</v>
      </c>
      <c r="I1223" s="11">
        <v>4344</v>
      </c>
      <c r="J1223" s="17">
        <f>+F1223-H1223</f>
        <v>14</v>
      </c>
      <c r="K1223" s="17">
        <f>+H1223-F1223</f>
        <v>-14</v>
      </c>
      <c r="L1223" s="11">
        <f>+K1223*G1223</f>
        <v>-60816</v>
      </c>
      <c r="M1223" s="19">
        <f>YEAR(H1223)</f>
        <v>2025</v>
      </c>
      <c r="N1223" s="19" t="str">
        <f>IF(MONTH(H1223)&lt;4,"1° trimestre",IF(MONTH(H1223)&lt;7,"2° trimestre",IF(MONTH(H1223)&lt;10,"3°trimestre","4° trimestre")))</f>
        <v>3°trimestre</v>
      </c>
      <c r="O1223" s="19" t="s">
        <v>1962</v>
      </c>
      <c r="P1223" s="19" t="s">
        <v>1970</v>
      </c>
      <c r="Q1223" s="8">
        <f>+I1223</f>
        <v>4344</v>
      </c>
      <c r="R1223" s="19" t="s">
        <v>1965</v>
      </c>
    </row>
    <row r="1224" spans="1:18" x14ac:dyDescent="0.2">
      <c r="A1224" s="1" t="s">
        <v>1483</v>
      </c>
      <c r="B1224" s="1" t="s">
        <v>1507</v>
      </c>
      <c r="C1224" s="1" t="s">
        <v>28</v>
      </c>
      <c r="D1224" s="7">
        <v>3017.67</v>
      </c>
      <c r="E1224" s="3">
        <v>45909</v>
      </c>
      <c r="F1224" s="3">
        <v>45939</v>
      </c>
      <c r="G1224" s="7">
        <v>2473.5</v>
      </c>
      <c r="H1224" s="3">
        <v>45916</v>
      </c>
      <c r="I1224" s="11">
        <v>2473.5</v>
      </c>
      <c r="J1224" s="17">
        <f>+F1224-H1224</f>
        <v>23</v>
      </c>
      <c r="K1224" s="17">
        <f>+H1224-F1224</f>
        <v>-23</v>
      </c>
      <c r="L1224" s="11">
        <f>+K1224*G1224</f>
        <v>-56890.5</v>
      </c>
      <c r="M1224" s="19">
        <f>YEAR(H1224)</f>
        <v>2025</v>
      </c>
      <c r="N1224" s="19" t="str">
        <f>IF(MONTH(H1224)&lt;4,"1° trimestre",IF(MONTH(H1224)&lt;7,"2° trimestre",IF(MONTH(H1224)&lt;10,"3°trimestre","4° trimestre")))</f>
        <v>3°trimestre</v>
      </c>
      <c r="O1224" s="19" t="s">
        <v>1962</v>
      </c>
      <c r="P1224" s="19" t="s">
        <v>1970</v>
      </c>
      <c r="Q1224" s="8">
        <f>+I1224</f>
        <v>2473.5</v>
      </c>
      <c r="R1224" s="19" t="s">
        <v>1965</v>
      </c>
    </row>
    <row r="1225" spans="1:18" x14ac:dyDescent="0.2">
      <c r="A1225" s="1" t="s">
        <v>1483</v>
      </c>
      <c r="B1225" s="1" t="s">
        <v>1508</v>
      </c>
      <c r="C1225" s="1" t="s">
        <v>28</v>
      </c>
      <c r="D1225" s="7">
        <v>240.34</v>
      </c>
      <c r="E1225" s="3">
        <v>45916</v>
      </c>
      <c r="F1225" s="3">
        <v>45946</v>
      </c>
      <c r="G1225" s="7">
        <v>197</v>
      </c>
      <c r="H1225" s="3">
        <v>45923</v>
      </c>
      <c r="I1225" s="11">
        <v>197</v>
      </c>
      <c r="J1225" s="17">
        <f>+F1225-H1225</f>
        <v>23</v>
      </c>
      <c r="K1225" s="17">
        <f>+H1225-F1225</f>
        <v>-23</v>
      </c>
      <c r="L1225" s="11">
        <f>+K1225*G1225</f>
        <v>-4531</v>
      </c>
      <c r="M1225" s="19">
        <f>YEAR(H1225)</f>
        <v>2025</v>
      </c>
      <c r="N1225" s="19" t="str">
        <f>IF(MONTH(H1225)&lt;4,"1° trimestre",IF(MONTH(H1225)&lt;7,"2° trimestre",IF(MONTH(H1225)&lt;10,"3°trimestre","4° trimestre")))</f>
        <v>3°trimestre</v>
      </c>
      <c r="O1225" s="19" t="s">
        <v>1962</v>
      </c>
      <c r="P1225" s="19" t="s">
        <v>1970</v>
      </c>
      <c r="Q1225" s="8">
        <f>+I1225</f>
        <v>197</v>
      </c>
      <c r="R1225" s="19" t="s">
        <v>1965</v>
      </c>
    </row>
    <row r="1226" spans="1:18" x14ac:dyDescent="0.2">
      <c r="A1226" s="1" t="s">
        <v>1518</v>
      </c>
      <c r="B1226" s="1" t="s">
        <v>1524</v>
      </c>
      <c r="C1226" s="1" t="s">
        <v>28</v>
      </c>
      <c r="D1226" s="7">
        <v>439.2</v>
      </c>
      <c r="E1226" s="3">
        <v>45917</v>
      </c>
      <c r="F1226" s="3">
        <v>45947</v>
      </c>
      <c r="G1226" s="7">
        <v>360</v>
      </c>
      <c r="H1226" s="3">
        <v>45918</v>
      </c>
      <c r="I1226" s="11">
        <v>360</v>
      </c>
      <c r="J1226" s="17">
        <f>+F1226-H1226</f>
        <v>29</v>
      </c>
      <c r="K1226" s="17">
        <f>+H1226-F1226</f>
        <v>-29</v>
      </c>
      <c r="L1226" s="11">
        <f>+K1226*G1226</f>
        <v>-10440</v>
      </c>
      <c r="M1226" s="19">
        <f>YEAR(H1226)</f>
        <v>2025</v>
      </c>
      <c r="N1226" s="19" t="str">
        <f>IF(MONTH(H1226)&lt;4,"1° trimestre",IF(MONTH(H1226)&lt;7,"2° trimestre",IF(MONTH(H1226)&lt;10,"3°trimestre","4° trimestre")))</f>
        <v>3°trimestre</v>
      </c>
      <c r="O1226" s="19" t="s">
        <v>1962</v>
      </c>
      <c r="P1226" s="19" t="s">
        <v>1970</v>
      </c>
      <c r="Q1226" s="8">
        <f>+I1226</f>
        <v>360</v>
      </c>
      <c r="R1226" s="19" t="s">
        <v>1965</v>
      </c>
    </row>
    <row r="1227" spans="1:18" x14ac:dyDescent="0.2">
      <c r="A1227" s="1" t="s">
        <v>1542</v>
      </c>
      <c r="B1227" s="1" t="s">
        <v>1543</v>
      </c>
      <c r="C1227" s="1" t="s">
        <v>28</v>
      </c>
      <c r="D1227" s="7">
        <v>4573.37</v>
      </c>
      <c r="E1227" s="3">
        <v>45895</v>
      </c>
      <c r="F1227" s="3">
        <v>45926</v>
      </c>
      <c r="G1227" s="7">
        <v>3748.66</v>
      </c>
      <c r="H1227" s="3">
        <v>45898</v>
      </c>
      <c r="I1227" s="11">
        <v>3748.66</v>
      </c>
      <c r="J1227" s="17">
        <f>+F1227-H1227</f>
        <v>28</v>
      </c>
      <c r="K1227" s="17">
        <f>+H1227-F1227</f>
        <v>-28</v>
      </c>
      <c r="L1227" s="11">
        <f>+K1227*G1227</f>
        <v>-104962.48</v>
      </c>
      <c r="M1227" s="19">
        <f>YEAR(H1227)</f>
        <v>2025</v>
      </c>
      <c r="N1227" s="19" t="str">
        <f>IF(MONTH(H1227)&lt;4,"1° trimestre",IF(MONTH(H1227)&lt;7,"2° trimestre",IF(MONTH(H1227)&lt;10,"3°trimestre","4° trimestre")))</f>
        <v>3°trimestre</v>
      </c>
      <c r="O1227" s="19" t="s">
        <v>1962</v>
      </c>
      <c r="P1227" s="19" t="s">
        <v>1970</v>
      </c>
      <c r="Q1227" s="8">
        <f>+I1227</f>
        <v>3748.66</v>
      </c>
      <c r="R1227" s="19" t="s">
        <v>1965</v>
      </c>
    </row>
    <row r="1228" spans="1:18" x14ac:dyDescent="0.2">
      <c r="A1228" s="1" t="s">
        <v>1542</v>
      </c>
      <c r="B1228" s="1" t="s">
        <v>1544</v>
      </c>
      <c r="C1228" s="1" t="s">
        <v>28</v>
      </c>
      <c r="D1228" s="7">
        <v>233.45</v>
      </c>
      <c r="E1228" s="3">
        <v>45896</v>
      </c>
      <c r="F1228" s="3">
        <v>45927</v>
      </c>
      <c r="G1228" s="7">
        <v>191.35</v>
      </c>
      <c r="H1228" s="3">
        <v>45898</v>
      </c>
      <c r="I1228" s="11">
        <v>191.35</v>
      </c>
      <c r="J1228" s="17">
        <f>+F1228-H1228</f>
        <v>29</v>
      </c>
      <c r="K1228" s="17">
        <f>+H1228-F1228</f>
        <v>-29</v>
      </c>
      <c r="L1228" s="11">
        <f>+K1228*G1228</f>
        <v>-5549.15</v>
      </c>
      <c r="M1228" s="19">
        <f>YEAR(H1228)</f>
        <v>2025</v>
      </c>
      <c r="N1228" s="19" t="str">
        <f>IF(MONTH(H1228)&lt;4,"1° trimestre",IF(MONTH(H1228)&lt;7,"2° trimestre",IF(MONTH(H1228)&lt;10,"3°trimestre","4° trimestre")))</f>
        <v>3°trimestre</v>
      </c>
      <c r="O1228" s="19" t="s">
        <v>1962</v>
      </c>
      <c r="P1228" s="19" t="s">
        <v>1970</v>
      </c>
      <c r="Q1228" s="8">
        <f>+I1228</f>
        <v>191.35</v>
      </c>
      <c r="R1228" s="19" t="s">
        <v>1965</v>
      </c>
    </row>
    <row r="1229" spans="1:18" x14ac:dyDescent="0.2">
      <c r="A1229" s="1" t="s">
        <v>1542</v>
      </c>
      <c r="B1229" s="1" t="s">
        <v>1545</v>
      </c>
      <c r="C1229" s="1" t="s">
        <v>28</v>
      </c>
      <c r="D1229" s="7">
        <v>1903.05</v>
      </c>
      <c r="E1229" s="3">
        <v>45924</v>
      </c>
      <c r="F1229" s="3">
        <v>45954</v>
      </c>
      <c r="G1229" s="7">
        <v>1559.88</v>
      </c>
      <c r="H1229" s="3">
        <v>45926</v>
      </c>
      <c r="I1229" s="11">
        <v>1559.88</v>
      </c>
      <c r="J1229" s="17">
        <f>+F1229-H1229</f>
        <v>28</v>
      </c>
      <c r="K1229" s="17">
        <f>+H1229-F1229</f>
        <v>-28</v>
      </c>
      <c r="L1229" s="11">
        <f>+K1229*G1229</f>
        <v>-43676.639999999999</v>
      </c>
      <c r="M1229" s="19">
        <f>YEAR(H1229)</f>
        <v>2025</v>
      </c>
      <c r="N1229" s="19" t="str">
        <f>IF(MONTH(H1229)&lt;4,"1° trimestre",IF(MONTH(H1229)&lt;7,"2° trimestre",IF(MONTH(H1229)&lt;10,"3°trimestre","4° trimestre")))</f>
        <v>3°trimestre</v>
      </c>
      <c r="O1229" s="19" t="s">
        <v>1962</v>
      </c>
      <c r="P1229" s="19" t="s">
        <v>1970</v>
      </c>
      <c r="Q1229" s="8">
        <f>+I1229</f>
        <v>1559.88</v>
      </c>
      <c r="R1229" s="19" t="s">
        <v>1965</v>
      </c>
    </row>
    <row r="1230" spans="1:18" x14ac:dyDescent="0.2">
      <c r="A1230" s="1" t="s">
        <v>1546</v>
      </c>
      <c r="B1230" s="1" t="s">
        <v>1550</v>
      </c>
      <c r="C1230" s="1" t="s">
        <v>10</v>
      </c>
      <c r="D1230" s="7">
        <v>65.98</v>
      </c>
      <c r="E1230" s="3">
        <v>45898</v>
      </c>
      <c r="F1230" s="3">
        <v>45929</v>
      </c>
      <c r="G1230" s="7">
        <v>55.58</v>
      </c>
      <c r="H1230" s="3">
        <v>45880</v>
      </c>
      <c r="I1230" s="11">
        <v>55.58</v>
      </c>
      <c r="J1230" s="17">
        <f>+F1230-H1230</f>
        <v>49</v>
      </c>
      <c r="K1230" s="17">
        <f>+H1230-F1230</f>
        <v>-49</v>
      </c>
      <c r="L1230" s="11">
        <f>+K1230*G1230</f>
        <v>-2723.42</v>
      </c>
      <c r="M1230" s="19">
        <f>YEAR(H1230)</f>
        <v>2025</v>
      </c>
      <c r="N1230" s="19" t="str">
        <f>IF(MONTH(H1230)&lt;4,"1° trimestre",IF(MONTH(H1230)&lt;7,"2° trimestre",IF(MONTH(H1230)&lt;10,"3°trimestre","4° trimestre")))</f>
        <v>3°trimestre</v>
      </c>
      <c r="O1230" s="19" t="s">
        <v>1962</v>
      </c>
      <c r="P1230" s="19" t="s">
        <v>1970</v>
      </c>
      <c r="Q1230" s="8">
        <f>+I1230</f>
        <v>55.58</v>
      </c>
      <c r="R1230" s="19" t="s">
        <v>1964</v>
      </c>
    </row>
    <row r="1231" spans="1:18" x14ac:dyDescent="0.2">
      <c r="A1231" s="1" t="s">
        <v>1566</v>
      </c>
      <c r="B1231" s="1" t="s">
        <v>1570</v>
      </c>
      <c r="C1231" s="1" t="s">
        <v>10</v>
      </c>
      <c r="D1231" s="7">
        <v>1442.85</v>
      </c>
      <c r="E1231" s="3">
        <v>45891</v>
      </c>
      <c r="F1231" s="3">
        <v>45922</v>
      </c>
      <c r="G1231" s="7">
        <v>1442.85</v>
      </c>
      <c r="H1231" s="3">
        <v>45894</v>
      </c>
      <c r="I1231" s="11">
        <v>1442.85</v>
      </c>
      <c r="J1231" s="17">
        <f>+F1231-H1231</f>
        <v>28</v>
      </c>
      <c r="K1231" s="17">
        <f>+H1231-F1231</f>
        <v>-28</v>
      </c>
      <c r="L1231" s="11">
        <f>+K1231*G1231</f>
        <v>-40399.799999999996</v>
      </c>
      <c r="M1231" s="19">
        <f>YEAR(H1231)</f>
        <v>2025</v>
      </c>
      <c r="N1231" s="19" t="str">
        <f>IF(MONTH(H1231)&lt;4,"1° trimestre",IF(MONTH(H1231)&lt;7,"2° trimestre",IF(MONTH(H1231)&lt;10,"3°trimestre","4° trimestre")))</f>
        <v>3°trimestre</v>
      </c>
      <c r="O1231" s="19" t="s">
        <v>1962</v>
      </c>
      <c r="P1231" s="19" t="s">
        <v>1969</v>
      </c>
      <c r="Q1231" s="8">
        <f>+I1231</f>
        <v>1442.85</v>
      </c>
      <c r="R1231" s="19" t="s">
        <v>1964</v>
      </c>
    </row>
    <row r="1232" spans="1:18" x14ac:dyDescent="0.2">
      <c r="A1232" s="1" t="s">
        <v>1573</v>
      </c>
      <c r="B1232" s="1" t="s">
        <v>1578</v>
      </c>
      <c r="C1232" s="1" t="s">
        <v>10</v>
      </c>
      <c r="D1232" s="7">
        <v>1421.06</v>
      </c>
      <c r="E1232" s="3">
        <v>45824</v>
      </c>
      <c r="F1232" s="3">
        <v>45854</v>
      </c>
      <c r="G1232" s="7">
        <v>1197.06</v>
      </c>
      <c r="H1232" s="3">
        <v>45839</v>
      </c>
      <c r="I1232" s="11">
        <v>1197.06</v>
      </c>
      <c r="J1232" s="17">
        <f>+F1232-H1232</f>
        <v>15</v>
      </c>
      <c r="K1232" s="17">
        <f>+H1232-F1232</f>
        <v>-15</v>
      </c>
      <c r="L1232" s="11">
        <f>+K1232*G1232</f>
        <v>-17955.899999999998</v>
      </c>
      <c r="M1232" s="19">
        <f>YEAR(H1232)</f>
        <v>2025</v>
      </c>
      <c r="N1232" s="19" t="str">
        <f>IF(MONTH(H1232)&lt;4,"1° trimestre",IF(MONTH(H1232)&lt;7,"2° trimestre",IF(MONTH(H1232)&lt;10,"3°trimestre","4° trimestre")))</f>
        <v>3°trimestre</v>
      </c>
      <c r="O1232" s="19" t="s">
        <v>1962</v>
      </c>
      <c r="P1232" s="19" t="s">
        <v>1970</v>
      </c>
      <c r="Q1232" s="8">
        <f>+I1232</f>
        <v>1197.06</v>
      </c>
      <c r="R1232" s="19" t="s">
        <v>1964</v>
      </c>
    </row>
    <row r="1233" spans="1:18" x14ac:dyDescent="0.2">
      <c r="A1233" s="1" t="s">
        <v>1573</v>
      </c>
      <c r="B1233" s="1" t="s">
        <v>1579</v>
      </c>
      <c r="C1233" s="1" t="s">
        <v>10</v>
      </c>
      <c r="D1233" s="7">
        <v>1423.59</v>
      </c>
      <c r="E1233" s="3">
        <v>45838</v>
      </c>
      <c r="F1233" s="3">
        <v>45868</v>
      </c>
      <c r="G1233" s="7">
        <v>1199.19</v>
      </c>
      <c r="H1233" s="3">
        <v>45863</v>
      </c>
      <c r="I1233" s="11">
        <v>1199.19</v>
      </c>
      <c r="J1233" s="17">
        <f>+F1233-H1233</f>
        <v>5</v>
      </c>
      <c r="K1233" s="17">
        <f>+H1233-F1233</f>
        <v>-5</v>
      </c>
      <c r="L1233" s="11">
        <f>+K1233*G1233</f>
        <v>-5995.9500000000007</v>
      </c>
      <c r="M1233" s="19">
        <f>YEAR(H1233)</f>
        <v>2025</v>
      </c>
      <c r="N1233" s="19" t="str">
        <f>IF(MONTH(H1233)&lt;4,"1° trimestre",IF(MONTH(H1233)&lt;7,"2° trimestre",IF(MONTH(H1233)&lt;10,"3°trimestre","4° trimestre")))</f>
        <v>3°trimestre</v>
      </c>
      <c r="O1233" s="19" t="s">
        <v>1962</v>
      </c>
      <c r="P1233" s="19" t="s">
        <v>1970</v>
      </c>
      <c r="Q1233" s="8">
        <f>+I1233</f>
        <v>1199.19</v>
      </c>
      <c r="R1233" s="19" t="s">
        <v>1964</v>
      </c>
    </row>
    <row r="1234" spans="1:18" x14ac:dyDescent="0.2">
      <c r="A1234" s="1" t="s">
        <v>1573</v>
      </c>
      <c r="B1234" s="1" t="s">
        <v>1580</v>
      </c>
      <c r="C1234" s="1" t="s">
        <v>10</v>
      </c>
      <c r="D1234" s="7">
        <v>1380.45</v>
      </c>
      <c r="E1234" s="3">
        <v>45859</v>
      </c>
      <c r="F1234" s="3">
        <v>45890</v>
      </c>
      <c r="G1234" s="7">
        <v>1162.8499999999999</v>
      </c>
      <c r="H1234" s="3">
        <v>45875</v>
      </c>
      <c r="I1234" s="11">
        <v>1162.8499999999999</v>
      </c>
      <c r="J1234" s="17">
        <f>+F1234-H1234</f>
        <v>15</v>
      </c>
      <c r="K1234" s="17">
        <f>+H1234-F1234</f>
        <v>-15</v>
      </c>
      <c r="L1234" s="11">
        <f>+K1234*G1234</f>
        <v>-17442.75</v>
      </c>
      <c r="M1234" s="19">
        <f>YEAR(H1234)</f>
        <v>2025</v>
      </c>
      <c r="N1234" s="19" t="str">
        <f>IF(MONTH(H1234)&lt;4,"1° trimestre",IF(MONTH(H1234)&lt;7,"2° trimestre",IF(MONTH(H1234)&lt;10,"3°trimestre","4° trimestre")))</f>
        <v>3°trimestre</v>
      </c>
      <c r="O1234" s="19" t="s">
        <v>1962</v>
      </c>
      <c r="P1234" s="19" t="s">
        <v>1970</v>
      </c>
      <c r="Q1234" s="8">
        <f>+I1234</f>
        <v>1162.8499999999999</v>
      </c>
      <c r="R1234" s="19" t="s">
        <v>1964</v>
      </c>
    </row>
    <row r="1235" spans="1:18" x14ac:dyDescent="0.2">
      <c r="A1235" s="1" t="s">
        <v>1573</v>
      </c>
      <c r="B1235" s="1" t="s">
        <v>1581</v>
      </c>
      <c r="C1235" s="1" t="s">
        <v>10</v>
      </c>
      <c r="D1235" s="7">
        <v>1646.9</v>
      </c>
      <c r="E1235" s="3">
        <v>45876</v>
      </c>
      <c r="F1235" s="3">
        <v>45907</v>
      </c>
      <c r="G1235" s="7">
        <v>1387.3</v>
      </c>
      <c r="H1235" s="3">
        <v>45894</v>
      </c>
      <c r="I1235" s="11">
        <v>1387.3</v>
      </c>
      <c r="J1235" s="17">
        <f>+F1235-H1235</f>
        <v>13</v>
      </c>
      <c r="K1235" s="17">
        <f>+H1235-F1235</f>
        <v>-13</v>
      </c>
      <c r="L1235" s="11">
        <f>+K1235*G1235</f>
        <v>-18034.899999999998</v>
      </c>
      <c r="M1235" s="19">
        <f>YEAR(H1235)</f>
        <v>2025</v>
      </c>
      <c r="N1235" s="19" t="str">
        <f>IF(MONTH(H1235)&lt;4,"1° trimestre",IF(MONTH(H1235)&lt;7,"2° trimestre",IF(MONTH(H1235)&lt;10,"3°trimestre","4° trimestre")))</f>
        <v>3°trimestre</v>
      </c>
      <c r="O1235" s="19" t="s">
        <v>1962</v>
      </c>
      <c r="P1235" s="19" t="s">
        <v>1970</v>
      </c>
      <c r="Q1235" s="8">
        <f>+I1235</f>
        <v>1387.3</v>
      </c>
      <c r="R1235" s="19" t="s">
        <v>1964</v>
      </c>
    </row>
    <row r="1236" spans="1:18" x14ac:dyDescent="0.2">
      <c r="A1236" s="1" t="s">
        <v>1573</v>
      </c>
      <c r="B1236" s="1" t="s">
        <v>1582</v>
      </c>
      <c r="C1236" s="1" t="s">
        <v>10</v>
      </c>
      <c r="D1236" s="7">
        <v>1636.75</v>
      </c>
      <c r="E1236" s="3">
        <v>45910</v>
      </c>
      <c r="F1236" s="3">
        <v>45940</v>
      </c>
      <c r="G1236" s="7">
        <v>1378.75</v>
      </c>
      <c r="H1236" s="3">
        <v>45918</v>
      </c>
      <c r="I1236" s="11">
        <v>1378.75</v>
      </c>
      <c r="J1236" s="17">
        <f>+F1236-H1236</f>
        <v>22</v>
      </c>
      <c r="K1236" s="17">
        <f>+H1236-F1236</f>
        <v>-22</v>
      </c>
      <c r="L1236" s="11">
        <f>+K1236*G1236</f>
        <v>-30332.5</v>
      </c>
      <c r="M1236" s="19">
        <f>YEAR(H1236)</f>
        <v>2025</v>
      </c>
      <c r="N1236" s="19" t="str">
        <f>IF(MONTH(H1236)&lt;4,"1° trimestre",IF(MONTH(H1236)&lt;7,"2° trimestre",IF(MONTH(H1236)&lt;10,"3°trimestre","4° trimestre")))</f>
        <v>3°trimestre</v>
      </c>
      <c r="O1236" s="19" t="s">
        <v>1962</v>
      </c>
      <c r="P1236" s="19" t="s">
        <v>1970</v>
      </c>
      <c r="Q1236" s="8">
        <f>+I1236</f>
        <v>1378.75</v>
      </c>
      <c r="R1236" s="19" t="s">
        <v>1964</v>
      </c>
    </row>
    <row r="1237" spans="1:18" x14ac:dyDescent="0.2">
      <c r="A1237" s="1" t="s">
        <v>1594</v>
      </c>
      <c r="B1237" s="1" t="s">
        <v>1595</v>
      </c>
      <c r="C1237" s="1" t="s">
        <v>28</v>
      </c>
      <c r="D1237" s="7">
        <v>29739.94</v>
      </c>
      <c r="E1237" s="3">
        <v>45848</v>
      </c>
      <c r="F1237" s="3">
        <v>45879</v>
      </c>
      <c r="G1237" s="7">
        <v>24377</v>
      </c>
      <c r="H1237" s="3">
        <v>45863</v>
      </c>
      <c r="I1237" s="11">
        <v>24377</v>
      </c>
      <c r="J1237" s="17">
        <f>+F1237-H1237</f>
        <v>16</v>
      </c>
      <c r="K1237" s="17">
        <f>+H1237-F1237</f>
        <v>-16</v>
      </c>
      <c r="L1237" s="11">
        <f>+K1237*G1237</f>
        <v>-390032</v>
      </c>
      <c r="M1237" s="19">
        <f>YEAR(H1237)</f>
        <v>2025</v>
      </c>
      <c r="N1237" s="19" t="str">
        <f>IF(MONTH(H1237)&lt;4,"1° trimestre",IF(MONTH(H1237)&lt;7,"2° trimestre",IF(MONTH(H1237)&lt;10,"3°trimestre","4° trimestre")))</f>
        <v>3°trimestre</v>
      </c>
      <c r="O1237" s="19" t="s">
        <v>1962</v>
      </c>
      <c r="P1237" s="19" t="s">
        <v>1970</v>
      </c>
      <c r="Q1237" s="8">
        <f>+I1237</f>
        <v>24377</v>
      </c>
      <c r="R1237" s="19" t="s">
        <v>1965</v>
      </c>
    </row>
    <row r="1238" spans="1:18" x14ac:dyDescent="0.2">
      <c r="A1238" s="1" t="s">
        <v>1607</v>
      </c>
      <c r="B1238" s="1" t="s">
        <v>1610</v>
      </c>
      <c r="C1238" s="1" t="s">
        <v>10</v>
      </c>
      <c r="D1238" s="7">
        <v>4095</v>
      </c>
      <c r="E1238" s="3">
        <v>45869</v>
      </c>
      <c r="F1238" s="3">
        <v>45900</v>
      </c>
      <c r="G1238" s="7">
        <v>4095</v>
      </c>
      <c r="H1238" s="3">
        <v>45894</v>
      </c>
      <c r="I1238" s="11">
        <v>4095</v>
      </c>
      <c r="J1238" s="17">
        <f>+F1238-H1238</f>
        <v>6</v>
      </c>
      <c r="K1238" s="17">
        <f>+H1238-F1238</f>
        <v>-6</v>
      </c>
      <c r="L1238" s="11">
        <f>+K1238*G1238</f>
        <v>-24570</v>
      </c>
      <c r="M1238" s="19">
        <f>YEAR(H1238)</f>
        <v>2025</v>
      </c>
      <c r="N1238" s="19" t="str">
        <f>IF(MONTH(H1238)&lt;4,"1° trimestre",IF(MONTH(H1238)&lt;7,"2° trimestre",IF(MONTH(H1238)&lt;10,"3°trimestre","4° trimestre")))</f>
        <v>3°trimestre</v>
      </c>
      <c r="O1238" s="19" t="s">
        <v>1962</v>
      </c>
      <c r="P1238" s="19" t="s">
        <v>1970</v>
      </c>
      <c r="Q1238" s="8">
        <f>+I1238</f>
        <v>4095</v>
      </c>
      <c r="R1238" s="19" t="s">
        <v>1964</v>
      </c>
    </row>
    <row r="1239" spans="1:18" x14ac:dyDescent="0.2">
      <c r="A1239" s="1" t="s">
        <v>1628</v>
      </c>
      <c r="B1239" s="1" t="s">
        <v>1634</v>
      </c>
      <c r="C1239" s="1" t="s">
        <v>28</v>
      </c>
      <c r="D1239" s="7">
        <v>986.28</v>
      </c>
      <c r="E1239" s="3">
        <v>45785</v>
      </c>
      <c r="F1239" s="3">
        <v>45839</v>
      </c>
      <c r="G1239" s="7">
        <v>808.43</v>
      </c>
      <c r="H1239" s="3">
        <v>45839</v>
      </c>
      <c r="I1239" s="11">
        <v>808.43</v>
      </c>
      <c r="J1239" s="17">
        <f>+F1239-H1239</f>
        <v>0</v>
      </c>
      <c r="K1239" s="17">
        <f>+H1239-F1239</f>
        <v>0</v>
      </c>
      <c r="L1239" s="11">
        <f>+K1239*G1239</f>
        <v>0</v>
      </c>
      <c r="M1239" s="19">
        <f>YEAR(H1239)</f>
        <v>2025</v>
      </c>
      <c r="N1239" s="19" t="str">
        <f>IF(MONTH(H1239)&lt;4,"1° trimestre",IF(MONTH(H1239)&lt;7,"2° trimestre",IF(MONTH(H1239)&lt;10,"3°trimestre","4° trimestre")))</f>
        <v>3°trimestre</v>
      </c>
      <c r="O1239" s="19" t="s">
        <v>1962</v>
      </c>
      <c r="P1239" s="19" t="s">
        <v>1969</v>
      </c>
      <c r="Q1239" s="8">
        <f>+I1239</f>
        <v>808.43</v>
      </c>
      <c r="R1239" s="19" t="s">
        <v>1965</v>
      </c>
    </row>
    <row r="1240" spans="1:18" x14ac:dyDescent="0.2">
      <c r="A1240" s="1" t="s">
        <v>1628</v>
      </c>
      <c r="B1240" s="1" t="s">
        <v>1635</v>
      </c>
      <c r="C1240" s="1" t="s">
        <v>28</v>
      </c>
      <c r="D1240" s="7">
        <v>986.28</v>
      </c>
      <c r="E1240" s="3">
        <v>45814</v>
      </c>
      <c r="F1240" s="3">
        <v>45870</v>
      </c>
      <c r="G1240" s="7">
        <v>808.43</v>
      </c>
      <c r="H1240" s="3">
        <v>45870</v>
      </c>
      <c r="I1240" s="11">
        <v>808.43</v>
      </c>
      <c r="J1240" s="17">
        <f>+F1240-H1240</f>
        <v>0</v>
      </c>
      <c r="K1240" s="17">
        <f>+H1240-F1240</f>
        <v>0</v>
      </c>
      <c r="L1240" s="11">
        <f>+K1240*G1240</f>
        <v>0</v>
      </c>
      <c r="M1240" s="19">
        <f>YEAR(H1240)</f>
        <v>2025</v>
      </c>
      <c r="N1240" s="19" t="str">
        <f>IF(MONTH(H1240)&lt;4,"1° trimestre",IF(MONTH(H1240)&lt;7,"2° trimestre",IF(MONTH(H1240)&lt;10,"3°trimestre","4° trimestre")))</f>
        <v>3°trimestre</v>
      </c>
      <c r="O1240" s="19" t="s">
        <v>1962</v>
      </c>
      <c r="P1240" s="19" t="s">
        <v>1969</v>
      </c>
      <c r="Q1240" s="8">
        <f>+I1240</f>
        <v>808.43</v>
      </c>
      <c r="R1240" s="19" t="s">
        <v>1965</v>
      </c>
    </row>
    <row r="1241" spans="1:18" x14ac:dyDescent="0.2">
      <c r="A1241" s="1" t="s">
        <v>1628</v>
      </c>
      <c r="B1241" s="1" t="s">
        <v>1636</v>
      </c>
      <c r="C1241" s="1" t="s">
        <v>28</v>
      </c>
      <c r="D1241" s="7">
        <v>117.4</v>
      </c>
      <c r="E1241" s="3">
        <v>45818</v>
      </c>
      <c r="F1241" s="3">
        <v>45853</v>
      </c>
      <c r="G1241" s="7">
        <v>117.4</v>
      </c>
      <c r="H1241" s="3">
        <v>45853</v>
      </c>
      <c r="I1241" s="11">
        <v>117.4</v>
      </c>
      <c r="J1241" s="17">
        <f>+F1241-H1241</f>
        <v>0</v>
      </c>
      <c r="K1241" s="17">
        <f>+H1241-F1241</f>
        <v>0</v>
      </c>
      <c r="L1241" s="11">
        <f>+K1241*G1241</f>
        <v>0</v>
      </c>
      <c r="M1241" s="19">
        <f>YEAR(H1241)</f>
        <v>2025</v>
      </c>
      <c r="N1241" s="19" t="str">
        <f>IF(MONTH(H1241)&lt;4,"1° trimestre",IF(MONTH(H1241)&lt;7,"2° trimestre",IF(MONTH(H1241)&lt;10,"3°trimestre","4° trimestre")))</f>
        <v>3°trimestre</v>
      </c>
      <c r="O1241" s="19" t="s">
        <v>1962</v>
      </c>
      <c r="P1241" s="19" t="s">
        <v>1969</v>
      </c>
      <c r="Q1241" s="8">
        <f>+I1241</f>
        <v>117.4</v>
      </c>
      <c r="R1241" s="19" t="s">
        <v>1965</v>
      </c>
    </row>
    <row r="1242" spans="1:18" x14ac:dyDescent="0.2">
      <c r="A1242" s="1" t="s">
        <v>1628</v>
      </c>
      <c r="B1242" s="1" t="s">
        <v>1638</v>
      </c>
      <c r="C1242" s="1" t="s">
        <v>28</v>
      </c>
      <c r="D1242" s="7">
        <v>986.28</v>
      </c>
      <c r="E1242" s="3">
        <v>45875</v>
      </c>
      <c r="F1242" s="3">
        <v>45901</v>
      </c>
      <c r="G1242" s="7">
        <v>808.43</v>
      </c>
      <c r="H1242" s="3">
        <v>45901</v>
      </c>
      <c r="I1242" s="11">
        <v>808.43</v>
      </c>
      <c r="J1242" s="17">
        <f>+F1242-H1242</f>
        <v>0</v>
      </c>
      <c r="K1242" s="17">
        <f>+H1242-F1242</f>
        <v>0</v>
      </c>
      <c r="L1242" s="11">
        <f>+K1242*G1242</f>
        <v>0</v>
      </c>
      <c r="M1242" s="19">
        <f>YEAR(H1242)</f>
        <v>2025</v>
      </c>
      <c r="N1242" s="19" t="str">
        <f>IF(MONTH(H1242)&lt;4,"1° trimestre",IF(MONTH(H1242)&lt;7,"2° trimestre",IF(MONTH(H1242)&lt;10,"3°trimestre","4° trimestre")))</f>
        <v>3°trimestre</v>
      </c>
      <c r="O1242" s="19" t="s">
        <v>1962</v>
      </c>
      <c r="P1242" s="19" t="s">
        <v>1969</v>
      </c>
      <c r="Q1242" s="8">
        <f>+I1242</f>
        <v>808.43</v>
      </c>
      <c r="R1242" s="19" t="s">
        <v>1965</v>
      </c>
    </row>
    <row r="1243" spans="1:18" x14ac:dyDescent="0.2">
      <c r="A1243" s="1" t="s">
        <v>1667</v>
      </c>
      <c r="B1243" s="1" t="s">
        <v>1672</v>
      </c>
      <c r="C1243" s="1" t="s">
        <v>28</v>
      </c>
      <c r="D1243" s="7">
        <v>542.04999999999995</v>
      </c>
      <c r="E1243" s="3">
        <v>45800</v>
      </c>
      <c r="F1243" s="3">
        <v>45869</v>
      </c>
      <c r="G1243" s="7">
        <v>444.3</v>
      </c>
      <c r="H1243" s="3">
        <v>45869</v>
      </c>
      <c r="I1243" s="11">
        <v>444.3</v>
      </c>
      <c r="J1243" s="17">
        <f>+F1243-H1243</f>
        <v>0</v>
      </c>
      <c r="K1243" s="17">
        <f>+H1243-F1243</f>
        <v>0</v>
      </c>
      <c r="L1243" s="11">
        <f>+K1243*G1243</f>
        <v>0</v>
      </c>
      <c r="M1243" s="19">
        <f>YEAR(H1243)</f>
        <v>2025</v>
      </c>
      <c r="N1243" s="19" t="str">
        <f>IF(MONTH(H1243)&lt;4,"1° trimestre",IF(MONTH(H1243)&lt;7,"2° trimestre",IF(MONTH(H1243)&lt;10,"3°trimestre","4° trimestre")))</f>
        <v>3°trimestre</v>
      </c>
      <c r="O1243" s="19" t="s">
        <v>1962</v>
      </c>
      <c r="P1243" s="19" t="s">
        <v>1970</v>
      </c>
      <c r="Q1243" s="8">
        <f>+I1243</f>
        <v>444.3</v>
      </c>
      <c r="R1243" s="19" t="s">
        <v>1965</v>
      </c>
    </row>
    <row r="1244" spans="1:18" x14ac:dyDescent="0.2">
      <c r="A1244" s="1" t="s">
        <v>1667</v>
      </c>
      <c r="B1244" s="1" t="s">
        <v>1673</v>
      </c>
      <c r="C1244" s="1" t="s">
        <v>28</v>
      </c>
      <c r="D1244" s="7">
        <v>551.34</v>
      </c>
      <c r="E1244" s="3">
        <v>45832</v>
      </c>
      <c r="F1244" s="3">
        <v>45900</v>
      </c>
      <c r="G1244" s="7">
        <v>451.92</v>
      </c>
      <c r="H1244" s="3">
        <v>45898</v>
      </c>
      <c r="I1244" s="11">
        <v>451.92</v>
      </c>
      <c r="J1244" s="17">
        <f>+F1244-H1244</f>
        <v>2</v>
      </c>
      <c r="K1244" s="17">
        <f>+H1244-F1244</f>
        <v>-2</v>
      </c>
      <c r="L1244" s="11">
        <f>+K1244*G1244</f>
        <v>-903.84</v>
      </c>
      <c r="M1244" s="19">
        <f>YEAR(H1244)</f>
        <v>2025</v>
      </c>
      <c r="N1244" s="19" t="str">
        <f>IF(MONTH(H1244)&lt;4,"1° trimestre",IF(MONTH(H1244)&lt;7,"2° trimestre",IF(MONTH(H1244)&lt;10,"3°trimestre","4° trimestre")))</f>
        <v>3°trimestre</v>
      </c>
      <c r="O1244" s="19" t="s">
        <v>1962</v>
      </c>
      <c r="P1244" s="19" t="s">
        <v>1970</v>
      </c>
      <c r="Q1244" s="8">
        <f>+I1244</f>
        <v>451.92</v>
      </c>
      <c r="R1244" s="19" t="s">
        <v>1965</v>
      </c>
    </row>
    <row r="1245" spans="1:18" x14ac:dyDescent="0.2">
      <c r="A1245" s="1" t="s">
        <v>1667</v>
      </c>
      <c r="B1245" s="1" t="s">
        <v>1674</v>
      </c>
      <c r="C1245" s="1" t="s">
        <v>28</v>
      </c>
      <c r="D1245" s="7">
        <v>559.37</v>
      </c>
      <c r="E1245" s="3">
        <v>45859</v>
      </c>
      <c r="F1245" s="3">
        <v>45930</v>
      </c>
      <c r="G1245" s="7">
        <v>458.5</v>
      </c>
      <c r="H1245" s="3">
        <v>45930</v>
      </c>
      <c r="I1245" s="11">
        <v>458.5</v>
      </c>
      <c r="J1245" s="17">
        <f>+F1245-H1245</f>
        <v>0</v>
      </c>
      <c r="K1245" s="17">
        <f>+H1245-F1245</f>
        <v>0</v>
      </c>
      <c r="L1245" s="11">
        <f>+K1245*G1245</f>
        <v>0</v>
      </c>
      <c r="M1245" s="19">
        <f>YEAR(H1245)</f>
        <v>2025</v>
      </c>
      <c r="N1245" s="19" t="str">
        <f>IF(MONTH(H1245)&lt;4,"1° trimestre",IF(MONTH(H1245)&lt;7,"2° trimestre",IF(MONTH(H1245)&lt;10,"3°trimestre","4° trimestre")))</f>
        <v>3°trimestre</v>
      </c>
      <c r="O1245" s="19" t="s">
        <v>1962</v>
      </c>
      <c r="P1245" s="19" t="s">
        <v>1970</v>
      </c>
      <c r="Q1245" s="8">
        <f>+I1245</f>
        <v>458.5</v>
      </c>
      <c r="R1245" s="19" t="s">
        <v>1965</v>
      </c>
    </row>
    <row r="1246" spans="1:18" x14ac:dyDescent="0.2">
      <c r="A1246" s="1" t="s">
        <v>1678</v>
      </c>
      <c r="B1246" s="1" t="s">
        <v>1679</v>
      </c>
      <c r="C1246" s="1" t="s">
        <v>28</v>
      </c>
      <c r="D1246" s="7">
        <v>1488.4</v>
      </c>
      <c r="E1246" s="3">
        <v>45869</v>
      </c>
      <c r="F1246" s="3">
        <v>45899</v>
      </c>
      <c r="G1246" s="7">
        <v>1220</v>
      </c>
      <c r="H1246" s="3">
        <v>45923</v>
      </c>
      <c r="I1246" s="11">
        <v>1220</v>
      </c>
      <c r="J1246" s="17">
        <f>+F1246-H1246</f>
        <v>-24</v>
      </c>
      <c r="K1246" s="17">
        <f>+H1246-F1246</f>
        <v>24</v>
      </c>
      <c r="L1246" s="11">
        <f>+K1246*G1246</f>
        <v>29280</v>
      </c>
      <c r="M1246" s="19">
        <f>YEAR(H1246)</f>
        <v>2025</v>
      </c>
      <c r="N1246" s="19" t="str">
        <f>IF(MONTH(H1246)&lt;4,"1° trimestre",IF(MONTH(H1246)&lt;7,"2° trimestre",IF(MONTH(H1246)&lt;10,"3°trimestre","4° trimestre")))</f>
        <v>3°trimestre</v>
      </c>
      <c r="O1246" s="19" t="s">
        <v>1962</v>
      </c>
      <c r="P1246" s="19" t="s">
        <v>1970</v>
      </c>
      <c r="Q1246" s="8">
        <f>+I1246</f>
        <v>1220</v>
      </c>
      <c r="R1246" s="19" t="s">
        <v>1965</v>
      </c>
    </row>
    <row r="1247" spans="1:18" x14ac:dyDescent="0.2">
      <c r="A1247" s="1" t="s">
        <v>1678</v>
      </c>
      <c r="B1247" s="1" t="s">
        <v>1680</v>
      </c>
      <c r="C1247" s="1" t="s">
        <v>28</v>
      </c>
      <c r="D1247" s="7">
        <v>1061.4000000000001</v>
      </c>
      <c r="E1247" s="3">
        <v>45870</v>
      </c>
      <c r="F1247" s="3">
        <v>45900</v>
      </c>
      <c r="G1247" s="7">
        <v>870</v>
      </c>
      <c r="H1247" s="3">
        <v>45923</v>
      </c>
      <c r="I1247" s="11">
        <v>870</v>
      </c>
      <c r="J1247" s="17">
        <f>+F1247-H1247</f>
        <v>-23</v>
      </c>
      <c r="K1247" s="17">
        <f>+H1247-F1247</f>
        <v>23</v>
      </c>
      <c r="L1247" s="11">
        <f>+K1247*G1247</f>
        <v>20010</v>
      </c>
      <c r="M1247" s="19">
        <f>YEAR(H1247)</f>
        <v>2025</v>
      </c>
      <c r="N1247" s="19" t="str">
        <f>IF(MONTH(H1247)&lt;4,"1° trimestre",IF(MONTH(H1247)&lt;7,"2° trimestre",IF(MONTH(H1247)&lt;10,"3°trimestre","4° trimestre")))</f>
        <v>3°trimestre</v>
      </c>
      <c r="O1247" s="19" t="s">
        <v>1962</v>
      </c>
      <c r="P1247" s="19" t="s">
        <v>1970</v>
      </c>
      <c r="Q1247" s="8">
        <f>+I1247</f>
        <v>870</v>
      </c>
      <c r="R1247" s="19" t="s">
        <v>1965</v>
      </c>
    </row>
    <row r="1248" spans="1:18" x14ac:dyDescent="0.2">
      <c r="A1248" s="1" t="s">
        <v>1678</v>
      </c>
      <c r="B1248" s="1" t="s">
        <v>1681</v>
      </c>
      <c r="C1248" s="1" t="s">
        <v>28</v>
      </c>
      <c r="D1248" s="7">
        <v>1061.4000000000001</v>
      </c>
      <c r="E1248" s="3">
        <v>45871</v>
      </c>
      <c r="F1248" s="3">
        <v>45901</v>
      </c>
      <c r="G1248" s="7">
        <v>870</v>
      </c>
      <c r="H1248" s="3">
        <v>45923</v>
      </c>
      <c r="I1248" s="11">
        <v>870</v>
      </c>
      <c r="J1248" s="17">
        <f>+F1248-H1248</f>
        <v>-22</v>
      </c>
      <c r="K1248" s="17">
        <f>+H1248-F1248</f>
        <v>22</v>
      </c>
      <c r="L1248" s="11">
        <f>+K1248*G1248</f>
        <v>19140</v>
      </c>
      <c r="M1248" s="19">
        <f>YEAR(H1248)</f>
        <v>2025</v>
      </c>
      <c r="N1248" s="19" t="str">
        <f>IF(MONTH(H1248)&lt;4,"1° trimestre",IF(MONTH(H1248)&lt;7,"2° trimestre",IF(MONTH(H1248)&lt;10,"3°trimestre","4° trimestre")))</f>
        <v>3°trimestre</v>
      </c>
      <c r="O1248" s="19" t="s">
        <v>1962</v>
      </c>
      <c r="P1248" s="19" t="s">
        <v>1970</v>
      </c>
      <c r="Q1248" s="8">
        <f>+I1248</f>
        <v>870</v>
      </c>
      <c r="R1248" s="19" t="s">
        <v>1965</v>
      </c>
    </row>
    <row r="1249" spans="1:18" x14ac:dyDescent="0.2">
      <c r="A1249" s="1" t="s">
        <v>1678</v>
      </c>
      <c r="B1249" s="1" t="s">
        <v>1682</v>
      </c>
      <c r="C1249" s="1" t="s">
        <v>28</v>
      </c>
      <c r="D1249" s="7">
        <v>1061.4000000000001</v>
      </c>
      <c r="E1249" s="3">
        <v>45873</v>
      </c>
      <c r="F1249" s="3">
        <v>45903</v>
      </c>
      <c r="G1249" s="7">
        <v>870</v>
      </c>
      <c r="H1249" s="3">
        <v>45923</v>
      </c>
      <c r="I1249" s="11">
        <v>870</v>
      </c>
      <c r="J1249" s="17">
        <f>+F1249-H1249</f>
        <v>-20</v>
      </c>
      <c r="K1249" s="17">
        <f>+H1249-F1249</f>
        <v>20</v>
      </c>
      <c r="L1249" s="11">
        <f>+K1249*G1249</f>
        <v>17400</v>
      </c>
      <c r="M1249" s="19">
        <f>YEAR(H1249)</f>
        <v>2025</v>
      </c>
      <c r="N1249" s="19" t="str">
        <f>IF(MONTH(H1249)&lt;4,"1° trimestre",IF(MONTH(H1249)&lt;7,"2° trimestre",IF(MONTH(H1249)&lt;10,"3°trimestre","4° trimestre")))</f>
        <v>3°trimestre</v>
      </c>
      <c r="O1249" s="19" t="s">
        <v>1962</v>
      </c>
      <c r="P1249" s="19" t="s">
        <v>1970</v>
      </c>
      <c r="Q1249" s="8">
        <f>+I1249</f>
        <v>870</v>
      </c>
      <c r="R1249" s="19" t="s">
        <v>1965</v>
      </c>
    </row>
    <row r="1250" spans="1:18" x14ac:dyDescent="0.2">
      <c r="A1250" s="1" t="s">
        <v>1700</v>
      </c>
      <c r="B1250" s="1" t="s">
        <v>1702</v>
      </c>
      <c r="C1250" s="1" t="s">
        <v>10</v>
      </c>
      <c r="D1250" s="7">
        <v>375.15</v>
      </c>
      <c r="E1250" s="3">
        <v>45838</v>
      </c>
      <c r="F1250" s="3">
        <v>45868</v>
      </c>
      <c r="G1250" s="7">
        <v>375.15</v>
      </c>
      <c r="H1250" s="3">
        <v>45840</v>
      </c>
      <c r="I1250" s="11">
        <v>375.15</v>
      </c>
      <c r="J1250" s="17">
        <f>+F1250-H1250</f>
        <v>28</v>
      </c>
      <c r="K1250" s="17">
        <f>+H1250-F1250</f>
        <v>-28</v>
      </c>
      <c r="L1250" s="11">
        <f>+K1250*G1250</f>
        <v>-10504.199999999999</v>
      </c>
      <c r="M1250" s="19">
        <f>YEAR(H1250)</f>
        <v>2025</v>
      </c>
      <c r="N1250" s="19" t="str">
        <f>IF(MONTH(H1250)&lt;4,"1° trimestre",IF(MONTH(H1250)&lt;7,"2° trimestre",IF(MONTH(H1250)&lt;10,"3°trimestre","4° trimestre")))</f>
        <v>3°trimestre</v>
      </c>
      <c r="O1250" s="19" t="s">
        <v>1962</v>
      </c>
      <c r="P1250" s="19" t="s">
        <v>1970</v>
      </c>
      <c r="Q1250" s="8">
        <f>+I1250</f>
        <v>375.15</v>
      </c>
      <c r="R1250" s="19" t="s">
        <v>1965</v>
      </c>
    </row>
    <row r="1251" spans="1:18" x14ac:dyDescent="0.2">
      <c r="A1251" s="1" t="s">
        <v>1708</v>
      </c>
      <c r="B1251" s="1" t="s">
        <v>1712</v>
      </c>
      <c r="C1251" s="1" t="s">
        <v>28</v>
      </c>
      <c r="D1251" s="7">
        <v>71.19</v>
      </c>
      <c r="E1251" s="3">
        <v>45824</v>
      </c>
      <c r="F1251" s="3">
        <v>45854</v>
      </c>
      <c r="G1251" s="7">
        <v>58.35</v>
      </c>
      <c r="H1251" s="3">
        <v>45849</v>
      </c>
      <c r="I1251" s="11">
        <v>58.35</v>
      </c>
      <c r="J1251" s="17">
        <f>+F1251-H1251</f>
        <v>5</v>
      </c>
      <c r="K1251" s="17">
        <f>+H1251-F1251</f>
        <v>-5</v>
      </c>
      <c r="L1251" s="11">
        <f>+K1251*G1251</f>
        <v>-291.75</v>
      </c>
      <c r="M1251" s="19">
        <f>YEAR(H1251)</f>
        <v>2025</v>
      </c>
      <c r="N1251" s="19" t="str">
        <f>IF(MONTH(H1251)&lt;4,"1° trimestre",IF(MONTH(H1251)&lt;7,"2° trimestre",IF(MONTH(H1251)&lt;10,"3°trimestre","4° trimestre")))</f>
        <v>3°trimestre</v>
      </c>
      <c r="O1251" s="19" t="s">
        <v>1962</v>
      </c>
      <c r="P1251" s="19" t="s">
        <v>1970</v>
      </c>
      <c r="Q1251" s="8">
        <f>+I1251</f>
        <v>58.35</v>
      </c>
      <c r="R1251" s="19" t="s">
        <v>1965</v>
      </c>
    </row>
    <row r="1252" spans="1:18" x14ac:dyDescent="0.2">
      <c r="A1252" s="1" t="s">
        <v>1708</v>
      </c>
      <c r="B1252" s="1" t="s">
        <v>1713</v>
      </c>
      <c r="C1252" s="1" t="s">
        <v>28</v>
      </c>
      <c r="D1252" s="7">
        <v>71.19</v>
      </c>
      <c r="E1252" s="3">
        <v>45855</v>
      </c>
      <c r="F1252" s="3">
        <v>45885</v>
      </c>
      <c r="G1252" s="7">
        <v>58.35</v>
      </c>
      <c r="H1252" s="3">
        <v>45883</v>
      </c>
      <c r="I1252" s="11">
        <v>58.35</v>
      </c>
      <c r="J1252" s="17">
        <f>+F1252-H1252</f>
        <v>2</v>
      </c>
      <c r="K1252" s="17">
        <f>+H1252-F1252</f>
        <v>-2</v>
      </c>
      <c r="L1252" s="11">
        <f>+K1252*G1252</f>
        <v>-116.7</v>
      </c>
      <c r="M1252" s="19">
        <f>YEAR(H1252)</f>
        <v>2025</v>
      </c>
      <c r="N1252" s="19" t="str">
        <f>IF(MONTH(H1252)&lt;4,"1° trimestre",IF(MONTH(H1252)&lt;7,"2° trimestre",IF(MONTH(H1252)&lt;10,"3°trimestre","4° trimestre")))</f>
        <v>3°trimestre</v>
      </c>
      <c r="O1252" s="19" t="s">
        <v>1962</v>
      </c>
      <c r="P1252" s="19" t="s">
        <v>1970</v>
      </c>
      <c r="Q1252" s="8">
        <f>+I1252</f>
        <v>58.35</v>
      </c>
      <c r="R1252" s="19" t="s">
        <v>1965</v>
      </c>
    </row>
    <row r="1253" spans="1:18" x14ac:dyDescent="0.2">
      <c r="A1253" s="1" t="s">
        <v>1708</v>
      </c>
      <c r="B1253" s="1" t="s">
        <v>1714</v>
      </c>
      <c r="C1253" s="1" t="s">
        <v>28</v>
      </c>
      <c r="D1253" s="7">
        <v>71.19</v>
      </c>
      <c r="E1253" s="3">
        <v>45883</v>
      </c>
      <c r="F1253" s="3">
        <v>45913</v>
      </c>
      <c r="G1253" s="7">
        <v>58.35</v>
      </c>
      <c r="H1253" s="3">
        <v>45908</v>
      </c>
      <c r="I1253" s="11">
        <v>58.35</v>
      </c>
      <c r="J1253" s="17">
        <f>+F1253-H1253</f>
        <v>5</v>
      </c>
      <c r="K1253" s="17">
        <f>+H1253-F1253</f>
        <v>-5</v>
      </c>
      <c r="L1253" s="11">
        <f>+K1253*G1253</f>
        <v>-291.75</v>
      </c>
      <c r="M1253" s="19">
        <f>YEAR(H1253)</f>
        <v>2025</v>
      </c>
      <c r="N1253" s="19" t="str">
        <f>IF(MONTH(H1253)&lt;4,"1° trimestre",IF(MONTH(H1253)&lt;7,"2° trimestre",IF(MONTH(H1253)&lt;10,"3°trimestre","4° trimestre")))</f>
        <v>3°trimestre</v>
      </c>
      <c r="O1253" s="19" t="s">
        <v>1962</v>
      </c>
      <c r="P1253" s="19" t="s">
        <v>1970</v>
      </c>
      <c r="Q1253" s="8">
        <f>+I1253</f>
        <v>58.35</v>
      </c>
      <c r="R1253" s="19" t="s">
        <v>1965</v>
      </c>
    </row>
    <row r="1254" spans="1:18" x14ac:dyDescent="0.2">
      <c r="A1254" s="1" t="s">
        <v>1732</v>
      </c>
      <c r="B1254" s="1" t="s">
        <v>1736</v>
      </c>
      <c r="C1254" s="1" t="s">
        <v>28</v>
      </c>
      <c r="D1254" s="7">
        <v>106.49</v>
      </c>
      <c r="E1254" s="3">
        <v>45825</v>
      </c>
      <c r="F1254" s="3">
        <v>45855</v>
      </c>
      <c r="G1254" s="7">
        <v>87.29</v>
      </c>
      <c r="H1254" s="3">
        <v>45867</v>
      </c>
      <c r="I1254" s="11">
        <v>87.29</v>
      </c>
      <c r="J1254" s="17">
        <f>+F1254-H1254</f>
        <v>-12</v>
      </c>
      <c r="K1254" s="17">
        <f>+H1254-F1254</f>
        <v>12</v>
      </c>
      <c r="L1254" s="11">
        <f>+K1254*G1254</f>
        <v>1047.48</v>
      </c>
      <c r="M1254" s="19">
        <f>YEAR(H1254)</f>
        <v>2025</v>
      </c>
      <c r="N1254" s="19" t="str">
        <f>IF(MONTH(H1254)&lt;4,"1° trimestre",IF(MONTH(H1254)&lt;7,"2° trimestre",IF(MONTH(H1254)&lt;10,"3°trimestre","4° trimestre")))</f>
        <v>3°trimestre</v>
      </c>
      <c r="O1254" s="19" t="s">
        <v>1962</v>
      </c>
      <c r="P1254" s="19" t="s">
        <v>1970</v>
      </c>
      <c r="Q1254" s="8">
        <f>+I1254</f>
        <v>87.29</v>
      </c>
      <c r="R1254" s="19" t="s">
        <v>1965</v>
      </c>
    </row>
    <row r="1255" spans="1:18" x14ac:dyDescent="0.2">
      <c r="A1255" s="1" t="s">
        <v>1732</v>
      </c>
      <c r="B1255" s="1" t="s">
        <v>1737</v>
      </c>
      <c r="C1255" s="1" t="s">
        <v>28</v>
      </c>
      <c r="D1255" s="7">
        <v>300</v>
      </c>
      <c r="E1255" s="3">
        <v>45859</v>
      </c>
      <c r="F1255" s="3">
        <v>45889</v>
      </c>
      <c r="G1255" s="7">
        <v>245.9</v>
      </c>
      <c r="H1255" s="3">
        <v>45863</v>
      </c>
      <c r="I1255" s="11">
        <v>245.9</v>
      </c>
      <c r="J1255" s="17">
        <f>+F1255-H1255</f>
        <v>26</v>
      </c>
      <c r="K1255" s="17">
        <f>+H1255-F1255</f>
        <v>-26</v>
      </c>
      <c r="L1255" s="11">
        <f>+K1255*G1255</f>
        <v>-6393.4000000000005</v>
      </c>
      <c r="M1255" s="19">
        <f>YEAR(H1255)</f>
        <v>2025</v>
      </c>
      <c r="N1255" s="19" t="str">
        <f>IF(MONTH(H1255)&lt;4,"1° trimestre",IF(MONTH(H1255)&lt;7,"2° trimestre",IF(MONTH(H1255)&lt;10,"3°trimestre","4° trimestre")))</f>
        <v>3°trimestre</v>
      </c>
      <c r="O1255" s="19" t="s">
        <v>1962</v>
      </c>
      <c r="P1255" s="19" t="s">
        <v>1970</v>
      </c>
      <c r="Q1255" s="8">
        <f>+I1255</f>
        <v>245.9</v>
      </c>
      <c r="R1255" s="19" t="s">
        <v>1965</v>
      </c>
    </row>
    <row r="1256" spans="1:18" x14ac:dyDescent="0.2">
      <c r="A1256" s="1" t="s">
        <v>1732</v>
      </c>
      <c r="B1256" s="1" t="s">
        <v>1738</v>
      </c>
      <c r="C1256" s="1" t="s">
        <v>28</v>
      </c>
      <c r="D1256" s="7">
        <v>122.4</v>
      </c>
      <c r="E1256" s="3">
        <v>45910</v>
      </c>
      <c r="F1256" s="3">
        <v>45940</v>
      </c>
      <c r="G1256" s="7">
        <v>100.33</v>
      </c>
      <c r="H1256" s="3">
        <v>45916</v>
      </c>
      <c r="I1256" s="11">
        <v>100.33</v>
      </c>
      <c r="J1256" s="17">
        <f>+F1256-H1256</f>
        <v>24</v>
      </c>
      <c r="K1256" s="17">
        <f>+H1256-F1256</f>
        <v>-24</v>
      </c>
      <c r="L1256" s="11">
        <f>+K1256*G1256</f>
        <v>-2407.92</v>
      </c>
      <c r="M1256" s="19">
        <f>YEAR(H1256)</f>
        <v>2025</v>
      </c>
      <c r="N1256" s="19" t="str">
        <f>IF(MONTH(H1256)&lt;4,"1° trimestre",IF(MONTH(H1256)&lt;7,"2° trimestre",IF(MONTH(H1256)&lt;10,"3°trimestre","4° trimestre")))</f>
        <v>3°trimestre</v>
      </c>
      <c r="O1256" s="19" t="s">
        <v>1962</v>
      </c>
      <c r="P1256" s="19" t="s">
        <v>1970</v>
      </c>
      <c r="Q1256" s="8">
        <f>+I1256</f>
        <v>100.33</v>
      </c>
      <c r="R1256" s="19" t="s">
        <v>1965</v>
      </c>
    </row>
    <row r="1257" spans="1:18" x14ac:dyDescent="0.2">
      <c r="A1257" s="1" t="s">
        <v>1744</v>
      </c>
      <c r="B1257" s="1" t="s">
        <v>1746</v>
      </c>
      <c r="C1257" s="1" t="s">
        <v>28</v>
      </c>
      <c r="D1257" s="7">
        <v>252.54</v>
      </c>
      <c r="E1257" s="3">
        <v>45869</v>
      </c>
      <c r="F1257" s="3">
        <v>45899</v>
      </c>
      <c r="G1257" s="7">
        <v>207</v>
      </c>
      <c r="H1257" s="3">
        <v>45875</v>
      </c>
      <c r="I1257" s="11">
        <v>207</v>
      </c>
      <c r="J1257" s="17">
        <f>+F1257-H1257</f>
        <v>24</v>
      </c>
      <c r="K1257" s="17">
        <f>+H1257-F1257</f>
        <v>-24</v>
      </c>
      <c r="L1257" s="11">
        <f>+K1257*G1257</f>
        <v>-4968</v>
      </c>
      <c r="M1257" s="19">
        <f>YEAR(H1257)</f>
        <v>2025</v>
      </c>
      <c r="N1257" s="19" t="str">
        <f>IF(MONTH(H1257)&lt;4,"1° trimestre",IF(MONTH(H1257)&lt;7,"2° trimestre",IF(MONTH(H1257)&lt;10,"3°trimestre","4° trimestre")))</f>
        <v>3°trimestre</v>
      </c>
      <c r="O1257" s="19" t="s">
        <v>1962</v>
      </c>
      <c r="P1257" s="19" t="s">
        <v>1970</v>
      </c>
      <c r="Q1257" s="8">
        <f>+I1257</f>
        <v>207</v>
      </c>
      <c r="R1257" s="19" t="s">
        <v>1965</v>
      </c>
    </row>
    <row r="1258" spans="1:18" x14ac:dyDescent="0.2">
      <c r="A1258" s="1" t="s">
        <v>1747</v>
      </c>
      <c r="B1258" s="1" t="s">
        <v>1755</v>
      </c>
      <c r="C1258" s="1" t="s">
        <v>28</v>
      </c>
      <c r="D1258" s="7">
        <v>178.97</v>
      </c>
      <c r="E1258" s="3">
        <v>45835</v>
      </c>
      <c r="F1258" s="3">
        <v>45841</v>
      </c>
      <c r="G1258" s="7">
        <v>146.69999999999999</v>
      </c>
      <c r="H1258" s="3">
        <v>45841</v>
      </c>
      <c r="I1258" s="11">
        <v>146.69999999999999</v>
      </c>
      <c r="J1258" s="17">
        <f>+F1258-H1258</f>
        <v>0</v>
      </c>
      <c r="K1258" s="17">
        <f>+H1258-F1258</f>
        <v>0</v>
      </c>
      <c r="L1258" s="11">
        <f>+K1258*G1258</f>
        <v>0</v>
      </c>
      <c r="M1258" s="19">
        <f>YEAR(H1258)</f>
        <v>2025</v>
      </c>
      <c r="N1258" s="19" t="str">
        <f>IF(MONTH(H1258)&lt;4,"1° trimestre",IF(MONTH(H1258)&lt;7,"2° trimestre",IF(MONTH(H1258)&lt;10,"3°trimestre","4° trimestre")))</f>
        <v>3°trimestre</v>
      </c>
      <c r="O1258" s="19" t="s">
        <v>1962</v>
      </c>
      <c r="P1258" s="19" t="s">
        <v>1970</v>
      </c>
      <c r="Q1258" s="8">
        <f>+I1258</f>
        <v>146.69999999999999</v>
      </c>
      <c r="R1258" s="19" t="s">
        <v>1965</v>
      </c>
    </row>
    <row r="1259" spans="1:18" x14ac:dyDescent="0.2">
      <c r="A1259" s="1" t="s">
        <v>1747</v>
      </c>
      <c r="B1259" s="1" t="s">
        <v>1756</v>
      </c>
      <c r="C1259" s="1" t="s">
        <v>28</v>
      </c>
      <c r="D1259" s="7">
        <v>90.99</v>
      </c>
      <c r="E1259" s="3">
        <v>45856</v>
      </c>
      <c r="F1259" s="3">
        <v>45862</v>
      </c>
      <c r="G1259" s="7">
        <v>74.58</v>
      </c>
      <c r="H1259" s="3">
        <v>45862</v>
      </c>
      <c r="I1259" s="11">
        <v>74.58</v>
      </c>
      <c r="J1259" s="17">
        <f>+F1259-H1259</f>
        <v>0</v>
      </c>
      <c r="K1259" s="17">
        <f>+H1259-F1259</f>
        <v>0</v>
      </c>
      <c r="L1259" s="11">
        <f>+K1259*G1259</f>
        <v>0</v>
      </c>
      <c r="M1259" s="19">
        <f>YEAR(H1259)</f>
        <v>2025</v>
      </c>
      <c r="N1259" s="19" t="str">
        <f>IF(MONTH(H1259)&lt;4,"1° trimestre",IF(MONTH(H1259)&lt;7,"2° trimestre",IF(MONTH(H1259)&lt;10,"3°trimestre","4° trimestre")))</f>
        <v>3°trimestre</v>
      </c>
      <c r="O1259" s="19" t="s">
        <v>1962</v>
      </c>
      <c r="P1259" s="19" t="s">
        <v>1970</v>
      </c>
      <c r="Q1259" s="8">
        <f>+I1259</f>
        <v>74.58</v>
      </c>
      <c r="R1259" s="19" t="s">
        <v>1965</v>
      </c>
    </row>
    <row r="1260" spans="1:18" x14ac:dyDescent="0.2">
      <c r="A1260" s="1" t="s">
        <v>1747</v>
      </c>
      <c r="B1260" s="1" t="s">
        <v>1757</v>
      </c>
      <c r="C1260" s="1" t="s">
        <v>28</v>
      </c>
      <c r="D1260" s="7">
        <v>89.74</v>
      </c>
      <c r="E1260" s="3">
        <v>45877</v>
      </c>
      <c r="F1260" s="3">
        <v>45883</v>
      </c>
      <c r="G1260" s="7">
        <v>73.56</v>
      </c>
      <c r="H1260" s="3">
        <v>45883</v>
      </c>
      <c r="I1260" s="11">
        <v>73.56</v>
      </c>
      <c r="J1260" s="17">
        <f>+F1260-H1260</f>
        <v>0</v>
      </c>
      <c r="K1260" s="17">
        <f>+H1260-F1260</f>
        <v>0</v>
      </c>
      <c r="L1260" s="11">
        <f>+K1260*G1260</f>
        <v>0</v>
      </c>
      <c r="M1260" s="19">
        <f>YEAR(H1260)</f>
        <v>2025</v>
      </c>
      <c r="N1260" s="19" t="str">
        <f>IF(MONTH(H1260)&lt;4,"1° trimestre",IF(MONTH(H1260)&lt;7,"2° trimestre",IF(MONTH(H1260)&lt;10,"3°trimestre","4° trimestre")))</f>
        <v>3°trimestre</v>
      </c>
      <c r="O1260" s="19" t="s">
        <v>1962</v>
      </c>
      <c r="P1260" s="19" t="s">
        <v>1970</v>
      </c>
      <c r="Q1260" s="8">
        <f>+I1260</f>
        <v>73.56</v>
      </c>
      <c r="R1260" s="19" t="s">
        <v>1965</v>
      </c>
    </row>
    <row r="1261" spans="1:18" x14ac:dyDescent="0.2">
      <c r="A1261" s="1" t="s">
        <v>1747</v>
      </c>
      <c r="B1261" s="1" t="s">
        <v>1758</v>
      </c>
      <c r="C1261" s="1" t="s">
        <v>28</v>
      </c>
      <c r="D1261" s="7">
        <v>101.43</v>
      </c>
      <c r="E1261" s="3">
        <v>45887</v>
      </c>
      <c r="F1261" s="3">
        <v>45894</v>
      </c>
      <c r="G1261" s="7">
        <v>83.14</v>
      </c>
      <c r="H1261" s="3">
        <v>45894</v>
      </c>
      <c r="I1261" s="11">
        <v>83.14</v>
      </c>
      <c r="J1261" s="17">
        <f>+F1261-H1261</f>
        <v>0</v>
      </c>
      <c r="K1261" s="17">
        <f>+H1261-F1261</f>
        <v>0</v>
      </c>
      <c r="L1261" s="11">
        <f>+K1261*G1261</f>
        <v>0</v>
      </c>
      <c r="M1261" s="19">
        <f>YEAR(H1261)</f>
        <v>2025</v>
      </c>
      <c r="N1261" s="19" t="str">
        <f>IF(MONTH(H1261)&lt;4,"1° trimestre",IF(MONTH(H1261)&lt;7,"2° trimestre",IF(MONTH(H1261)&lt;10,"3°trimestre","4° trimestre")))</f>
        <v>3°trimestre</v>
      </c>
      <c r="O1261" s="19" t="s">
        <v>1962</v>
      </c>
      <c r="P1261" s="19" t="s">
        <v>1970</v>
      </c>
      <c r="Q1261" s="8">
        <f>+I1261</f>
        <v>83.14</v>
      </c>
      <c r="R1261" s="19" t="s">
        <v>1965</v>
      </c>
    </row>
    <row r="1262" spans="1:18" x14ac:dyDescent="0.2">
      <c r="A1262" s="1" t="s">
        <v>1747</v>
      </c>
      <c r="B1262" s="1" t="s">
        <v>1759</v>
      </c>
      <c r="C1262" s="1" t="s">
        <v>28</v>
      </c>
      <c r="D1262" s="7">
        <v>93.01</v>
      </c>
      <c r="E1262" s="3">
        <v>45909</v>
      </c>
      <c r="F1262" s="3">
        <v>45916</v>
      </c>
      <c r="G1262" s="7">
        <v>76.239999999999995</v>
      </c>
      <c r="H1262" s="3">
        <v>45916</v>
      </c>
      <c r="I1262" s="11">
        <v>76.239999999999995</v>
      </c>
      <c r="J1262" s="17">
        <f>+F1262-H1262</f>
        <v>0</v>
      </c>
      <c r="K1262" s="17">
        <f>+H1262-F1262</f>
        <v>0</v>
      </c>
      <c r="L1262" s="11">
        <f>+K1262*G1262</f>
        <v>0</v>
      </c>
      <c r="M1262" s="19">
        <f>YEAR(H1262)</f>
        <v>2025</v>
      </c>
      <c r="N1262" s="19" t="str">
        <f>IF(MONTH(H1262)&lt;4,"1° trimestre",IF(MONTH(H1262)&lt;7,"2° trimestre",IF(MONTH(H1262)&lt;10,"3°trimestre","4° trimestre")))</f>
        <v>3°trimestre</v>
      </c>
      <c r="O1262" s="19" t="s">
        <v>1962</v>
      </c>
      <c r="P1262" s="19" t="s">
        <v>1970</v>
      </c>
      <c r="Q1262" s="8">
        <f>+I1262</f>
        <v>76.239999999999995</v>
      </c>
      <c r="R1262" s="19" t="s">
        <v>1965</v>
      </c>
    </row>
    <row r="1263" spans="1:18" x14ac:dyDescent="0.2">
      <c r="A1263" s="1" t="s">
        <v>1747</v>
      </c>
      <c r="B1263" s="1" t="s">
        <v>1760</v>
      </c>
      <c r="C1263" s="1" t="s">
        <v>28</v>
      </c>
      <c r="D1263" s="7">
        <v>101.22</v>
      </c>
      <c r="E1263" s="3">
        <v>45922</v>
      </c>
      <c r="F1263" s="3">
        <v>45926</v>
      </c>
      <c r="G1263" s="7">
        <v>82.97</v>
      </c>
      <c r="H1263" s="3">
        <v>45926</v>
      </c>
      <c r="I1263" s="11">
        <v>82.97</v>
      </c>
      <c r="J1263" s="17">
        <f>+F1263-H1263</f>
        <v>0</v>
      </c>
      <c r="K1263" s="17">
        <f>+H1263-F1263</f>
        <v>0</v>
      </c>
      <c r="L1263" s="11">
        <f>+K1263*G1263</f>
        <v>0</v>
      </c>
      <c r="M1263" s="19">
        <f>YEAR(H1263)</f>
        <v>2025</v>
      </c>
      <c r="N1263" s="19" t="str">
        <f>IF(MONTH(H1263)&lt;4,"1° trimestre",IF(MONTH(H1263)&lt;7,"2° trimestre",IF(MONTH(H1263)&lt;10,"3°trimestre","4° trimestre")))</f>
        <v>3°trimestre</v>
      </c>
      <c r="O1263" s="19" t="s">
        <v>1962</v>
      </c>
      <c r="P1263" s="19" t="s">
        <v>1970</v>
      </c>
      <c r="Q1263" s="8">
        <f>+I1263</f>
        <v>82.97</v>
      </c>
      <c r="R1263" s="19" t="s">
        <v>1965</v>
      </c>
    </row>
    <row r="1264" spans="1:18" x14ac:dyDescent="0.2">
      <c r="A1264" s="1" t="s">
        <v>1766</v>
      </c>
      <c r="B1264" s="1" t="s">
        <v>1770</v>
      </c>
      <c r="C1264" s="1" t="s">
        <v>28</v>
      </c>
      <c r="D1264" s="7">
        <v>74.8</v>
      </c>
      <c r="E1264" s="3">
        <v>45869</v>
      </c>
      <c r="F1264" s="3">
        <v>45899</v>
      </c>
      <c r="G1264" s="7">
        <v>68</v>
      </c>
      <c r="H1264" s="3">
        <v>45883</v>
      </c>
      <c r="I1264" s="11">
        <v>68</v>
      </c>
      <c r="J1264" s="17">
        <f>+F1264-H1264</f>
        <v>16</v>
      </c>
      <c r="K1264" s="17">
        <f>+H1264-F1264</f>
        <v>-16</v>
      </c>
      <c r="L1264" s="11">
        <f>+K1264*G1264</f>
        <v>-1088</v>
      </c>
      <c r="M1264" s="19">
        <f>YEAR(H1264)</f>
        <v>2025</v>
      </c>
      <c r="N1264" s="19" t="str">
        <f>IF(MONTH(H1264)&lt;4,"1° trimestre",IF(MONTH(H1264)&lt;7,"2° trimestre",IF(MONTH(H1264)&lt;10,"3°trimestre","4° trimestre")))</f>
        <v>3°trimestre</v>
      </c>
      <c r="O1264" s="19" t="s">
        <v>1962</v>
      </c>
      <c r="P1264" s="19" t="s">
        <v>1970</v>
      </c>
      <c r="Q1264" s="8">
        <f>+I1264</f>
        <v>68</v>
      </c>
      <c r="R1264" s="19" t="s">
        <v>1965</v>
      </c>
    </row>
    <row r="1265" spans="1:18" x14ac:dyDescent="0.2">
      <c r="A1265" s="1" t="s">
        <v>1780</v>
      </c>
      <c r="B1265" s="1" t="s">
        <v>1783</v>
      </c>
      <c r="C1265" s="1" t="s">
        <v>28</v>
      </c>
      <c r="D1265" s="7">
        <v>29158</v>
      </c>
      <c r="E1265" s="3">
        <v>45834</v>
      </c>
      <c r="F1265" s="3">
        <v>45864</v>
      </c>
      <c r="G1265" s="7">
        <v>23900</v>
      </c>
      <c r="H1265" s="3">
        <v>45867</v>
      </c>
      <c r="I1265" s="11">
        <v>23900</v>
      </c>
      <c r="J1265" s="17">
        <f>+F1265-H1265</f>
        <v>-3</v>
      </c>
      <c r="K1265" s="17">
        <f>+H1265-F1265</f>
        <v>3</v>
      </c>
      <c r="L1265" s="11">
        <f>+K1265*G1265</f>
        <v>71700</v>
      </c>
      <c r="M1265" s="19">
        <f>YEAR(H1265)</f>
        <v>2025</v>
      </c>
      <c r="N1265" s="19" t="str">
        <f>IF(MONTH(H1265)&lt;4,"1° trimestre",IF(MONTH(H1265)&lt;7,"2° trimestre",IF(MONTH(H1265)&lt;10,"3°trimestre","4° trimestre")))</f>
        <v>3°trimestre</v>
      </c>
      <c r="O1265" s="19" t="s">
        <v>1962</v>
      </c>
      <c r="P1265" s="19" t="s">
        <v>1970</v>
      </c>
      <c r="Q1265" s="8">
        <f>+I1265</f>
        <v>23900</v>
      </c>
      <c r="R1265" s="19" t="s">
        <v>1964</v>
      </c>
    </row>
    <row r="1266" spans="1:18" x14ac:dyDescent="0.2">
      <c r="A1266" s="1" t="s">
        <v>1787</v>
      </c>
      <c r="B1266" s="1" t="s">
        <v>1791</v>
      </c>
      <c r="C1266" s="1" t="s">
        <v>28</v>
      </c>
      <c r="D1266" s="8">
        <v>2928</v>
      </c>
      <c r="E1266" s="3">
        <v>45840</v>
      </c>
      <c r="F1266" s="3">
        <v>45870</v>
      </c>
      <c r="G1266" s="8">
        <v>2400</v>
      </c>
      <c r="H1266" s="3">
        <v>45840</v>
      </c>
      <c r="I1266" s="12">
        <v>2400</v>
      </c>
      <c r="J1266" s="17">
        <f>+F1266-H1266</f>
        <v>30</v>
      </c>
      <c r="K1266" s="17">
        <f>+H1266-F1266</f>
        <v>-30</v>
      </c>
      <c r="L1266" s="11">
        <f>+K1266*G1266</f>
        <v>-72000</v>
      </c>
      <c r="M1266" s="19">
        <f>YEAR(H1266)</f>
        <v>2025</v>
      </c>
      <c r="N1266" s="19" t="str">
        <f>IF(MONTH(H1266)&lt;4,"1° trimestre",IF(MONTH(H1266)&lt;7,"2° trimestre",IF(MONTH(H1266)&lt;10,"3°trimestre","4° trimestre")))</f>
        <v>3°trimestre</v>
      </c>
      <c r="O1266" s="19" t="s">
        <v>1962</v>
      </c>
      <c r="P1266" s="19" t="s">
        <v>1970</v>
      </c>
      <c r="Q1266" s="8">
        <f>+I1266</f>
        <v>2400</v>
      </c>
      <c r="R1266" s="19" t="s">
        <v>1965</v>
      </c>
    </row>
    <row r="1267" spans="1:18" x14ac:dyDescent="0.2">
      <c r="A1267" s="1" t="s">
        <v>1787</v>
      </c>
      <c r="B1267" s="1" t="s">
        <v>1792</v>
      </c>
      <c r="C1267" s="1" t="s">
        <v>28</v>
      </c>
      <c r="D1267" s="8">
        <v>2928</v>
      </c>
      <c r="E1267" s="3">
        <v>45874</v>
      </c>
      <c r="F1267" s="3">
        <v>45904</v>
      </c>
      <c r="G1267" s="8">
        <v>2400</v>
      </c>
      <c r="H1267" s="3">
        <v>45880</v>
      </c>
      <c r="I1267" s="12">
        <v>2400</v>
      </c>
      <c r="J1267" s="17">
        <f>+F1267-H1267</f>
        <v>24</v>
      </c>
      <c r="K1267" s="17">
        <f>+H1267-F1267</f>
        <v>-24</v>
      </c>
      <c r="L1267" s="11">
        <f>+K1267*G1267</f>
        <v>-57600</v>
      </c>
      <c r="M1267" s="19">
        <f>YEAR(H1267)</f>
        <v>2025</v>
      </c>
      <c r="N1267" s="19" t="str">
        <f>IF(MONTH(H1267)&lt;4,"1° trimestre",IF(MONTH(H1267)&lt;7,"2° trimestre",IF(MONTH(H1267)&lt;10,"3°trimestre","4° trimestre")))</f>
        <v>3°trimestre</v>
      </c>
      <c r="O1267" s="19" t="s">
        <v>1962</v>
      </c>
      <c r="P1267" s="19" t="s">
        <v>1970</v>
      </c>
      <c r="Q1267" s="8">
        <f>+I1267</f>
        <v>2400</v>
      </c>
      <c r="R1267" s="19" t="s">
        <v>1965</v>
      </c>
    </row>
    <row r="1268" spans="1:18" x14ac:dyDescent="0.2">
      <c r="A1268" s="1" t="s">
        <v>1787</v>
      </c>
      <c r="B1268" s="1" t="s">
        <v>1793</v>
      </c>
      <c r="C1268" s="1" t="s">
        <v>28</v>
      </c>
      <c r="D1268" s="8">
        <v>2928</v>
      </c>
      <c r="E1268" s="3">
        <v>45903</v>
      </c>
      <c r="F1268" s="3">
        <v>45933</v>
      </c>
      <c r="G1268" s="8">
        <v>2400</v>
      </c>
      <c r="H1268" s="3">
        <v>45905</v>
      </c>
      <c r="I1268" s="12">
        <v>2400</v>
      </c>
      <c r="J1268" s="17">
        <f>+F1268-H1268</f>
        <v>28</v>
      </c>
      <c r="K1268" s="17">
        <f>+H1268-F1268</f>
        <v>-28</v>
      </c>
      <c r="L1268" s="11">
        <f>+K1268*G1268</f>
        <v>-67200</v>
      </c>
      <c r="M1268" s="19">
        <f>YEAR(H1268)</f>
        <v>2025</v>
      </c>
      <c r="N1268" s="19" t="str">
        <f>IF(MONTH(H1268)&lt;4,"1° trimestre",IF(MONTH(H1268)&lt;7,"2° trimestre",IF(MONTH(H1268)&lt;10,"3°trimestre","4° trimestre")))</f>
        <v>3°trimestre</v>
      </c>
      <c r="O1268" s="19" t="s">
        <v>1962</v>
      </c>
      <c r="P1268" s="19" t="s">
        <v>1970</v>
      </c>
      <c r="Q1268" s="8">
        <f>+I1268</f>
        <v>2400</v>
      </c>
      <c r="R1268" s="19" t="s">
        <v>1965</v>
      </c>
    </row>
    <row r="1269" spans="1:18" x14ac:dyDescent="0.2">
      <c r="A1269" s="1" t="s">
        <v>1787</v>
      </c>
      <c r="B1269" s="1" t="s">
        <v>1794</v>
      </c>
      <c r="C1269" s="1" t="s">
        <v>28</v>
      </c>
      <c r="D1269" s="8">
        <v>8540</v>
      </c>
      <c r="E1269" s="3">
        <v>45916</v>
      </c>
      <c r="F1269" s="3">
        <v>45946</v>
      </c>
      <c r="G1269" s="8">
        <v>7000</v>
      </c>
      <c r="H1269" s="3">
        <v>45918</v>
      </c>
      <c r="I1269" s="12">
        <v>7000</v>
      </c>
      <c r="J1269" s="17">
        <f>+F1269-H1269</f>
        <v>28</v>
      </c>
      <c r="K1269" s="17">
        <f>+H1269-F1269</f>
        <v>-28</v>
      </c>
      <c r="L1269" s="11">
        <f>+K1269*G1269</f>
        <v>-196000</v>
      </c>
      <c r="M1269" s="19">
        <f>YEAR(H1269)</f>
        <v>2025</v>
      </c>
      <c r="N1269" s="19" t="str">
        <f>IF(MONTH(H1269)&lt;4,"1° trimestre",IF(MONTH(H1269)&lt;7,"2° trimestre",IF(MONTH(H1269)&lt;10,"3°trimestre","4° trimestre")))</f>
        <v>3°trimestre</v>
      </c>
      <c r="O1269" s="19" t="s">
        <v>1962</v>
      </c>
      <c r="P1269" s="19" t="s">
        <v>1970</v>
      </c>
      <c r="Q1269" s="8">
        <f>+I1269</f>
        <v>7000</v>
      </c>
      <c r="R1269" s="19" t="s">
        <v>1965</v>
      </c>
    </row>
    <row r="1270" spans="1:18" x14ac:dyDescent="0.2">
      <c r="A1270" s="1" t="s">
        <v>1798</v>
      </c>
      <c r="B1270" s="1" t="s">
        <v>1802</v>
      </c>
      <c r="C1270" s="1" t="s">
        <v>28</v>
      </c>
      <c r="D1270" s="7">
        <v>21.34</v>
      </c>
      <c r="E1270" s="3">
        <v>45840</v>
      </c>
      <c r="F1270" s="3">
        <v>45870</v>
      </c>
      <c r="G1270" s="7">
        <v>17.489999999999998</v>
      </c>
      <c r="H1270" s="3">
        <v>45846</v>
      </c>
      <c r="I1270" s="11">
        <v>17.489999999999998</v>
      </c>
      <c r="J1270" s="17">
        <f>+F1270-H1270</f>
        <v>24</v>
      </c>
      <c r="K1270" s="17">
        <f>+H1270-F1270</f>
        <v>-24</v>
      </c>
      <c r="L1270" s="11">
        <f>+K1270*G1270</f>
        <v>-419.76</v>
      </c>
      <c r="M1270" s="19">
        <f>YEAR(H1270)</f>
        <v>2025</v>
      </c>
      <c r="N1270" s="19" t="str">
        <f>IF(MONTH(H1270)&lt;4,"1° trimestre",IF(MONTH(H1270)&lt;7,"2° trimestre",IF(MONTH(H1270)&lt;10,"3°trimestre","4° trimestre")))</f>
        <v>3°trimestre</v>
      </c>
      <c r="O1270" s="19" t="s">
        <v>1962</v>
      </c>
      <c r="P1270" s="19" t="s">
        <v>1970</v>
      </c>
      <c r="Q1270" s="8">
        <f>+I1270</f>
        <v>17.489999999999998</v>
      </c>
      <c r="R1270" s="19" t="s">
        <v>1965</v>
      </c>
    </row>
    <row r="1271" spans="1:18" x14ac:dyDescent="0.2">
      <c r="A1271" s="1" t="s">
        <v>1798</v>
      </c>
      <c r="B1271" s="1" t="s">
        <v>1803</v>
      </c>
      <c r="C1271" s="1" t="s">
        <v>28</v>
      </c>
      <c r="D1271" s="7">
        <v>8.49</v>
      </c>
      <c r="E1271" s="3">
        <v>45840</v>
      </c>
      <c r="F1271" s="3">
        <v>45870</v>
      </c>
      <c r="G1271" s="7">
        <v>6.96</v>
      </c>
      <c r="H1271" s="3">
        <v>45846</v>
      </c>
      <c r="I1271" s="11">
        <v>6.96</v>
      </c>
      <c r="J1271" s="17">
        <f>+F1271-H1271</f>
        <v>24</v>
      </c>
      <c r="K1271" s="17">
        <f>+H1271-F1271</f>
        <v>-24</v>
      </c>
      <c r="L1271" s="11">
        <f>+K1271*G1271</f>
        <v>-167.04</v>
      </c>
      <c r="M1271" s="19">
        <f>YEAR(H1271)</f>
        <v>2025</v>
      </c>
      <c r="N1271" s="19" t="str">
        <f>IF(MONTH(H1271)&lt;4,"1° trimestre",IF(MONTH(H1271)&lt;7,"2° trimestre",IF(MONTH(H1271)&lt;10,"3°trimestre","4° trimestre")))</f>
        <v>3°trimestre</v>
      </c>
      <c r="O1271" s="19" t="s">
        <v>1962</v>
      </c>
      <c r="P1271" s="19" t="s">
        <v>1970</v>
      </c>
      <c r="Q1271" s="8">
        <f>+I1271</f>
        <v>6.96</v>
      </c>
      <c r="R1271" s="19" t="s">
        <v>1965</v>
      </c>
    </row>
    <row r="1272" spans="1:18" x14ac:dyDescent="0.2">
      <c r="A1272" s="1" t="s">
        <v>1798</v>
      </c>
      <c r="B1272" s="1" t="s">
        <v>1804</v>
      </c>
      <c r="C1272" s="1" t="s">
        <v>28</v>
      </c>
      <c r="D1272" s="7">
        <v>27.84</v>
      </c>
      <c r="E1272" s="3">
        <v>45861</v>
      </c>
      <c r="F1272" s="3">
        <v>45891</v>
      </c>
      <c r="G1272" s="7">
        <v>22.82</v>
      </c>
      <c r="H1272" s="3">
        <v>45869</v>
      </c>
      <c r="I1272" s="11">
        <v>22.82</v>
      </c>
      <c r="J1272" s="17">
        <f>+F1272-H1272</f>
        <v>22</v>
      </c>
      <c r="K1272" s="17">
        <f>+H1272-F1272</f>
        <v>-22</v>
      </c>
      <c r="L1272" s="11">
        <f>+K1272*G1272</f>
        <v>-502.04</v>
      </c>
      <c r="M1272" s="19">
        <f>YEAR(H1272)</f>
        <v>2025</v>
      </c>
      <c r="N1272" s="19" t="str">
        <f>IF(MONTH(H1272)&lt;4,"1° trimestre",IF(MONTH(H1272)&lt;7,"2° trimestre",IF(MONTH(H1272)&lt;10,"3°trimestre","4° trimestre")))</f>
        <v>3°trimestre</v>
      </c>
      <c r="O1272" s="19" t="s">
        <v>1962</v>
      </c>
      <c r="P1272" s="19" t="s">
        <v>1970</v>
      </c>
      <c r="Q1272" s="8">
        <f>+I1272</f>
        <v>22.82</v>
      </c>
      <c r="R1272" s="19" t="s">
        <v>1965</v>
      </c>
    </row>
    <row r="1273" spans="1:18" x14ac:dyDescent="0.2">
      <c r="A1273" s="1" t="s">
        <v>1811</v>
      </c>
      <c r="B1273" s="1" t="s">
        <v>1813</v>
      </c>
      <c r="C1273" s="1" t="s">
        <v>28</v>
      </c>
      <c r="D1273" s="7">
        <v>793</v>
      </c>
      <c r="E1273" s="3">
        <v>45856</v>
      </c>
      <c r="F1273" s="3">
        <v>45886</v>
      </c>
      <c r="G1273" s="7">
        <v>650</v>
      </c>
      <c r="H1273" s="3">
        <v>45863</v>
      </c>
      <c r="I1273" s="11">
        <v>650</v>
      </c>
      <c r="J1273" s="17">
        <f>+F1273-H1273</f>
        <v>23</v>
      </c>
      <c r="K1273" s="17">
        <f>+H1273-F1273</f>
        <v>-23</v>
      </c>
      <c r="L1273" s="11">
        <f>+K1273*G1273</f>
        <v>-14950</v>
      </c>
      <c r="M1273" s="19">
        <f>YEAR(H1273)</f>
        <v>2025</v>
      </c>
      <c r="N1273" s="19" t="str">
        <f>IF(MONTH(H1273)&lt;4,"1° trimestre",IF(MONTH(H1273)&lt;7,"2° trimestre",IF(MONTH(H1273)&lt;10,"3°trimestre","4° trimestre")))</f>
        <v>3°trimestre</v>
      </c>
      <c r="O1273" s="19" t="s">
        <v>1962</v>
      </c>
      <c r="P1273" s="19" t="s">
        <v>1970</v>
      </c>
      <c r="Q1273" s="8">
        <f>+I1273</f>
        <v>650</v>
      </c>
      <c r="R1273" s="19" t="s">
        <v>1965</v>
      </c>
    </row>
    <row r="1274" spans="1:18" x14ac:dyDescent="0.2">
      <c r="A1274" s="1" t="s">
        <v>1814</v>
      </c>
      <c r="B1274" s="1" t="s">
        <v>1816</v>
      </c>
      <c r="C1274" s="1" t="s">
        <v>28</v>
      </c>
      <c r="D1274" s="7">
        <v>18770.919999999998</v>
      </c>
      <c r="E1274" s="3">
        <v>45866</v>
      </c>
      <c r="F1274" s="3">
        <v>45896</v>
      </c>
      <c r="G1274" s="7">
        <v>15386</v>
      </c>
      <c r="H1274" s="3">
        <v>45926</v>
      </c>
      <c r="I1274" s="11">
        <v>15386</v>
      </c>
      <c r="J1274" s="17">
        <f>+F1274-H1274</f>
        <v>-30</v>
      </c>
      <c r="K1274" s="17">
        <f>+H1274-F1274</f>
        <v>30</v>
      </c>
      <c r="L1274" s="11">
        <f>+K1274*G1274</f>
        <v>461580</v>
      </c>
      <c r="M1274" s="19">
        <f>YEAR(H1274)</f>
        <v>2025</v>
      </c>
      <c r="N1274" s="19" t="str">
        <f>IF(MONTH(H1274)&lt;4,"1° trimestre",IF(MONTH(H1274)&lt;7,"2° trimestre",IF(MONTH(H1274)&lt;10,"3°trimestre","4° trimestre")))</f>
        <v>3°trimestre</v>
      </c>
      <c r="O1274" s="19" t="s">
        <v>1962</v>
      </c>
      <c r="P1274" s="19" t="s">
        <v>1970</v>
      </c>
      <c r="Q1274" s="8">
        <f>+I1274</f>
        <v>15386</v>
      </c>
      <c r="R1274" s="19" t="s">
        <v>1965</v>
      </c>
    </row>
    <row r="1275" spans="1:18" x14ac:dyDescent="0.2">
      <c r="A1275" s="1" t="s">
        <v>1817</v>
      </c>
      <c r="B1275" s="1" t="s">
        <v>1819</v>
      </c>
      <c r="C1275" s="1" t="s">
        <v>10</v>
      </c>
      <c r="D1275" s="7">
        <v>69.39</v>
      </c>
      <c r="E1275" s="3">
        <v>45831</v>
      </c>
      <c r="F1275" s="3">
        <v>45861</v>
      </c>
      <c r="G1275" s="7">
        <v>69.39</v>
      </c>
      <c r="H1275" s="3">
        <v>45869</v>
      </c>
      <c r="I1275" s="11">
        <v>69.39</v>
      </c>
      <c r="J1275" s="17">
        <f>+F1275-H1275</f>
        <v>-8</v>
      </c>
      <c r="K1275" s="17">
        <f>+H1275-F1275</f>
        <v>8</v>
      </c>
      <c r="L1275" s="11">
        <f>+K1275*G1275</f>
        <v>555.12</v>
      </c>
      <c r="M1275" s="19">
        <f>YEAR(H1275)</f>
        <v>2025</v>
      </c>
      <c r="N1275" s="19" t="str">
        <f>IF(MONTH(H1275)&lt;4,"1° trimestre",IF(MONTH(H1275)&lt;7,"2° trimestre",IF(MONTH(H1275)&lt;10,"3°trimestre","4° trimestre")))</f>
        <v>3°trimestre</v>
      </c>
      <c r="O1275" s="19" t="s">
        <v>1962</v>
      </c>
      <c r="P1275" s="19" t="s">
        <v>1970</v>
      </c>
      <c r="Q1275" s="8">
        <f>+I1275</f>
        <v>69.39</v>
      </c>
      <c r="R1275" s="19" t="s">
        <v>1964</v>
      </c>
    </row>
    <row r="1276" spans="1:18" x14ac:dyDescent="0.2">
      <c r="A1276" s="1" t="s">
        <v>1817</v>
      </c>
      <c r="B1276" s="1" t="s">
        <v>1820</v>
      </c>
      <c r="C1276" s="1" t="s">
        <v>10</v>
      </c>
      <c r="D1276" s="7">
        <v>80.959999999999994</v>
      </c>
      <c r="E1276" s="3">
        <v>45855</v>
      </c>
      <c r="F1276" s="3">
        <v>45886</v>
      </c>
      <c r="G1276" s="7">
        <v>80.959999999999994</v>
      </c>
      <c r="H1276" s="3">
        <v>45863</v>
      </c>
      <c r="I1276" s="11">
        <v>80.959999999999994</v>
      </c>
      <c r="J1276" s="17">
        <f>+F1276-H1276</f>
        <v>23</v>
      </c>
      <c r="K1276" s="17">
        <f>+H1276-F1276</f>
        <v>-23</v>
      </c>
      <c r="L1276" s="11">
        <f>+K1276*G1276</f>
        <v>-1862.08</v>
      </c>
      <c r="M1276" s="19">
        <f>YEAR(H1276)</f>
        <v>2025</v>
      </c>
      <c r="N1276" s="19" t="str">
        <f>IF(MONTH(H1276)&lt;4,"1° trimestre",IF(MONTH(H1276)&lt;7,"2° trimestre",IF(MONTH(H1276)&lt;10,"3°trimestre","4° trimestre")))</f>
        <v>3°trimestre</v>
      </c>
      <c r="O1276" s="19" t="s">
        <v>1962</v>
      </c>
      <c r="P1276" s="19" t="s">
        <v>1970</v>
      </c>
      <c r="Q1276" s="8">
        <f>+I1276</f>
        <v>80.959999999999994</v>
      </c>
      <c r="R1276" s="19" t="s">
        <v>1964</v>
      </c>
    </row>
    <row r="1277" spans="1:18" x14ac:dyDescent="0.2">
      <c r="A1277" s="1" t="s">
        <v>1817</v>
      </c>
      <c r="B1277" s="1" t="s">
        <v>1821</v>
      </c>
      <c r="C1277" s="1" t="s">
        <v>10</v>
      </c>
      <c r="D1277" s="7">
        <v>80.959999999999994</v>
      </c>
      <c r="E1277" s="3">
        <v>45880</v>
      </c>
      <c r="F1277" s="3">
        <v>45911</v>
      </c>
      <c r="G1277" s="7">
        <v>80.959999999999994</v>
      </c>
      <c r="H1277" s="3">
        <v>45883</v>
      </c>
      <c r="I1277" s="11">
        <v>80.959999999999994</v>
      </c>
      <c r="J1277" s="17">
        <f>+F1277-H1277</f>
        <v>28</v>
      </c>
      <c r="K1277" s="17">
        <f>+H1277-F1277</f>
        <v>-28</v>
      </c>
      <c r="L1277" s="11">
        <f>+K1277*G1277</f>
        <v>-2266.8799999999997</v>
      </c>
      <c r="M1277" s="19">
        <f>YEAR(H1277)</f>
        <v>2025</v>
      </c>
      <c r="N1277" s="19" t="str">
        <f>IF(MONTH(H1277)&lt;4,"1° trimestre",IF(MONTH(H1277)&lt;7,"2° trimestre",IF(MONTH(H1277)&lt;10,"3°trimestre","4° trimestre")))</f>
        <v>3°trimestre</v>
      </c>
      <c r="O1277" s="19" t="s">
        <v>1962</v>
      </c>
      <c r="P1277" s="19" t="s">
        <v>1970</v>
      </c>
      <c r="Q1277" s="8">
        <f>+I1277</f>
        <v>80.959999999999994</v>
      </c>
      <c r="R1277" s="19" t="s">
        <v>1964</v>
      </c>
    </row>
    <row r="1278" spans="1:18" x14ac:dyDescent="0.2">
      <c r="A1278" s="1" t="s">
        <v>1817</v>
      </c>
      <c r="B1278" s="1" t="s">
        <v>1822</v>
      </c>
      <c r="C1278" s="1" t="s">
        <v>10</v>
      </c>
      <c r="D1278" s="7">
        <v>127.22</v>
      </c>
      <c r="E1278" s="3">
        <v>45922</v>
      </c>
      <c r="F1278" s="3">
        <v>45952</v>
      </c>
      <c r="G1278" s="7">
        <v>127.22</v>
      </c>
      <c r="H1278" s="3">
        <v>45923</v>
      </c>
      <c r="I1278" s="11">
        <v>127.22</v>
      </c>
      <c r="J1278" s="17">
        <f>+F1278-H1278</f>
        <v>29</v>
      </c>
      <c r="K1278" s="17">
        <f>+H1278-F1278</f>
        <v>-29</v>
      </c>
      <c r="L1278" s="11">
        <f>+K1278*G1278</f>
        <v>-3689.38</v>
      </c>
      <c r="M1278" s="19">
        <f>YEAR(H1278)</f>
        <v>2025</v>
      </c>
      <c r="N1278" s="19" t="str">
        <f>IF(MONTH(H1278)&lt;4,"1° trimestre",IF(MONTH(H1278)&lt;7,"2° trimestre",IF(MONTH(H1278)&lt;10,"3°trimestre","4° trimestre")))</f>
        <v>3°trimestre</v>
      </c>
      <c r="O1278" s="19" t="s">
        <v>1962</v>
      </c>
      <c r="P1278" s="19" t="s">
        <v>1970</v>
      </c>
      <c r="Q1278" s="8">
        <f>+I1278</f>
        <v>127.22</v>
      </c>
      <c r="R1278" s="19" t="s">
        <v>1964</v>
      </c>
    </row>
    <row r="1279" spans="1:18" x14ac:dyDescent="0.2">
      <c r="A1279" s="1" t="s">
        <v>1838</v>
      </c>
      <c r="B1279" s="1" t="s">
        <v>1839</v>
      </c>
      <c r="C1279" s="1" t="s">
        <v>28</v>
      </c>
      <c r="D1279" s="7">
        <v>23155.599999999999</v>
      </c>
      <c r="E1279" s="3">
        <v>45833</v>
      </c>
      <c r="F1279" s="3">
        <v>45863</v>
      </c>
      <c r="G1279" s="7">
        <v>18980</v>
      </c>
      <c r="H1279" s="3">
        <v>45839</v>
      </c>
      <c r="I1279" s="11">
        <v>18980</v>
      </c>
      <c r="J1279" s="17">
        <f>+F1279-H1279</f>
        <v>24</v>
      </c>
      <c r="K1279" s="17">
        <f>+H1279-F1279</f>
        <v>-24</v>
      </c>
      <c r="L1279" s="11">
        <f>+K1279*G1279</f>
        <v>-455520</v>
      </c>
      <c r="M1279" s="19">
        <f>YEAR(H1279)</f>
        <v>2025</v>
      </c>
      <c r="N1279" s="19" t="str">
        <f>IF(MONTH(H1279)&lt;4,"1° trimestre",IF(MONTH(H1279)&lt;7,"2° trimestre",IF(MONTH(H1279)&lt;10,"3°trimestre","4° trimestre")))</f>
        <v>3°trimestre</v>
      </c>
      <c r="O1279" s="19" t="s">
        <v>1962</v>
      </c>
      <c r="P1279" s="19" t="s">
        <v>1970</v>
      </c>
      <c r="Q1279" s="8">
        <f>+I1279</f>
        <v>18980</v>
      </c>
      <c r="R1279" s="19" t="s">
        <v>1965</v>
      </c>
    </row>
    <row r="1280" spans="1:18" x14ac:dyDescent="0.2">
      <c r="A1280" s="1" t="s">
        <v>1840</v>
      </c>
      <c r="B1280" s="1" t="s">
        <v>1841</v>
      </c>
      <c r="C1280" s="1" t="s">
        <v>28</v>
      </c>
      <c r="D1280" s="7">
        <v>5940</v>
      </c>
      <c r="E1280" s="3">
        <v>45838</v>
      </c>
      <c r="F1280" s="3">
        <v>45868</v>
      </c>
      <c r="G1280" s="7">
        <v>5400</v>
      </c>
      <c r="H1280" s="3">
        <v>45846</v>
      </c>
      <c r="I1280" s="11">
        <v>5400</v>
      </c>
      <c r="J1280" s="17">
        <f>+F1280-H1280</f>
        <v>22</v>
      </c>
      <c r="K1280" s="17">
        <f>+H1280-F1280</f>
        <v>-22</v>
      </c>
      <c r="L1280" s="11">
        <f>+K1280*G1280</f>
        <v>-118800</v>
      </c>
      <c r="M1280" s="19">
        <f>YEAR(H1280)</f>
        <v>2025</v>
      </c>
      <c r="N1280" s="19" t="str">
        <f>IF(MONTH(H1280)&lt;4,"1° trimestre",IF(MONTH(H1280)&lt;7,"2° trimestre",IF(MONTH(H1280)&lt;10,"3°trimestre","4° trimestre")))</f>
        <v>3°trimestre</v>
      </c>
      <c r="O1280" s="19" t="s">
        <v>1962</v>
      </c>
      <c r="P1280" s="19" t="s">
        <v>1970</v>
      </c>
      <c r="Q1280" s="8">
        <f>+I1280</f>
        <v>5400</v>
      </c>
      <c r="R1280" s="19" t="s">
        <v>1965</v>
      </c>
    </row>
    <row r="1281" spans="1:18" x14ac:dyDescent="0.2">
      <c r="A1281" s="1" t="s">
        <v>1842</v>
      </c>
      <c r="B1281" s="1" t="s">
        <v>1843</v>
      </c>
      <c r="C1281" s="1" t="s">
        <v>28</v>
      </c>
      <c r="D1281" s="7">
        <v>427</v>
      </c>
      <c r="E1281" s="3">
        <v>45840</v>
      </c>
      <c r="F1281" s="3">
        <v>45871</v>
      </c>
      <c r="G1281" s="7">
        <v>350</v>
      </c>
      <c r="H1281" s="3">
        <v>45845</v>
      </c>
      <c r="I1281" s="11">
        <v>350</v>
      </c>
      <c r="J1281" s="17">
        <f>+F1281-H1281</f>
        <v>26</v>
      </c>
      <c r="K1281" s="17">
        <f>+H1281-F1281</f>
        <v>-26</v>
      </c>
      <c r="L1281" s="11">
        <f>+K1281*G1281</f>
        <v>-9100</v>
      </c>
      <c r="M1281" s="19">
        <f>YEAR(H1281)</f>
        <v>2025</v>
      </c>
      <c r="N1281" s="19" t="str">
        <f>IF(MONTH(H1281)&lt;4,"1° trimestre",IF(MONTH(H1281)&lt;7,"2° trimestre",IF(MONTH(H1281)&lt;10,"3°trimestre","4° trimestre")))</f>
        <v>3°trimestre</v>
      </c>
      <c r="O1281" s="19" t="s">
        <v>1962</v>
      </c>
      <c r="P1281" s="19" t="s">
        <v>1970</v>
      </c>
      <c r="Q1281" s="8">
        <f>+I1281</f>
        <v>350</v>
      </c>
      <c r="R1281" s="19" t="s">
        <v>1964</v>
      </c>
    </row>
    <row r="1282" spans="1:18" x14ac:dyDescent="0.2">
      <c r="A1282" s="1" t="s">
        <v>1844</v>
      </c>
      <c r="B1282" s="1" t="s">
        <v>1845</v>
      </c>
      <c r="C1282" s="1" t="s">
        <v>10</v>
      </c>
      <c r="D1282" s="7">
        <v>1083</v>
      </c>
      <c r="E1282" s="3">
        <v>45842</v>
      </c>
      <c r="F1282" s="3">
        <v>45873</v>
      </c>
      <c r="G1282" s="7">
        <v>1083</v>
      </c>
      <c r="H1282" s="3">
        <v>45846</v>
      </c>
      <c r="I1282" s="11">
        <v>1083</v>
      </c>
      <c r="J1282" s="17">
        <f>+F1282-H1282</f>
        <v>27</v>
      </c>
      <c r="K1282" s="17">
        <f>+H1282-F1282</f>
        <v>-27</v>
      </c>
      <c r="L1282" s="11">
        <f>+K1282*G1282</f>
        <v>-29241</v>
      </c>
      <c r="M1282" s="19">
        <f>YEAR(H1282)</f>
        <v>2025</v>
      </c>
      <c r="N1282" s="19" t="str">
        <f>IF(MONTH(H1282)&lt;4,"1° trimestre",IF(MONTH(H1282)&lt;7,"2° trimestre",IF(MONTH(H1282)&lt;10,"3°trimestre","4° trimestre")))</f>
        <v>3°trimestre</v>
      </c>
      <c r="O1282" s="19" t="s">
        <v>1962</v>
      </c>
      <c r="P1282" s="19" t="s">
        <v>1970</v>
      </c>
      <c r="Q1282" s="8">
        <f>+I1282</f>
        <v>1083</v>
      </c>
      <c r="R1282" s="19" t="s">
        <v>1964</v>
      </c>
    </row>
    <row r="1283" spans="1:18" x14ac:dyDescent="0.2">
      <c r="A1283" s="1" t="s">
        <v>1846</v>
      </c>
      <c r="B1283" s="1" t="s">
        <v>1847</v>
      </c>
      <c r="C1283" s="1" t="s">
        <v>10</v>
      </c>
      <c r="D1283" s="7">
        <v>896.7</v>
      </c>
      <c r="E1283" s="3">
        <v>45847</v>
      </c>
      <c r="F1283" s="3">
        <v>45877</v>
      </c>
      <c r="G1283" s="7">
        <v>756.7</v>
      </c>
      <c r="H1283" s="3">
        <v>45847</v>
      </c>
      <c r="I1283" s="11">
        <v>756.7</v>
      </c>
      <c r="J1283" s="17">
        <f>+F1283-H1283</f>
        <v>30</v>
      </c>
      <c r="K1283" s="17">
        <f>+H1283-F1283</f>
        <v>-30</v>
      </c>
      <c r="L1283" s="11">
        <f>+K1283*G1283</f>
        <v>-22701</v>
      </c>
      <c r="M1283" s="19">
        <f>YEAR(H1283)</f>
        <v>2025</v>
      </c>
      <c r="N1283" s="19" t="str">
        <f>IF(MONTH(H1283)&lt;4,"1° trimestre",IF(MONTH(H1283)&lt;7,"2° trimestre",IF(MONTH(H1283)&lt;10,"3°trimestre","4° trimestre")))</f>
        <v>3°trimestre</v>
      </c>
      <c r="O1283" s="19" t="s">
        <v>1962</v>
      </c>
      <c r="P1283" s="19" t="s">
        <v>1970</v>
      </c>
      <c r="Q1283" s="8">
        <f>+I1283</f>
        <v>756.7</v>
      </c>
      <c r="R1283" s="19" t="s">
        <v>1965</v>
      </c>
    </row>
    <row r="1284" spans="1:18" x14ac:dyDescent="0.2">
      <c r="A1284" s="1" t="s">
        <v>1850</v>
      </c>
      <c r="B1284" s="1" t="s">
        <v>1851</v>
      </c>
      <c r="C1284" s="1" t="s">
        <v>28</v>
      </c>
      <c r="D1284" s="7">
        <v>224.64</v>
      </c>
      <c r="E1284" s="3">
        <v>45869</v>
      </c>
      <c r="F1284" s="3">
        <v>45899</v>
      </c>
      <c r="G1284" s="7">
        <v>216</v>
      </c>
      <c r="H1284" s="3">
        <v>45873</v>
      </c>
      <c r="I1284" s="11">
        <v>216</v>
      </c>
      <c r="J1284" s="17">
        <f>+F1284-H1284</f>
        <v>26</v>
      </c>
      <c r="K1284" s="17">
        <f>+H1284-F1284</f>
        <v>-26</v>
      </c>
      <c r="L1284" s="11">
        <f>+K1284*G1284</f>
        <v>-5616</v>
      </c>
      <c r="M1284" s="19">
        <f>YEAR(H1284)</f>
        <v>2025</v>
      </c>
      <c r="N1284" s="19" t="str">
        <f>IF(MONTH(H1284)&lt;4,"1° trimestre",IF(MONTH(H1284)&lt;7,"2° trimestre",IF(MONTH(H1284)&lt;10,"3°trimestre","4° trimestre")))</f>
        <v>3°trimestre</v>
      </c>
      <c r="O1284" s="19" t="s">
        <v>1962</v>
      </c>
      <c r="P1284" s="19" t="s">
        <v>1970</v>
      </c>
      <c r="Q1284" s="8">
        <f>+I1284</f>
        <v>216</v>
      </c>
      <c r="R1284" s="19" t="s">
        <v>1965</v>
      </c>
    </row>
    <row r="1285" spans="1:18" x14ac:dyDescent="0.2">
      <c r="A1285" s="1" t="s">
        <v>1852</v>
      </c>
      <c r="B1285" s="1" t="s">
        <v>1853</v>
      </c>
      <c r="C1285" s="1" t="s">
        <v>28</v>
      </c>
      <c r="D1285" s="7">
        <v>878.4</v>
      </c>
      <c r="E1285" s="3">
        <v>45869</v>
      </c>
      <c r="F1285" s="3">
        <v>45899</v>
      </c>
      <c r="G1285" s="7">
        <v>720</v>
      </c>
      <c r="H1285" s="3">
        <v>45894</v>
      </c>
      <c r="I1285" s="11">
        <v>720</v>
      </c>
      <c r="J1285" s="17">
        <f>+F1285-H1285</f>
        <v>5</v>
      </c>
      <c r="K1285" s="17">
        <f>+H1285-F1285</f>
        <v>-5</v>
      </c>
      <c r="L1285" s="11">
        <f>+K1285*G1285</f>
        <v>-3600</v>
      </c>
      <c r="M1285" s="19">
        <f>YEAR(H1285)</f>
        <v>2025</v>
      </c>
      <c r="N1285" s="19" t="str">
        <f>IF(MONTH(H1285)&lt;4,"1° trimestre",IF(MONTH(H1285)&lt;7,"2° trimestre",IF(MONTH(H1285)&lt;10,"3°trimestre","4° trimestre")))</f>
        <v>3°trimestre</v>
      </c>
      <c r="O1285" s="19" t="s">
        <v>1962</v>
      </c>
      <c r="P1285" s="19" t="s">
        <v>1970</v>
      </c>
      <c r="Q1285" s="8">
        <f>+I1285</f>
        <v>720</v>
      </c>
      <c r="R1285" s="19" t="s">
        <v>1965</v>
      </c>
    </row>
    <row r="1286" spans="1:18" x14ac:dyDescent="0.2">
      <c r="A1286" s="1" t="s">
        <v>1852</v>
      </c>
      <c r="B1286" s="1" t="s">
        <v>1854</v>
      </c>
      <c r="C1286" s="1" t="s">
        <v>28</v>
      </c>
      <c r="D1286" s="7">
        <v>256.2</v>
      </c>
      <c r="E1286" s="3">
        <v>45899</v>
      </c>
      <c r="F1286" s="3">
        <v>45929</v>
      </c>
      <c r="G1286" s="7">
        <v>210</v>
      </c>
      <c r="H1286" s="3">
        <v>45902</v>
      </c>
      <c r="I1286" s="11">
        <v>210</v>
      </c>
      <c r="J1286" s="17">
        <f>+F1286-H1286</f>
        <v>27</v>
      </c>
      <c r="K1286" s="17">
        <f>+H1286-F1286</f>
        <v>-27</v>
      </c>
      <c r="L1286" s="11">
        <f>+K1286*G1286</f>
        <v>-5670</v>
      </c>
      <c r="M1286" s="19">
        <f>YEAR(H1286)</f>
        <v>2025</v>
      </c>
      <c r="N1286" s="19" t="str">
        <f>IF(MONTH(H1286)&lt;4,"1° trimestre",IF(MONTH(H1286)&lt;7,"2° trimestre",IF(MONTH(H1286)&lt;10,"3°trimestre","4° trimestre")))</f>
        <v>3°trimestre</v>
      </c>
      <c r="O1286" s="19" t="s">
        <v>1962</v>
      </c>
      <c r="P1286" s="19" t="s">
        <v>1970</v>
      </c>
      <c r="Q1286" s="8">
        <f>+I1286</f>
        <v>210</v>
      </c>
      <c r="R1286" s="19" t="s">
        <v>1965</v>
      </c>
    </row>
    <row r="1287" spans="1:18" x14ac:dyDescent="0.2">
      <c r="A1287" s="1" t="s">
        <v>1859</v>
      </c>
      <c r="B1287" s="1" t="s">
        <v>1860</v>
      </c>
      <c r="C1287" s="1" t="s">
        <v>1460</v>
      </c>
      <c r="D1287" s="7">
        <v>1830</v>
      </c>
      <c r="E1287" s="3">
        <v>45869</v>
      </c>
      <c r="F1287" s="3">
        <v>45899</v>
      </c>
      <c r="G1287" s="7">
        <v>1500</v>
      </c>
      <c r="H1287" s="3">
        <v>45895</v>
      </c>
      <c r="I1287" s="11">
        <v>1500</v>
      </c>
      <c r="J1287" s="17">
        <f>+F1287-H1287</f>
        <v>4</v>
      </c>
      <c r="K1287" s="17">
        <f>+H1287-F1287</f>
        <v>-4</v>
      </c>
      <c r="L1287" s="11">
        <f>+K1287*G1287</f>
        <v>-6000</v>
      </c>
      <c r="M1287" s="19">
        <f>YEAR(H1287)</f>
        <v>2025</v>
      </c>
      <c r="N1287" s="19" t="str">
        <f>IF(MONTH(H1287)&lt;4,"1° trimestre",IF(MONTH(H1287)&lt;7,"2° trimestre",IF(MONTH(H1287)&lt;10,"3°trimestre","4° trimestre")))</f>
        <v>3°trimestre</v>
      </c>
      <c r="O1287" s="19" t="s">
        <v>1962</v>
      </c>
      <c r="P1287" s="19" t="s">
        <v>1970</v>
      </c>
      <c r="Q1287" s="8">
        <f>+I1287</f>
        <v>1500</v>
      </c>
      <c r="R1287" s="19" t="s">
        <v>1965</v>
      </c>
    </row>
    <row r="1288" spans="1:18" x14ac:dyDescent="0.2">
      <c r="A1288" s="1" t="s">
        <v>1859</v>
      </c>
      <c r="B1288" s="1" t="s">
        <v>1861</v>
      </c>
      <c r="C1288" s="1" t="s">
        <v>1460</v>
      </c>
      <c r="D1288" s="7">
        <v>136.82</v>
      </c>
      <c r="E1288" s="3">
        <v>45919</v>
      </c>
      <c r="F1288" s="3">
        <v>45949</v>
      </c>
      <c r="G1288" s="7">
        <v>112.15</v>
      </c>
      <c r="H1288" s="3">
        <v>45926</v>
      </c>
      <c r="I1288" s="11">
        <v>112.15</v>
      </c>
      <c r="J1288" s="17">
        <f>+F1288-H1288</f>
        <v>23</v>
      </c>
      <c r="K1288" s="17">
        <f>+H1288-F1288</f>
        <v>-23</v>
      </c>
      <c r="L1288" s="11">
        <f>+K1288*G1288</f>
        <v>-2579.4500000000003</v>
      </c>
      <c r="M1288" s="19">
        <f>YEAR(H1288)</f>
        <v>2025</v>
      </c>
      <c r="N1288" s="19" t="str">
        <f>IF(MONTH(H1288)&lt;4,"1° trimestre",IF(MONTH(H1288)&lt;7,"2° trimestre",IF(MONTH(H1288)&lt;10,"3°trimestre","4° trimestre")))</f>
        <v>3°trimestre</v>
      </c>
      <c r="O1288" s="19" t="s">
        <v>1962</v>
      </c>
      <c r="P1288" s="19" t="s">
        <v>1970</v>
      </c>
      <c r="Q1288" s="8">
        <f>+I1288</f>
        <v>112.15</v>
      </c>
      <c r="R1288" s="19" t="s">
        <v>1965</v>
      </c>
    </row>
    <row r="1289" spans="1:18" x14ac:dyDescent="0.2">
      <c r="A1289" s="1" t="s">
        <v>1862</v>
      </c>
      <c r="B1289" s="1" t="s">
        <v>1863</v>
      </c>
      <c r="C1289" s="1" t="s">
        <v>28</v>
      </c>
      <c r="D1289" s="7">
        <v>1185.33</v>
      </c>
      <c r="E1289" s="3">
        <v>45889</v>
      </c>
      <c r="F1289" s="3">
        <v>45919</v>
      </c>
      <c r="G1289" s="7">
        <v>1078.94</v>
      </c>
      <c r="H1289" s="3">
        <v>45839</v>
      </c>
      <c r="I1289" s="11">
        <v>1078.94</v>
      </c>
      <c r="J1289" s="17">
        <f>+F1289-H1289</f>
        <v>80</v>
      </c>
      <c r="K1289" s="17">
        <f>+H1289-F1289</f>
        <v>-80</v>
      </c>
      <c r="L1289" s="11">
        <f>+K1289*G1289</f>
        <v>-86315.200000000012</v>
      </c>
      <c r="M1289" s="19">
        <f>YEAR(H1289)</f>
        <v>2025</v>
      </c>
      <c r="N1289" s="19" t="str">
        <f>IF(MONTH(H1289)&lt;4,"1° trimestre",IF(MONTH(H1289)&lt;7,"2° trimestre",IF(MONTH(H1289)&lt;10,"3°trimestre","4° trimestre")))</f>
        <v>3°trimestre</v>
      </c>
      <c r="O1289" s="19" t="s">
        <v>1962</v>
      </c>
      <c r="P1289" s="19" t="s">
        <v>1970</v>
      </c>
      <c r="Q1289" s="8">
        <f>+I1289</f>
        <v>1078.94</v>
      </c>
      <c r="R1289" s="19" t="s">
        <v>1965</v>
      </c>
    </row>
    <row r="1290" spans="1:18" x14ac:dyDescent="0.2">
      <c r="A1290" s="1" t="s">
        <v>1864</v>
      </c>
      <c r="B1290" s="1" t="s">
        <v>1865</v>
      </c>
      <c r="C1290" s="1" t="s">
        <v>28</v>
      </c>
      <c r="D1290" s="7">
        <v>45.38</v>
      </c>
      <c r="E1290" s="3">
        <v>45896</v>
      </c>
      <c r="F1290" s="3">
        <v>45926</v>
      </c>
      <c r="G1290" s="7">
        <v>37.200000000000003</v>
      </c>
      <c r="H1290" s="3">
        <v>45897</v>
      </c>
      <c r="I1290" s="11">
        <v>37.200000000000003</v>
      </c>
      <c r="J1290" s="17">
        <f>+F1290-H1290</f>
        <v>29</v>
      </c>
      <c r="K1290" s="17">
        <f>+H1290-F1290</f>
        <v>-29</v>
      </c>
      <c r="L1290" s="11">
        <f>+K1290*G1290</f>
        <v>-1078.8000000000002</v>
      </c>
      <c r="M1290" s="19">
        <f>YEAR(H1290)</f>
        <v>2025</v>
      </c>
      <c r="N1290" s="19" t="str">
        <f>IF(MONTH(H1290)&lt;4,"1° trimestre",IF(MONTH(H1290)&lt;7,"2° trimestre",IF(MONTH(H1290)&lt;10,"3°trimestre","4° trimestre")))</f>
        <v>3°trimestre</v>
      </c>
      <c r="O1290" s="19" t="s">
        <v>1962</v>
      </c>
      <c r="P1290" s="19" t="s">
        <v>1970</v>
      </c>
      <c r="Q1290" s="8">
        <f>+I1290</f>
        <v>37.200000000000003</v>
      </c>
      <c r="R1290" s="19" t="s">
        <v>1965</v>
      </c>
    </row>
    <row r="1291" spans="1:18" x14ac:dyDescent="0.2">
      <c r="A1291" s="1" t="s">
        <v>1866</v>
      </c>
      <c r="B1291" s="1" t="s">
        <v>1867</v>
      </c>
      <c r="C1291" s="1" t="s">
        <v>28</v>
      </c>
      <c r="D1291" s="7">
        <v>778.36</v>
      </c>
      <c r="E1291" s="3">
        <v>45898</v>
      </c>
      <c r="F1291" s="3">
        <v>45929</v>
      </c>
      <c r="G1291" s="7">
        <v>638</v>
      </c>
      <c r="H1291" s="3">
        <v>45902</v>
      </c>
      <c r="I1291" s="11">
        <v>638</v>
      </c>
      <c r="J1291" s="17">
        <f>+F1291-H1291</f>
        <v>27</v>
      </c>
      <c r="K1291" s="17">
        <f>+H1291-F1291</f>
        <v>-27</v>
      </c>
      <c r="L1291" s="11">
        <f>+K1291*G1291</f>
        <v>-17226</v>
      </c>
      <c r="M1291" s="19">
        <f>YEAR(H1291)</f>
        <v>2025</v>
      </c>
      <c r="N1291" s="19" t="str">
        <f>IF(MONTH(H1291)&lt;4,"1° trimestre",IF(MONTH(H1291)&lt;7,"2° trimestre",IF(MONTH(H1291)&lt;10,"3°trimestre","4° trimestre")))</f>
        <v>3°trimestre</v>
      </c>
      <c r="O1291" s="19" t="s">
        <v>1962</v>
      </c>
      <c r="P1291" s="19" t="s">
        <v>1970</v>
      </c>
      <c r="Q1291" s="8">
        <f>+I1291</f>
        <v>638</v>
      </c>
      <c r="R1291" s="19" t="s">
        <v>1964</v>
      </c>
    </row>
    <row r="1292" spans="1:18" x14ac:dyDescent="0.2">
      <c r="A1292" s="1" t="s">
        <v>1871</v>
      </c>
      <c r="B1292" s="1" t="s">
        <v>1872</v>
      </c>
      <c r="C1292" s="1" t="s">
        <v>10</v>
      </c>
      <c r="D1292" s="7">
        <v>1998.88</v>
      </c>
      <c r="E1292" s="3">
        <v>45916</v>
      </c>
      <c r="F1292" s="3">
        <v>45946</v>
      </c>
      <c r="G1292" s="7">
        <v>1998.88</v>
      </c>
      <c r="H1292" s="3">
        <v>45918</v>
      </c>
      <c r="I1292" s="11">
        <v>1998.88</v>
      </c>
      <c r="J1292" s="17">
        <f>+F1292-H1292</f>
        <v>28</v>
      </c>
      <c r="K1292" s="17">
        <f>+H1292-F1292</f>
        <v>-28</v>
      </c>
      <c r="L1292" s="11">
        <f>+K1292*G1292</f>
        <v>-55968.639999999999</v>
      </c>
      <c r="M1292" s="19">
        <f>YEAR(H1292)</f>
        <v>2025</v>
      </c>
      <c r="N1292" s="19" t="str">
        <f>IF(MONTH(H1292)&lt;4,"1° trimestre",IF(MONTH(H1292)&lt;7,"2° trimestre",IF(MONTH(H1292)&lt;10,"3°trimestre","4° trimestre")))</f>
        <v>3°trimestre</v>
      </c>
      <c r="O1292" s="19" t="s">
        <v>1962</v>
      </c>
      <c r="P1292" s="19" t="s">
        <v>1970</v>
      </c>
      <c r="Q1292" s="8">
        <f>+I1292</f>
        <v>1998.88</v>
      </c>
      <c r="R1292" s="19" t="s">
        <v>1964</v>
      </c>
    </row>
    <row r="1293" spans="1:18" x14ac:dyDescent="0.2">
      <c r="A1293" s="1" t="s">
        <v>1874</v>
      </c>
      <c r="B1293" s="1" t="s">
        <v>1875</v>
      </c>
      <c r="C1293" s="1" t="s">
        <v>28</v>
      </c>
      <c r="D1293" s="7">
        <v>1830</v>
      </c>
      <c r="E1293" s="3">
        <v>45917</v>
      </c>
      <c r="F1293" s="3">
        <v>45947</v>
      </c>
      <c r="G1293" s="7">
        <v>1500</v>
      </c>
      <c r="H1293" s="3">
        <v>45917</v>
      </c>
      <c r="I1293" s="11">
        <v>1500</v>
      </c>
      <c r="J1293" s="17">
        <f>+F1293-H1293</f>
        <v>30</v>
      </c>
      <c r="K1293" s="17">
        <f>+H1293-F1293</f>
        <v>-30</v>
      </c>
      <c r="L1293" s="11">
        <f>+K1293*G1293</f>
        <v>-45000</v>
      </c>
      <c r="M1293" s="19">
        <f>YEAR(H1293)</f>
        <v>2025</v>
      </c>
      <c r="N1293" s="19" t="str">
        <f>IF(MONTH(H1293)&lt;4,"1° trimestre",IF(MONTH(H1293)&lt;7,"2° trimestre",IF(MONTH(H1293)&lt;10,"3°trimestre","4° trimestre")))</f>
        <v>3°trimestre</v>
      </c>
      <c r="O1293" s="19" t="s">
        <v>1962</v>
      </c>
      <c r="P1293" s="19" t="s">
        <v>1970</v>
      </c>
      <c r="Q1293" s="8">
        <f>+I1293</f>
        <v>1500</v>
      </c>
      <c r="R1293" s="19" t="s">
        <v>1965</v>
      </c>
    </row>
    <row r="1294" spans="1:18" x14ac:dyDescent="0.2">
      <c r="A1294" s="1" t="s">
        <v>1876</v>
      </c>
      <c r="B1294" s="1" t="s">
        <v>1877</v>
      </c>
      <c r="C1294" s="1" t="s">
        <v>28</v>
      </c>
      <c r="D1294" s="7">
        <v>491.54</v>
      </c>
      <c r="E1294" s="3">
        <v>45915</v>
      </c>
      <c r="F1294" s="3">
        <v>45945</v>
      </c>
      <c r="G1294" s="7">
        <v>402.9</v>
      </c>
      <c r="H1294" s="3">
        <v>45923</v>
      </c>
      <c r="I1294" s="11">
        <v>402.9</v>
      </c>
      <c r="J1294" s="17">
        <f>+F1294-H1294</f>
        <v>22</v>
      </c>
      <c r="K1294" s="17">
        <f>+H1294-F1294</f>
        <v>-22</v>
      </c>
      <c r="L1294" s="11">
        <f>+K1294*G1294</f>
        <v>-8863.7999999999993</v>
      </c>
      <c r="M1294" s="19">
        <f>YEAR(H1294)</f>
        <v>2025</v>
      </c>
      <c r="N1294" s="19" t="str">
        <f>IF(MONTH(H1294)&lt;4,"1° trimestre",IF(MONTH(H1294)&lt;7,"2° trimestre",IF(MONTH(H1294)&lt;10,"3°trimestre","4° trimestre")))</f>
        <v>3°trimestre</v>
      </c>
      <c r="O1294" s="19" t="s">
        <v>1962</v>
      </c>
      <c r="P1294" s="19" t="s">
        <v>1970</v>
      </c>
      <c r="Q1294" s="8">
        <f>+I1294</f>
        <v>402.9</v>
      </c>
      <c r="R1294" s="19" t="s">
        <v>1965</v>
      </c>
    </row>
    <row r="1295" spans="1:18" x14ac:dyDescent="0.2">
      <c r="A1295" s="1" t="s">
        <v>1878</v>
      </c>
      <c r="B1295" s="1" t="s">
        <v>1879</v>
      </c>
      <c r="C1295" s="1" t="s">
        <v>28</v>
      </c>
      <c r="D1295" s="7">
        <v>4880</v>
      </c>
      <c r="E1295" s="3">
        <v>45926</v>
      </c>
      <c r="F1295" s="3">
        <v>45956</v>
      </c>
      <c r="G1295" s="7">
        <v>4000</v>
      </c>
      <c r="H1295" s="3">
        <v>45930</v>
      </c>
      <c r="I1295" s="11">
        <v>4000</v>
      </c>
      <c r="J1295" s="17">
        <f>+F1295-H1295</f>
        <v>26</v>
      </c>
      <c r="K1295" s="17">
        <f>+H1295-F1295</f>
        <v>-26</v>
      </c>
      <c r="L1295" s="11">
        <f>+K1295*G1295</f>
        <v>-104000</v>
      </c>
      <c r="M1295" s="19">
        <f>YEAR(H1295)</f>
        <v>2025</v>
      </c>
      <c r="N1295" s="19" t="str">
        <f>IF(MONTH(H1295)&lt;4,"1° trimestre",IF(MONTH(H1295)&lt;7,"2° trimestre",IF(MONTH(H1295)&lt;10,"3°trimestre","4° trimestre")))</f>
        <v>3°trimestre</v>
      </c>
      <c r="O1295" s="19" t="s">
        <v>1962</v>
      </c>
      <c r="P1295" s="19" t="s">
        <v>1970</v>
      </c>
      <c r="Q1295" s="8">
        <f>+I1295</f>
        <v>4000</v>
      </c>
      <c r="R1295" s="19" t="s">
        <v>1965</v>
      </c>
    </row>
    <row r="1296" spans="1:18" x14ac:dyDescent="0.2">
      <c r="A1296" s="1" t="s">
        <v>1915</v>
      </c>
      <c r="B1296" s="1" t="s">
        <v>1917</v>
      </c>
      <c r="C1296" s="1" t="s">
        <v>10</v>
      </c>
      <c r="D1296" s="7">
        <v>1157</v>
      </c>
      <c r="E1296" s="3">
        <v>45859</v>
      </c>
      <c r="F1296" s="3">
        <v>45890</v>
      </c>
      <c r="G1296" s="7">
        <v>1157</v>
      </c>
      <c r="H1296" s="3">
        <v>45867</v>
      </c>
      <c r="I1296" s="11">
        <v>1157</v>
      </c>
      <c r="J1296" s="17">
        <f>+F1296-H1296</f>
        <v>23</v>
      </c>
      <c r="K1296" s="17">
        <f>+H1296-F1296</f>
        <v>-23</v>
      </c>
      <c r="L1296" s="11">
        <f>+K1296*G1296</f>
        <v>-26611</v>
      </c>
      <c r="M1296" s="19">
        <f>YEAR(H1296)</f>
        <v>2025</v>
      </c>
      <c r="N1296" s="19" t="str">
        <f>IF(MONTH(H1296)&lt;4,"1° trimestre",IF(MONTH(H1296)&lt;7,"2° trimestre",IF(MONTH(H1296)&lt;10,"3°trimestre","4° trimestre")))</f>
        <v>3°trimestre</v>
      </c>
      <c r="O1296" s="19" t="s">
        <v>1962</v>
      </c>
      <c r="P1296" s="19" t="s">
        <v>1970</v>
      </c>
      <c r="Q1296" s="8">
        <f>+I1296</f>
        <v>1157</v>
      </c>
      <c r="R1296" s="19" t="s">
        <v>1965</v>
      </c>
    </row>
    <row r="1297" spans="1:18" x14ac:dyDescent="0.2">
      <c r="A1297" s="1" t="s">
        <v>1915</v>
      </c>
      <c r="B1297" s="1" t="s">
        <v>1918</v>
      </c>
      <c r="C1297" s="1" t="s">
        <v>10</v>
      </c>
      <c r="D1297" s="7">
        <v>45</v>
      </c>
      <c r="E1297" s="3">
        <v>45923</v>
      </c>
      <c r="F1297" s="3">
        <v>45953</v>
      </c>
      <c r="G1297" s="7">
        <v>45</v>
      </c>
      <c r="H1297" s="3">
        <v>45926</v>
      </c>
      <c r="I1297" s="11">
        <v>45</v>
      </c>
      <c r="J1297" s="17">
        <f>+F1297-H1297</f>
        <v>27</v>
      </c>
      <c r="K1297" s="17">
        <f>+H1297-F1297</f>
        <v>-27</v>
      </c>
      <c r="L1297" s="11">
        <f>+K1297*G1297</f>
        <v>-1215</v>
      </c>
      <c r="M1297" s="19">
        <f>YEAR(H1297)</f>
        <v>2025</v>
      </c>
      <c r="N1297" s="19" t="str">
        <f>IF(MONTH(H1297)&lt;4,"1° trimestre",IF(MONTH(H1297)&lt;7,"2° trimestre",IF(MONTH(H1297)&lt;10,"3°trimestre","4° trimestre")))</f>
        <v>3°trimestre</v>
      </c>
      <c r="O1297" s="19" t="s">
        <v>1962</v>
      </c>
      <c r="P1297" s="19" t="s">
        <v>1970</v>
      </c>
      <c r="Q1297" s="8">
        <f>+I1297</f>
        <v>45</v>
      </c>
      <c r="R1297" s="19" t="s">
        <v>1965</v>
      </c>
    </row>
    <row r="1298" spans="1:18" x14ac:dyDescent="0.2">
      <c r="A1298" s="1" t="s">
        <v>1926</v>
      </c>
      <c r="B1298" s="1" t="s">
        <v>1927</v>
      </c>
      <c r="C1298" s="1" t="s">
        <v>28</v>
      </c>
      <c r="D1298" s="7">
        <v>396.5</v>
      </c>
      <c r="E1298" s="3">
        <v>45848</v>
      </c>
      <c r="F1298" s="3">
        <v>45879</v>
      </c>
      <c r="G1298" s="7">
        <v>325</v>
      </c>
      <c r="H1298" s="3">
        <v>45869</v>
      </c>
      <c r="I1298" s="11">
        <v>325</v>
      </c>
      <c r="J1298" s="17">
        <f>+F1298-H1298</f>
        <v>10</v>
      </c>
      <c r="K1298" s="17">
        <f>+H1298-F1298</f>
        <v>-10</v>
      </c>
      <c r="L1298" s="11">
        <f>+K1298*G1298</f>
        <v>-3250</v>
      </c>
      <c r="M1298" s="19">
        <f>YEAR(H1298)</f>
        <v>2025</v>
      </c>
      <c r="N1298" s="19" t="str">
        <f>IF(MONTH(H1298)&lt;4,"1° trimestre",IF(MONTH(H1298)&lt;7,"2° trimestre",IF(MONTH(H1298)&lt;10,"3°trimestre","4° trimestre")))</f>
        <v>3°trimestre</v>
      </c>
      <c r="O1298" s="19" t="s">
        <v>1962</v>
      </c>
      <c r="P1298" s="19" t="s">
        <v>1970</v>
      </c>
      <c r="Q1298" s="8">
        <f>+I1298</f>
        <v>325</v>
      </c>
      <c r="R1298" s="19" t="s">
        <v>1965</v>
      </c>
    </row>
    <row r="1299" spans="1:18" x14ac:dyDescent="0.2">
      <c r="A1299" s="1" t="s">
        <v>1926</v>
      </c>
      <c r="B1299" s="1" t="s">
        <v>1928</v>
      </c>
      <c r="C1299" s="1" t="s">
        <v>28</v>
      </c>
      <c r="D1299" s="7">
        <v>1046.3900000000001</v>
      </c>
      <c r="E1299" s="3">
        <v>45929</v>
      </c>
      <c r="F1299" s="3">
        <v>45959</v>
      </c>
      <c r="G1299" s="7">
        <v>857.7</v>
      </c>
      <c r="H1299" s="3">
        <v>45930</v>
      </c>
      <c r="I1299" s="11">
        <v>857.7</v>
      </c>
      <c r="J1299" s="17">
        <f>+F1299-H1299</f>
        <v>29</v>
      </c>
      <c r="K1299" s="17">
        <f>+H1299-F1299</f>
        <v>-29</v>
      </c>
      <c r="L1299" s="11">
        <f>+K1299*G1299</f>
        <v>-24873.300000000003</v>
      </c>
      <c r="M1299" s="19">
        <f>YEAR(H1299)</f>
        <v>2025</v>
      </c>
      <c r="N1299" s="19" t="str">
        <f>IF(MONTH(H1299)&lt;4,"1° trimestre",IF(MONTH(H1299)&lt;7,"2° trimestre",IF(MONTH(H1299)&lt;10,"3°trimestre","4° trimestre")))</f>
        <v>3°trimestre</v>
      </c>
      <c r="O1299" s="19" t="s">
        <v>1962</v>
      </c>
      <c r="P1299" s="19" t="s">
        <v>1970</v>
      </c>
      <c r="Q1299" s="8">
        <f>+I1299</f>
        <v>857.7</v>
      </c>
      <c r="R1299" s="19" t="s">
        <v>1965</v>
      </c>
    </row>
    <row r="1300" spans="1:18" x14ac:dyDescent="0.2">
      <c r="A1300" s="1" t="s">
        <v>1929</v>
      </c>
      <c r="B1300" s="1" t="s">
        <v>1934</v>
      </c>
      <c r="C1300" s="1" t="s">
        <v>28</v>
      </c>
      <c r="D1300" s="7">
        <v>1494.01</v>
      </c>
      <c r="E1300" s="3">
        <v>45838</v>
      </c>
      <c r="F1300" s="3">
        <v>45868</v>
      </c>
      <c r="G1300" s="7">
        <v>1224.5999999999999</v>
      </c>
      <c r="H1300" s="3">
        <v>45867</v>
      </c>
      <c r="I1300" s="11">
        <v>1224.5999999999999</v>
      </c>
      <c r="J1300" s="17">
        <f>+F1300-H1300</f>
        <v>1</v>
      </c>
      <c r="K1300" s="17">
        <f>+H1300-F1300</f>
        <v>-1</v>
      </c>
      <c r="L1300" s="11">
        <f>+K1300*G1300</f>
        <v>-1224.5999999999999</v>
      </c>
      <c r="M1300" s="19">
        <f>YEAR(H1300)</f>
        <v>2025</v>
      </c>
      <c r="N1300" s="19" t="str">
        <f>IF(MONTH(H1300)&lt;4,"1° trimestre",IF(MONTH(H1300)&lt;7,"2° trimestre",IF(MONTH(H1300)&lt;10,"3°trimestre","4° trimestre")))</f>
        <v>3°trimestre</v>
      </c>
      <c r="O1300" s="19" t="s">
        <v>1962</v>
      </c>
      <c r="P1300" s="19" t="s">
        <v>1970</v>
      </c>
      <c r="Q1300" s="8">
        <f>+I1300</f>
        <v>1224.5999999999999</v>
      </c>
      <c r="R1300" s="19" t="s">
        <v>1965</v>
      </c>
    </row>
    <row r="1301" spans="1:18" x14ac:dyDescent="0.2">
      <c r="A1301" s="1" t="s">
        <v>1929</v>
      </c>
      <c r="B1301" s="1" t="s">
        <v>1935</v>
      </c>
      <c r="C1301" s="1" t="s">
        <v>28</v>
      </c>
      <c r="D1301" s="7">
        <v>104.68</v>
      </c>
      <c r="E1301" s="3">
        <v>45869</v>
      </c>
      <c r="F1301" s="3">
        <v>45900</v>
      </c>
      <c r="G1301" s="7">
        <v>85.8</v>
      </c>
      <c r="H1301" s="3">
        <v>45894</v>
      </c>
      <c r="I1301" s="11">
        <v>85.8</v>
      </c>
      <c r="J1301" s="17">
        <f>+F1301-H1301</f>
        <v>6</v>
      </c>
      <c r="K1301" s="17">
        <f>+H1301-F1301</f>
        <v>-6</v>
      </c>
      <c r="L1301" s="11">
        <f>+K1301*G1301</f>
        <v>-514.79999999999995</v>
      </c>
      <c r="M1301" s="19">
        <f>YEAR(H1301)</f>
        <v>2025</v>
      </c>
      <c r="N1301" s="19" t="str">
        <f>IF(MONTH(H1301)&lt;4,"1° trimestre",IF(MONTH(H1301)&lt;7,"2° trimestre",IF(MONTH(H1301)&lt;10,"3°trimestre","4° trimestre")))</f>
        <v>3°trimestre</v>
      </c>
      <c r="O1301" s="19" t="s">
        <v>1962</v>
      </c>
      <c r="P1301" s="19" t="s">
        <v>1970</v>
      </c>
      <c r="Q1301" s="8">
        <f>+I1301</f>
        <v>85.8</v>
      </c>
      <c r="R1301" s="19" t="s">
        <v>1965</v>
      </c>
    </row>
    <row r="1302" spans="1:18" x14ac:dyDescent="0.2">
      <c r="A1302" s="1" t="s">
        <v>1929</v>
      </c>
      <c r="B1302" s="1" t="s">
        <v>1936</v>
      </c>
      <c r="C1302" s="1" t="s">
        <v>28</v>
      </c>
      <c r="D1302" s="7">
        <v>281.08999999999997</v>
      </c>
      <c r="E1302" s="3">
        <v>45900</v>
      </c>
      <c r="F1302" s="3">
        <v>45930</v>
      </c>
      <c r="G1302" s="7">
        <v>230.4</v>
      </c>
      <c r="H1302" s="3">
        <v>45916</v>
      </c>
      <c r="I1302" s="11">
        <v>230.4</v>
      </c>
      <c r="J1302" s="17">
        <f>+F1302-H1302</f>
        <v>14</v>
      </c>
      <c r="K1302" s="17">
        <f>+H1302-F1302</f>
        <v>-14</v>
      </c>
      <c r="L1302" s="11">
        <f>+K1302*G1302</f>
        <v>-3225.6</v>
      </c>
      <c r="M1302" s="19">
        <f>YEAR(H1302)</f>
        <v>2025</v>
      </c>
      <c r="N1302" s="19" t="str">
        <f>IF(MONTH(H1302)&lt;4,"1° trimestre",IF(MONTH(H1302)&lt;7,"2° trimestre",IF(MONTH(H1302)&lt;10,"3°trimestre","4° trimestre")))</f>
        <v>3°trimestre</v>
      </c>
      <c r="O1302" s="19" t="s">
        <v>1962</v>
      </c>
      <c r="P1302" s="19" t="s">
        <v>1970</v>
      </c>
      <c r="Q1302" s="8">
        <f>+I1302</f>
        <v>230.4</v>
      </c>
      <c r="R1302" s="19" t="s">
        <v>1965</v>
      </c>
    </row>
    <row r="1303" spans="1:18" x14ac:dyDescent="0.2">
      <c r="A1303" s="1" t="s">
        <v>1945</v>
      </c>
      <c r="B1303" s="1" t="s">
        <v>1949</v>
      </c>
      <c r="C1303" s="1" t="s">
        <v>28</v>
      </c>
      <c r="D1303" s="7">
        <v>11.1</v>
      </c>
      <c r="E1303" s="3">
        <v>45845</v>
      </c>
      <c r="F1303" s="3">
        <v>45869</v>
      </c>
      <c r="G1303" s="7">
        <v>9.1</v>
      </c>
      <c r="H1303" s="3">
        <f>+F1303</f>
        <v>45869</v>
      </c>
      <c r="I1303" s="11">
        <v>9.1</v>
      </c>
      <c r="J1303" s="17">
        <f>+F1303-H1303</f>
        <v>0</v>
      </c>
      <c r="K1303" s="17">
        <f>+H1303-F1303</f>
        <v>0</v>
      </c>
      <c r="L1303" s="11">
        <f>+K1303*G1303</f>
        <v>0</v>
      </c>
      <c r="M1303" s="19">
        <f>YEAR(H1303)</f>
        <v>2025</v>
      </c>
      <c r="N1303" s="19" t="str">
        <f>IF(MONTH(H1303)&lt;4,"1° trimestre",IF(MONTH(H1303)&lt;7,"2° trimestre",IF(MONTH(H1303)&lt;10,"3°trimestre","4° trimestre")))</f>
        <v>3°trimestre</v>
      </c>
      <c r="O1303" s="19" t="s">
        <v>1962</v>
      </c>
      <c r="P1303" s="19" t="s">
        <v>1970</v>
      </c>
      <c r="Q1303" s="8">
        <f>+I1303</f>
        <v>9.1</v>
      </c>
      <c r="R1303" s="19" t="s">
        <v>1965</v>
      </c>
    </row>
    <row r="1304" spans="1:18" x14ac:dyDescent="0.2">
      <c r="A1304" s="1" t="s">
        <v>1945</v>
      </c>
      <c r="B1304" s="1" t="s">
        <v>1950</v>
      </c>
      <c r="C1304" s="1" t="s">
        <v>28</v>
      </c>
      <c r="D1304" s="7">
        <v>11.1</v>
      </c>
      <c r="E1304" s="3">
        <v>45907</v>
      </c>
      <c r="F1304" s="3">
        <v>45930</v>
      </c>
      <c r="G1304" s="7">
        <v>9.1</v>
      </c>
      <c r="H1304" s="3">
        <f>+F1304</f>
        <v>45930</v>
      </c>
      <c r="I1304" s="11">
        <v>9.1</v>
      </c>
      <c r="J1304" s="17">
        <f>+F1304-H1304</f>
        <v>0</v>
      </c>
      <c r="K1304" s="17">
        <f>+H1304-F1304</f>
        <v>0</v>
      </c>
      <c r="L1304" s="11">
        <f>+K1304*G1304</f>
        <v>0</v>
      </c>
      <c r="M1304" s="19">
        <f>YEAR(H1304)</f>
        <v>2025</v>
      </c>
      <c r="N1304" s="19" t="str">
        <f>IF(MONTH(H1304)&lt;4,"1° trimestre",IF(MONTH(H1304)&lt;7,"2° trimestre",IF(MONTH(H1304)&lt;10,"3°trimestre","4° trimestre")))</f>
        <v>3°trimestre</v>
      </c>
      <c r="O1304" s="19" t="s">
        <v>1962</v>
      </c>
      <c r="P1304" s="19" t="s">
        <v>1970</v>
      </c>
      <c r="Q1304" s="8">
        <f>+I1304</f>
        <v>9.1</v>
      </c>
      <c r="R1304" s="19" t="s">
        <v>1965</v>
      </c>
    </row>
    <row r="1305" spans="1:18" x14ac:dyDescent="0.2">
      <c r="A1305" s="1" t="s">
        <v>1951</v>
      </c>
      <c r="B1305" s="1" t="s">
        <v>1952</v>
      </c>
      <c r="C1305" s="1" t="s">
        <v>10</v>
      </c>
      <c r="D1305" s="7">
        <v>6344</v>
      </c>
      <c r="E1305" s="3">
        <v>45840</v>
      </c>
      <c r="F1305" s="3">
        <v>45871</v>
      </c>
      <c r="G1305" s="7">
        <v>5344</v>
      </c>
      <c r="H1305" s="3">
        <v>45840</v>
      </c>
      <c r="I1305" s="11">
        <v>5344</v>
      </c>
      <c r="J1305" s="17">
        <f>+F1305-H1305</f>
        <v>31</v>
      </c>
      <c r="K1305" s="17">
        <f>+H1305-F1305</f>
        <v>-31</v>
      </c>
      <c r="L1305" s="11">
        <f>+K1305*G1305</f>
        <v>-165664</v>
      </c>
      <c r="M1305" s="19">
        <f>YEAR(H1305)</f>
        <v>2025</v>
      </c>
      <c r="N1305" s="19" t="str">
        <f>IF(MONTH(H1305)&lt;4,"1° trimestre",IF(MONTH(H1305)&lt;7,"2° trimestre",IF(MONTH(H1305)&lt;10,"3°trimestre","4° trimestre")))</f>
        <v>3°trimestre</v>
      </c>
      <c r="O1305" s="19" t="s">
        <v>1962</v>
      </c>
      <c r="P1305" s="19" t="s">
        <v>1969</v>
      </c>
      <c r="Q1305" s="8">
        <f>+I1305</f>
        <v>5344</v>
      </c>
      <c r="R1305" s="19" t="s">
        <v>1964</v>
      </c>
    </row>
    <row r="1306" spans="1:18" x14ac:dyDescent="0.2">
      <c r="A1306" s="1" t="s">
        <v>1953</v>
      </c>
      <c r="B1306" s="1" t="s">
        <v>1954</v>
      </c>
      <c r="C1306" s="1" t="s">
        <v>10</v>
      </c>
      <c r="D1306" s="7">
        <v>2500</v>
      </c>
      <c r="E1306" s="3">
        <v>45846</v>
      </c>
      <c r="F1306" s="3">
        <v>45877</v>
      </c>
      <c r="G1306" s="7">
        <v>2000</v>
      </c>
      <c r="H1306" s="3">
        <v>45847</v>
      </c>
      <c r="I1306" s="11">
        <v>2000</v>
      </c>
      <c r="J1306" s="17">
        <f>+F1306-H1306</f>
        <v>30</v>
      </c>
      <c r="K1306" s="17">
        <f>+H1306-F1306</f>
        <v>-30</v>
      </c>
      <c r="L1306" s="11">
        <f>+K1306*G1306</f>
        <v>-60000</v>
      </c>
      <c r="M1306" s="19">
        <f>YEAR(H1306)</f>
        <v>2025</v>
      </c>
      <c r="N1306" s="19" t="str">
        <f>IF(MONTH(H1306)&lt;4,"1° trimestre",IF(MONTH(H1306)&lt;7,"2° trimestre",IF(MONTH(H1306)&lt;10,"3°trimestre","4° trimestre")))</f>
        <v>3°trimestre</v>
      </c>
      <c r="O1306" s="19" t="s">
        <v>1962</v>
      </c>
      <c r="P1306" s="19" t="s">
        <v>1970</v>
      </c>
      <c r="Q1306" s="8">
        <f>+I1306</f>
        <v>2000</v>
      </c>
      <c r="R1306" s="19" t="s">
        <v>1964</v>
      </c>
    </row>
    <row r="1307" spans="1:18" x14ac:dyDescent="0.2">
      <c r="A1307" s="1" t="s">
        <v>1956</v>
      </c>
      <c r="B1307" s="1" t="s">
        <v>1958</v>
      </c>
      <c r="C1307" s="1" t="s">
        <v>10</v>
      </c>
      <c r="D1307" s="7">
        <v>4784</v>
      </c>
      <c r="E1307" s="3">
        <v>45925</v>
      </c>
      <c r="F1307" s="3">
        <v>45955</v>
      </c>
      <c r="G1307" s="7">
        <v>3744</v>
      </c>
      <c r="H1307" s="3">
        <v>45926</v>
      </c>
      <c r="I1307" s="11">
        <v>3744</v>
      </c>
      <c r="J1307" s="17">
        <f>+F1307-H1307</f>
        <v>29</v>
      </c>
      <c r="K1307" s="17">
        <f>+H1307-F1307</f>
        <v>-29</v>
      </c>
      <c r="L1307" s="11">
        <f>+K1307*G1307</f>
        <v>-108576</v>
      </c>
      <c r="M1307" s="19">
        <f>YEAR(H1307)</f>
        <v>2025</v>
      </c>
      <c r="N1307" s="19" t="str">
        <f>IF(MONTH(H1307)&lt;4,"1° trimestre",IF(MONTH(H1307)&lt;7,"2° trimestre",IF(MONTH(H1307)&lt;10,"3°trimestre","4° trimestre")))</f>
        <v>3°trimestre</v>
      </c>
      <c r="O1307" s="19" t="s">
        <v>1962</v>
      </c>
      <c r="P1307" s="19" t="s">
        <v>1970</v>
      </c>
      <c r="Q1307" s="8">
        <f>+I1307</f>
        <v>3744</v>
      </c>
      <c r="R1307" s="19" t="s">
        <v>1964</v>
      </c>
    </row>
    <row r="1308" spans="1:18" x14ac:dyDescent="0.2">
      <c r="A1308" s="1" t="s">
        <v>14</v>
      </c>
      <c r="B1308" s="1" t="s">
        <v>23</v>
      </c>
      <c r="C1308" s="1" t="s">
        <v>10</v>
      </c>
      <c r="D1308" s="7">
        <v>1664</v>
      </c>
      <c r="E1308" s="3">
        <v>45947</v>
      </c>
      <c r="F1308" s="3">
        <v>45978</v>
      </c>
      <c r="G1308" s="7">
        <v>1664</v>
      </c>
      <c r="H1308" s="3">
        <v>45950</v>
      </c>
      <c r="I1308" s="11">
        <v>1664</v>
      </c>
      <c r="J1308" s="17">
        <f>+F1308-H1308</f>
        <v>28</v>
      </c>
      <c r="K1308" s="17">
        <f>+H1308-F1308</f>
        <v>-28</v>
      </c>
      <c r="L1308" s="11">
        <f>+K1308*G1308</f>
        <v>-46592</v>
      </c>
      <c r="M1308" s="19">
        <f>YEAR(H1308)</f>
        <v>2025</v>
      </c>
      <c r="N1308" s="19" t="str">
        <f>IF(MONTH(H1308)&lt;4,"1° trimestre",IF(MONTH(H1308)&lt;7,"2° trimestre",IF(MONTH(H1308)&lt;10,"3°trimestre","4° trimestre")))</f>
        <v>4° trimestre</v>
      </c>
      <c r="O1308" s="19" t="s">
        <v>1962</v>
      </c>
      <c r="P1308" s="19" t="s">
        <v>1970</v>
      </c>
      <c r="Q1308" s="8">
        <f>+I1308</f>
        <v>1664</v>
      </c>
      <c r="R1308" s="19" t="s">
        <v>1964</v>
      </c>
    </row>
    <row r="1309" spans="1:18" x14ac:dyDescent="0.2">
      <c r="A1309" s="1" t="s">
        <v>14</v>
      </c>
      <c r="B1309" s="1" t="s">
        <v>24</v>
      </c>
      <c r="C1309" s="1" t="s">
        <v>10</v>
      </c>
      <c r="D1309" s="7">
        <v>2600</v>
      </c>
      <c r="E1309" s="3">
        <v>45947</v>
      </c>
      <c r="F1309" s="3">
        <v>45978</v>
      </c>
      <c r="G1309" s="7">
        <v>2600</v>
      </c>
      <c r="H1309" s="3">
        <v>45950</v>
      </c>
      <c r="I1309" s="11">
        <v>2600</v>
      </c>
      <c r="J1309" s="17">
        <f>+F1309-H1309</f>
        <v>28</v>
      </c>
      <c r="K1309" s="17">
        <f>+H1309-F1309</f>
        <v>-28</v>
      </c>
      <c r="L1309" s="11">
        <f>+K1309*G1309</f>
        <v>-72800</v>
      </c>
      <c r="M1309" s="19">
        <f>YEAR(H1309)</f>
        <v>2025</v>
      </c>
      <c r="N1309" s="19" t="str">
        <f>IF(MONTH(H1309)&lt;4,"1° trimestre",IF(MONTH(H1309)&lt;7,"2° trimestre",IF(MONTH(H1309)&lt;10,"3°trimestre","4° trimestre")))</f>
        <v>4° trimestre</v>
      </c>
      <c r="O1309" s="19" t="s">
        <v>1962</v>
      </c>
      <c r="P1309" s="19" t="s">
        <v>1970</v>
      </c>
      <c r="Q1309" s="8">
        <f>+I1309</f>
        <v>2600</v>
      </c>
      <c r="R1309" s="19" t="s">
        <v>1964</v>
      </c>
    </row>
    <row r="1310" spans="1:18" x14ac:dyDescent="0.2">
      <c r="A1310" s="1" t="s">
        <v>14</v>
      </c>
      <c r="B1310" s="1" t="s">
        <v>25</v>
      </c>
      <c r="C1310" s="1" t="s">
        <v>10</v>
      </c>
      <c r="D1310" s="7">
        <v>416</v>
      </c>
      <c r="E1310" s="3">
        <v>45966</v>
      </c>
      <c r="F1310" s="3">
        <v>45996</v>
      </c>
      <c r="G1310" s="7">
        <v>416</v>
      </c>
      <c r="H1310" s="3">
        <v>45978</v>
      </c>
      <c r="I1310" s="11">
        <v>416</v>
      </c>
      <c r="J1310" s="17">
        <f>+F1310-H1310</f>
        <v>18</v>
      </c>
      <c r="K1310" s="17">
        <f>+H1310-F1310</f>
        <v>-18</v>
      </c>
      <c r="L1310" s="11">
        <f>+K1310*G1310</f>
        <v>-7488</v>
      </c>
      <c r="M1310" s="19">
        <f>YEAR(H1310)</f>
        <v>2025</v>
      </c>
      <c r="N1310" s="19" t="str">
        <f>IF(MONTH(H1310)&lt;4,"1° trimestre",IF(MONTH(H1310)&lt;7,"2° trimestre",IF(MONTH(H1310)&lt;10,"3°trimestre","4° trimestre")))</f>
        <v>4° trimestre</v>
      </c>
      <c r="O1310" s="19" t="s">
        <v>1962</v>
      </c>
      <c r="P1310" s="19" t="s">
        <v>1970</v>
      </c>
      <c r="Q1310" s="8">
        <f>+I1310</f>
        <v>416</v>
      </c>
      <c r="R1310" s="19" t="s">
        <v>1964</v>
      </c>
    </row>
    <row r="1311" spans="1:18" x14ac:dyDescent="0.2">
      <c r="A1311" s="1" t="s">
        <v>14</v>
      </c>
      <c r="B1311" s="1" t="s">
        <v>26</v>
      </c>
      <c r="C1311" s="1" t="s">
        <v>10</v>
      </c>
      <c r="D1311" s="7">
        <v>416</v>
      </c>
      <c r="E1311" s="3">
        <v>46000</v>
      </c>
      <c r="F1311" s="3">
        <v>46031</v>
      </c>
      <c r="G1311" s="7">
        <v>416</v>
      </c>
      <c r="H1311" s="3">
        <v>46006</v>
      </c>
      <c r="I1311" s="11">
        <v>416</v>
      </c>
      <c r="J1311" s="17">
        <f>+F1311-H1311</f>
        <v>25</v>
      </c>
      <c r="K1311" s="17">
        <f>+H1311-F1311</f>
        <v>-25</v>
      </c>
      <c r="L1311" s="11">
        <f>+K1311*G1311</f>
        <v>-10400</v>
      </c>
      <c r="M1311" s="19">
        <f>YEAR(H1311)</f>
        <v>2025</v>
      </c>
      <c r="N1311" s="19" t="str">
        <f>IF(MONTH(H1311)&lt;4,"1° trimestre",IF(MONTH(H1311)&lt;7,"2° trimestre",IF(MONTH(H1311)&lt;10,"3°trimestre","4° trimestre")))</f>
        <v>4° trimestre</v>
      </c>
      <c r="O1311" s="19" t="s">
        <v>1962</v>
      </c>
      <c r="P1311" s="19" t="s">
        <v>1970</v>
      </c>
      <c r="Q1311" s="8">
        <f>+I1311</f>
        <v>416</v>
      </c>
      <c r="R1311" s="19" t="s">
        <v>1964</v>
      </c>
    </row>
    <row r="1312" spans="1:18" x14ac:dyDescent="0.2">
      <c r="A1312" s="1" t="s">
        <v>27</v>
      </c>
      <c r="B1312" s="1" t="s">
        <v>29</v>
      </c>
      <c r="C1312" s="1" t="s">
        <v>28</v>
      </c>
      <c r="D1312" s="7">
        <v>2928</v>
      </c>
      <c r="E1312" s="3">
        <v>45930</v>
      </c>
      <c r="F1312" s="3">
        <v>45960</v>
      </c>
      <c r="G1312" s="7">
        <v>2400</v>
      </c>
      <c r="H1312" s="3">
        <v>45943</v>
      </c>
      <c r="I1312" s="11">
        <v>2400</v>
      </c>
      <c r="J1312" s="17">
        <f>+F1312-H1312</f>
        <v>17</v>
      </c>
      <c r="K1312" s="17">
        <f>+H1312-F1312</f>
        <v>-17</v>
      </c>
      <c r="L1312" s="11">
        <f>+K1312*G1312</f>
        <v>-40800</v>
      </c>
      <c r="M1312" s="19">
        <f>YEAR(H1312)</f>
        <v>2025</v>
      </c>
      <c r="N1312" s="19" t="str">
        <f>IF(MONTH(H1312)&lt;4,"1° trimestre",IF(MONTH(H1312)&lt;7,"2° trimestre",IF(MONTH(H1312)&lt;10,"3°trimestre","4° trimestre")))</f>
        <v>4° trimestre</v>
      </c>
      <c r="O1312" s="19" t="s">
        <v>1962</v>
      </c>
      <c r="P1312" s="19" t="s">
        <v>1970</v>
      </c>
      <c r="Q1312" s="8">
        <f>+I1312</f>
        <v>2400</v>
      </c>
      <c r="R1312" s="19" t="s">
        <v>1965</v>
      </c>
    </row>
    <row r="1313" spans="1:18" x14ac:dyDescent="0.2">
      <c r="A1313" s="1" t="s">
        <v>34</v>
      </c>
      <c r="B1313" s="1" t="s">
        <v>45</v>
      </c>
      <c r="C1313" s="1" t="s">
        <v>28</v>
      </c>
      <c r="D1313" s="7">
        <v>89.5</v>
      </c>
      <c r="E1313" s="3">
        <v>45961</v>
      </c>
      <c r="F1313" s="3">
        <v>45991</v>
      </c>
      <c r="G1313" s="7">
        <v>73.36</v>
      </c>
      <c r="H1313" s="3">
        <v>45967</v>
      </c>
      <c r="I1313" s="11">
        <v>73.36</v>
      </c>
      <c r="J1313" s="17">
        <f>+F1313-H1313</f>
        <v>24</v>
      </c>
      <c r="K1313" s="17">
        <f>+H1313-F1313</f>
        <v>-24</v>
      </c>
      <c r="L1313" s="11">
        <f>+K1313*G1313</f>
        <v>-1760.6399999999999</v>
      </c>
      <c r="M1313" s="19">
        <f>YEAR(H1313)</f>
        <v>2025</v>
      </c>
      <c r="N1313" s="19" t="str">
        <f>IF(MONTH(H1313)&lt;4,"1° trimestre",IF(MONTH(H1313)&lt;7,"2° trimestre",IF(MONTH(H1313)&lt;10,"3°trimestre","4° trimestre")))</f>
        <v>4° trimestre</v>
      </c>
      <c r="O1313" s="19" t="s">
        <v>1962</v>
      </c>
      <c r="P1313" s="19" t="s">
        <v>1970</v>
      </c>
      <c r="Q1313" s="8">
        <f>+I1313</f>
        <v>73.36</v>
      </c>
      <c r="R1313" s="19" t="s">
        <v>1965</v>
      </c>
    </row>
    <row r="1314" spans="1:18" x14ac:dyDescent="0.2">
      <c r="A1314" s="1" t="s">
        <v>46</v>
      </c>
      <c r="B1314" s="1" t="s">
        <v>194</v>
      </c>
      <c r="C1314" s="1" t="s">
        <v>28</v>
      </c>
      <c r="D1314" s="7">
        <v>7268.23</v>
      </c>
      <c r="E1314" s="3">
        <v>45874</v>
      </c>
      <c r="F1314" s="3">
        <v>45904</v>
      </c>
      <c r="G1314" s="7">
        <v>6137.61</v>
      </c>
      <c r="H1314" s="3">
        <v>45960</v>
      </c>
      <c r="I1314" s="11">
        <v>6137.61</v>
      </c>
      <c r="J1314" s="17">
        <f>+F1314-H1314</f>
        <v>-56</v>
      </c>
      <c r="K1314" s="17">
        <f>+H1314-F1314</f>
        <v>56</v>
      </c>
      <c r="L1314" s="11">
        <f>+K1314*G1314</f>
        <v>343706.16</v>
      </c>
      <c r="M1314" s="19">
        <f>YEAR(H1314)</f>
        <v>2025</v>
      </c>
      <c r="N1314" s="19" t="str">
        <f>IF(MONTH(H1314)&lt;4,"1° trimestre",IF(MONTH(H1314)&lt;7,"2° trimestre",IF(MONTH(H1314)&lt;10,"3°trimestre","4° trimestre")))</f>
        <v>4° trimestre</v>
      </c>
      <c r="O1314" s="19" t="s">
        <v>1962</v>
      </c>
      <c r="P1314" s="19" t="s">
        <v>1970</v>
      </c>
      <c r="Q1314" s="8">
        <f>+I1314</f>
        <v>6137.61</v>
      </c>
      <c r="R1314" s="19" t="s">
        <v>1965</v>
      </c>
    </row>
    <row r="1315" spans="1:18" x14ac:dyDescent="0.2">
      <c r="A1315" s="1" t="s">
        <v>46</v>
      </c>
      <c r="B1315" s="1" t="s">
        <v>195</v>
      </c>
      <c r="C1315" s="1" t="s">
        <v>28</v>
      </c>
      <c r="D1315" s="7">
        <v>39.65</v>
      </c>
      <c r="E1315" s="3">
        <v>45874</v>
      </c>
      <c r="F1315" s="3">
        <v>45904</v>
      </c>
      <c r="G1315" s="7">
        <v>34.11</v>
      </c>
      <c r="H1315" s="3">
        <v>45960</v>
      </c>
      <c r="I1315" s="11">
        <v>34.11</v>
      </c>
      <c r="J1315" s="17">
        <f>+F1315-H1315</f>
        <v>-56</v>
      </c>
      <c r="K1315" s="17">
        <f>+H1315-F1315</f>
        <v>56</v>
      </c>
      <c r="L1315" s="11">
        <f>+K1315*G1315</f>
        <v>1910.1599999999999</v>
      </c>
      <c r="M1315" s="19">
        <f>YEAR(H1315)</f>
        <v>2025</v>
      </c>
      <c r="N1315" s="19" t="str">
        <f>IF(MONTH(H1315)&lt;4,"1° trimestre",IF(MONTH(H1315)&lt;7,"2° trimestre",IF(MONTH(H1315)&lt;10,"3°trimestre","4° trimestre")))</f>
        <v>4° trimestre</v>
      </c>
      <c r="O1315" s="19" t="s">
        <v>1962</v>
      </c>
      <c r="P1315" s="19" t="s">
        <v>1970</v>
      </c>
      <c r="Q1315" s="8">
        <f>+I1315</f>
        <v>34.11</v>
      </c>
      <c r="R1315" s="19" t="s">
        <v>1965</v>
      </c>
    </row>
    <row r="1316" spans="1:18" x14ac:dyDescent="0.2">
      <c r="A1316" s="1" t="s">
        <v>46</v>
      </c>
      <c r="B1316" s="1" t="s">
        <v>196</v>
      </c>
      <c r="C1316" s="1" t="s">
        <v>28</v>
      </c>
      <c r="D1316" s="7">
        <v>1638.52</v>
      </c>
      <c r="E1316" s="3">
        <v>45874</v>
      </c>
      <c r="F1316" s="3">
        <v>45904</v>
      </c>
      <c r="G1316" s="7">
        <v>1530.19</v>
      </c>
      <c r="H1316" s="3">
        <v>45960</v>
      </c>
      <c r="I1316" s="11">
        <v>1530.19</v>
      </c>
      <c r="J1316" s="17">
        <f>+F1316-H1316</f>
        <v>-56</v>
      </c>
      <c r="K1316" s="17">
        <f>+H1316-F1316</f>
        <v>56</v>
      </c>
      <c r="L1316" s="11">
        <f>+K1316*G1316</f>
        <v>85690.64</v>
      </c>
      <c r="M1316" s="19">
        <f>YEAR(H1316)</f>
        <v>2025</v>
      </c>
      <c r="N1316" s="19" t="str">
        <f>IF(MONTH(H1316)&lt;4,"1° trimestre",IF(MONTH(H1316)&lt;7,"2° trimestre",IF(MONTH(H1316)&lt;10,"3°trimestre","4° trimestre")))</f>
        <v>4° trimestre</v>
      </c>
      <c r="O1316" s="19" t="s">
        <v>1962</v>
      </c>
      <c r="P1316" s="19" t="s">
        <v>1970</v>
      </c>
      <c r="Q1316" s="8">
        <f>+I1316</f>
        <v>1530.19</v>
      </c>
      <c r="R1316" s="19" t="s">
        <v>1965</v>
      </c>
    </row>
    <row r="1317" spans="1:18" x14ac:dyDescent="0.2">
      <c r="A1317" s="1" t="s">
        <v>46</v>
      </c>
      <c r="B1317" s="1" t="s">
        <v>197</v>
      </c>
      <c r="C1317" s="1" t="s">
        <v>28</v>
      </c>
      <c r="D1317" s="7">
        <v>780.49</v>
      </c>
      <c r="E1317" s="3">
        <v>45874</v>
      </c>
      <c r="F1317" s="3">
        <v>45904</v>
      </c>
      <c r="G1317" s="7">
        <v>760.51</v>
      </c>
      <c r="H1317" s="3">
        <v>45960</v>
      </c>
      <c r="I1317" s="11">
        <v>760.51</v>
      </c>
      <c r="J1317" s="17">
        <f>+F1317-H1317</f>
        <v>-56</v>
      </c>
      <c r="K1317" s="17">
        <f>+H1317-F1317</f>
        <v>56</v>
      </c>
      <c r="L1317" s="11">
        <f>+K1317*G1317</f>
        <v>42588.56</v>
      </c>
      <c r="M1317" s="19">
        <f>YEAR(H1317)</f>
        <v>2025</v>
      </c>
      <c r="N1317" s="19" t="str">
        <f>IF(MONTH(H1317)&lt;4,"1° trimestre",IF(MONTH(H1317)&lt;7,"2° trimestre",IF(MONTH(H1317)&lt;10,"3°trimestre","4° trimestre")))</f>
        <v>4° trimestre</v>
      </c>
      <c r="O1317" s="19" t="s">
        <v>1962</v>
      </c>
      <c r="P1317" s="19" t="s">
        <v>1970</v>
      </c>
      <c r="Q1317" s="8">
        <f>+I1317</f>
        <v>760.51</v>
      </c>
      <c r="R1317" s="19" t="s">
        <v>1965</v>
      </c>
    </row>
    <row r="1318" spans="1:18" x14ac:dyDescent="0.2">
      <c r="A1318" s="1" t="s">
        <v>46</v>
      </c>
      <c r="B1318" s="1" t="s">
        <v>198</v>
      </c>
      <c r="C1318" s="1" t="s">
        <v>28</v>
      </c>
      <c r="D1318" s="7">
        <v>2681.61</v>
      </c>
      <c r="E1318" s="3">
        <v>45874</v>
      </c>
      <c r="F1318" s="3">
        <v>45904</v>
      </c>
      <c r="G1318" s="7">
        <v>2670.08</v>
      </c>
      <c r="H1318" s="3">
        <v>45960</v>
      </c>
      <c r="I1318" s="11">
        <v>2670.08</v>
      </c>
      <c r="J1318" s="17">
        <f>+F1318-H1318</f>
        <v>-56</v>
      </c>
      <c r="K1318" s="17">
        <f>+H1318-F1318</f>
        <v>56</v>
      </c>
      <c r="L1318" s="11">
        <f>+K1318*G1318</f>
        <v>149524.47999999998</v>
      </c>
      <c r="M1318" s="19">
        <f>YEAR(H1318)</f>
        <v>2025</v>
      </c>
      <c r="N1318" s="19" t="str">
        <f>IF(MONTH(H1318)&lt;4,"1° trimestre",IF(MONTH(H1318)&lt;7,"2° trimestre",IF(MONTH(H1318)&lt;10,"3°trimestre","4° trimestre")))</f>
        <v>4° trimestre</v>
      </c>
      <c r="O1318" s="19" t="s">
        <v>1962</v>
      </c>
      <c r="P1318" s="19" t="s">
        <v>1970</v>
      </c>
      <c r="Q1318" s="8">
        <f>+I1318</f>
        <v>2670.08</v>
      </c>
      <c r="R1318" s="19" t="s">
        <v>1965</v>
      </c>
    </row>
    <row r="1319" spans="1:18" x14ac:dyDescent="0.2">
      <c r="A1319" s="1" t="s">
        <v>46</v>
      </c>
      <c r="B1319" s="1" t="s">
        <v>199</v>
      </c>
      <c r="C1319" s="1" t="s">
        <v>28</v>
      </c>
      <c r="D1319" s="7">
        <v>4.88</v>
      </c>
      <c r="E1319" s="3">
        <v>45874</v>
      </c>
      <c r="F1319" s="3">
        <v>45904</v>
      </c>
      <c r="G1319" s="7">
        <v>4.88</v>
      </c>
      <c r="H1319" s="3">
        <v>45960</v>
      </c>
      <c r="I1319" s="11">
        <v>4.88</v>
      </c>
      <c r="J1319" s="17">
        <f>+F1319-H1319</f>
        <v>-56</v>
      </c>
      <c r="K1319" s="17">
        <f>+H1319-F1319</f>
        <v>56</v>
      </c>
      <c r="L1319" s="11">
        <f>+K1319*G1319</f>
        <v>273.27999999999997</v>
      </c>
      <c r="M1319" s="19">
        <f>YEAR(H1319)</f>
        <v>2025</v>
      </c>
      <c r="N1319" s="19" t="str">
        <f>IF(MONTH(H1319)&lt;4,"1° trimestre",IF(MONTH(H1319)&lt;7,"2° trimestre",IF(MONTH(H1319)&lt;10,"3°trimestre","4° trimestre")))</f>
        <v>4° trimestre</v>
      </c>
      <c r="O1319" s="19" t="s">
        <v>1962</v>
      </c>
      <c r="P1319" s="19" t="s">
        <v>1970</v>
      </c>
      <c r="Q1319" s="8">
        <f>+I1319</f>
        <v>4.88</v>
      </c>
      <c r="R1319" s="19" t="s">
        <v>1965</v>
      </c>
    </row>
    <row r="1320" spans="1:18" x14ac:dyDescent="0.2">
      <c r="A1320" s="1" t="s">
        <v>46</v>
      </c>
      <c r="B1320" s="1" t="s">
        <v>200</v>
      </c>
      <c r="C1320" s="1" t="s">
        <v>28</v>
      </c>
      <c r="D1320" s="7">
        <v>3.42</v>
      </c>
      <c r="E1320" s="3">
        <v>45874</v>
      </c>
      <c r="F1320" s="3">
        <v>45904</v>
      </c>
      <c r="G1320" s="7">
        <v>2.8</v>
      </c>
      <c r="H1320" s="3">
        <v>45960</v>
      </c>
      <c r="I1320" s="11">
        <v>2.8</v>
      </c>
      <c r="J1320" s="17">
        <f>+F1320-H1320</f>
        <v>-56</v>
      </c>
      <c r="K1320" s="17">
        <f>+H1320-F1320</f>
        <v>56</v>
      </c>
      <c r="L1320" s="11">
        <f>+K1320*G1320</f>
        <v>156.79999999999998</v>
      </c>
      <c r="M1320" s="19">
        <f>YEAR(H1320)</f>
        <v>2025</v>
      </c>
      <c r="N1320" s="19" t="str">
        <f>IF(MONTH(H1320)&lt;4,"1° trimestre",IF(MONTH(H1320)&lt;7,"2° trimestre",IF(MONTH(H1320)&lt;10,"3°trimestre","4° trimestre")))</f>
        <v>4° trimestre</v>
      </c>
      <c r="O1320" s="19" t="s">
        <v>1962</v>
      </c>
      <c r="P1320" s="19" t="s">
        <v>1970</v>
      </c>
      <c r="Q1320" s="8">
        <f>+I1320</f>
        <v>2.8</v>
      </c>
      <c r="R1320" s="19" t="s">
        <v>1965</v>
      </c>
    </row>
    <row r="1321" spans="1:18" x14ac:dyDescent="0.2">
      <c r="A1321" s="1" t="s">
        <v>46</v>
      </c>
      <c r="B1321" s="1" t="s">
        <v>201</v>
      </c>
      <c r="C1321" s="1" t="s">
        <v>28</v>
      </c>
      <c r="D1321" s="7">
        <v>84.96</v>
      </c>
      <c r="E1321" s="3">
        <v>45874</v>
      </c>
      <c r="F1321" s="3">
        <v>45904</v>
      </c>
      <c r="G1321" s="7">
        <v>84.96</v>
      </c>
      <c r="H1321" s="3">
        <v>45960</v>
      </c>
      <c r="I1321" s="11">
        <v>84.96</v>
      </c>
      <c r="J1321" s="17">
        <f>+F1321-H1321</f>
        <v>-56</v>
      </c>
      <c r="K1321" s="17">
        <f>+H1321-F1321</f>
        <v>56</v>
      </c>
      <c r="L1321" s="11">
        <f>+K1321*G1321</f>
        <v>4757.7599999999993</v>
      </c>
      <c r="M1321" s="19">
        <f>YEAR(H1321)</f>
        <v>2025</v>
      </c>
      <c r="N1321" s="19" t="str">
        <f>IF(MONTH(H1321)&lt;4,"1° trimestre",IF(MONTH(H1321)&lt;7,"2° trimestre",IF(MONTH(H1321)&lt;10,"3°trimestre","4° trimestre")))</f>
        <v>4° trimestre</v>
      </c>
      <c r="O1321" s="19" t="s">
        <v>1962</v>
      </c>
      <c r="P1321" s="19" t="s">
        <v>1970</v>
      </c>
      <c r="Q1321" s="8">
        <f>+I1321</f>
        <v>84.96</v>
      </c>
      <c r="R1321" s="19" t="s">
        <v>1965</v>
      </c>
    </row>
    <row r="1322" spans="1:18" x14ac:dyDescent="0.2">
      <c r="A1322" s="1" t="s">
        <v>46</v>
      </c>
      <c r="B1322" s="1" t="s">
        <v>202</v>
      </c>
      <c r="C1322" s="1" t="s">
        <v>28</v>
      </c>
      <c r="D1322" s="7">
        <v>230.38</v>
      </c>
      <c r="E1322" s="3">
        <v>45874</v>
      </c>
      <c r="F1322" s="3">
        <v>45904</v>
      </c>
      <c r="G1322" s="7">
        <v>227.04</v>
      </c>
      <c r="H1322" s="3">
        <v>45960</v>
      </c>
      <c r="I1322" s="11">
        <v>227.04</v>
      </c>
      <c r="J1322" s="17">
        <f>+F1322-H1322</f>
        <v>-56</v>
      </c>
      <c r="K1322" s="17">
        <f>+H1322-F1322</f>
        <v>56</v>
      </c>
      <c r="L1322" s="11">
        <f>+K1322*G1322</f>
        <v>12714.24</v>
      </c>
      <c r="M1322" s="19">
        <f>YEAR(H1322)</f>
        <v>2025</v>
      </c>
      <c r="N1322" s="19" t="str">
        <f>IF(MONTH(H1322)&lt;4,"1° trimestre",IF(MONTH(H1322)&lt;7,"2° trimestre",IF(MONTH(H1322)&lt;10,"3°trimestre","4° trimestre")))</f>
        <v>4° trimestre</v>
      </c>
      <c r="O1322" s="19" t="s">
        <v>1962</v>
      </c>
      <c r="P1322" s="19" t="s">
        <v>1970</v>
      </c>
      <c r="Q1322" s="8">
        <f>+I1322</f>
        <v>227.04</v>
      </c>
      <c r="R1322" s="19" t="s">
        <v>1965</v>
      </c>
    </row>
    <row r="1323" spans="1:18" x14ac:dyDescent="0.2">
      <c r="A1323" s="1" t="s">
        <v>46</v>
      </c>
      <c r="B1323" s="1" t="s">
        <v>203</v>
      </c>
      <c r="C1323" s="1" t="s">
        <v>28</v>
      </c>
      <c r="D1323" s="7">
        <v>480.04</v>
      </c>
      <c r="E1323" s="3">
        <v>45874</v>
      </c>
      <c r="F1323" s="3">
        <v>45904</v>
      </c>
      <c r="G1323" s="7">
        <v>420.46</v>
      </c>
      <c r="H1323" s="3">
        <v>45960</v>
      </c>
      <c r="I1323" s="11">
        <v>420.46</v>
      </c>
      <c r="J1323" s="17">
        <f>+F1323-H1323</f>
        <v>-56</v>
      </c>
      <c r="K1323" s="17">
        <f>+H1323-F1323</f>
        <v>56</v>
      </c>
      <c r="L1323" s="11">
        <f>+K1323*G1323</f>
        <v>23545.759999999998</v>
      </c>
      <c r="M1323" s="19">
        <f>YEAR(H1323)</f>
        <v>2025</v>
      </c>
      <c r="N1323" s="19" t="str">
        <f>IF(MONTH(H1323)&lt;4,"1° trimestre",IF(MONTH(H1323)&lt;7,"2° trimestre",IF(MONTH(H1323)&lt;10,"3°trimestre","4° trimestre")))</f>
        <v>4° trimestre</v>
      </c>
      <c r="O1323" s="19" t="s">
        <v>1962</v>
      </c>
      <c r="P1323" s="19" t="s">
        <v>1970</v>
      </c>
      <c r="Q1323" s="8">
        <f>+I1323</f>
        <v>420.46</v>
      </c>
      <c r="R1323" s="19" t="s">
        <v>1965</v>
      </c>
    </row>
    <row r="1324" spans="1:18" x14ac:dyDescent="0.2">
      <c r="A1324" s="1" t="s">
        <v>46</v>
      </c>
      <c r="B1324" s="1" t="s">
        <v>204</v>
      </c>
      <c r="C1324" s="1" t="s">
        <v>28</v>
      </c>
      <c r="D1324" s="7">
        <v>152.30000000000001</v>
      </c>
      <c r="E1324" s="3">
        <v>45874</v>
      </c>
      <c r="F1324" s="3">
        <v>45904</v>
      </c>
      <c r="G1324" s="7">
        <v>141.91999999999999</v>
      </c>
      <c r="H1324" s="3">
        <v>45960</v>
      </c>
      <c r="I1324" s="11">
        <v>141.91999999999999</v>
      </c>
      <c r="J1324" s="17">
        <f>+F1324-H1324</f>
        <v>-56</v>
      </c>
      <c r="K1324" s="17">
        <f>+H1324-F1324</f>
        <v>56</v>
      </c>
      <c r="L1324" s="11">
        <f>+K1324*G1324</f>
        <v>7947.5199999999995</v>
      </c>
      <c r="M1324" s="19">
        <f>YEAR(H1324)</f>
        <v>2025</v>
      </c>
      <c r="N1324" s="19" t="str">
        <f>IF(MONTH(H1324)&lt;4,"1° trimestre",IF(MONTH(H1324)&lt;7,"2° trimestre",IF(MONTH(H1324)&lt;10,"3°trimestre","4° trimestre")))</f>
        <v>4° trimestre</v>
      </c>
      <c r="O1324" s="19" t="s">
        <v>1962</v>
      </c>
      <c r="P1324" s="19" t="s">
        <v>1970</v>
      </c>
      <c r="Q1324" s="8">
        <f>+I1324</f>
        <v>141.91999999999999</v>
      </c>
      <c r="R1324" s="19" t="s">
        <v>1965</v>
      </c>
    </row>
    <row r="1325" spans="1:18" x14ac:dyDescent="0.2">
      <c r="A1325" s="1" t="s">
        <v>46</v>
      </c>
      <c r="B1325" s="1" t="s">
        <v>205</v>
      </c>
      <c r="C1325" s="1" t="s">
        <v>28</v>
      </c>
      <c r="D1325" s="7">
        <v>2137.7399999999998</v>
      </c>
      <c r="E1325" s="3">
        <v>45874</v>
      </c>
      <c r="F1325" s="3">
        <v>45904</v>
      </c>
      <c r="G1325" s="7">
        <v>2131.58</v>
      </c>
      <c r="H1325" s="3">
        <v>45960</v>
      </c>
      <c r="I1325" s="11">
        <v>2131.58</v>
      </c>
      <c r="J1325" s="17">
        <f>+F1325-H1325</f>
        <v>-56</v>
      </c>
      <c r="K1325" s="17">
        <f>+H1325-F1325</f>
        <v>56</v>
      </c>
      <c r="L1325" s="11">
        <f>+K1325*G1325</f>
        <v>119368.48</v>
      </c>
      <c r="M1325" s="19">
        <f>YEAR(H1325)</f>
        <v>2025</v>
      </c>
      <c r="N1325" s="19" t="str">
        <f>IF(MONTH(H1325)&lt;4,"1° trimestre",IF(MONTH(H1325)&lt;7,"2° trimestre",IF(MONTH(H1325)&lt;10,"3°trimestre","4° trimestre")))</f>
        <v>4° trimestre</v>
      </c>
      <c r="O1325" s="19" t="s">
        <v>1962</v>
      </c>
      <c r="P1325" s="19" t="s">
        <v>1970</v>
      </c>
      <c r="Q1325" s="8">
        <f>+I1325</f>
        <v>2131.58</v>
      </c>
      <c r="R1325" s="19" t="s">
        <v>1965</v>
      </c>
    </row>
    <row r="1326" spans="1:18" x14ac:dyDescent="0.2">
      <c r="A1326" s="1" t="s">
        <v>46</v>
      </c>
      <c r="B1326" s="1" t="s">
        <v>206</v>
      </c>
      <c r="C1326" s="1" t="s">
        <v>28</v>
      </c>
      <c r="D1326" s="7">
        <v>37.58</v>
      </c>
      <c r="E1326" s="3">
        <v>45874</v>
      </c>
      <c r="F1326" s="3">
        <v>45904</v>
      </c>
      <c r="G1326" s="7">
        <v>36.96</v>
      </c>
      <c r="H1326" s="3">
        <v>45960</v>
      </c>
      <c r="I1326" s="11">
        <v>36.96</v>
      </c>
      <c r="J1326" s="17">
        <f>+F1326-H1326</f>
        <v>-56</v>
      </c>
      <c r="K1326" s="17">
        <f>+H1326-F1326</f>
        <v>56</v>
      </c>
      <c r="L1326" s="11">
        <f>+K1326*G1326</f>
        <v>2069.7600000000002</v>
      </c>
      <c r="M1326" s="19">
        <f>YEAR(H1326)</f>
        <v>2025</v>
      </c>
      <c r="N1326" s="19" t="str">
        <f>IF(MONTH(H1326)&lt;4,"1° trimestre",IF(MONTH(H1326)&lt;7,"2° trimestre",IF(MONTH(H1326)&lt;10,"3°trimestre","4° trimestre")))</f>
        <v>4° trimestre</v>
      </c>
      <c r="O1326" s="19" t="s">
        <v>1962</v>
      </c>
      <c r="P1326" s="19" t="s">
        <v>1970</v>
      </c>
      <c r="Q1326" s="8">
        <f>+I1326</f>
        <v>36.96</v>
      </c>
      <c r="R1326" s="19" t="s">
        <v>1965</v>
      </c>
    </row>
    <row r="1327" spans="1:18" x14ac:dyDescent="0.2">
      <c r="A1327" s="1" t="s">
        <v>46</v>
      </c>
      <c r="B1327" s="1" t="s">
        <v>207</v>
      </c>
      <c r="C1327" s="1" t="s">
        <v>28</v>
      </c>
      <c r="D1327" s="7">
        <v>30.87</v>
      </c>
      <c r="E1327" s="3">
        <v>45874</v>
      </c>
      <c r="F1327" s="3">
        <v>45904</v>
      </c>
      <c r="G1327" s="7">
        <v>27.79</v>
      </c>
      <c r="H1327" s="3">
        <v>45960</v>
      </c>
      <c r="I1327" s="11">
        <v>27.79</v>
      </c>
      <c r="J1327" s="17">
        <f>+F1327-H1327</f>
        <v>-56</v>
      </c>
      <c r="K1327" s="17">
        <f>+H1327-F1327</f>
        <v>56</v>
      </c>
      <c r="L1327" s="11">
        <f>+K1327*G1327</f>
        <v>1556.24</v>
      </c>
      <c r="M1327" s="19">
        <f>YEAR(H1327)</f>
        <v>2025</v>
      </c>
      <c r="N1327" s="19" t="str">
        <f>IF(MONTH(H1327)&lt;4,"1° trimestre",IF(MONTH(H1327)&lt;7,"2° trimestre",IF(MONTH(H1327)&lt;10,"3°trimestre","4° trimestre")))</f>
        <v>4° trimestre</v>
      </c>
      <c r="O1327" s="19" t="s">
        <v>1962</v>
      </c>
      <c r="P1327" s="19" t="s">
        <v>1970</v>
      </c>
      <c r="Q1327" s="8">
        <f>+I1327</f>
        <v>27.79</v>
      </c>
      <c r="R1327" s="19" t="s">
        <v>1965</v>
      </c>
    </row>
    <row r="1328" spans="1:18" x14ac:dyDescent="0.2">
      <c r="A1328" s="1" t="s">
        <v>46</v>
      </c>
      <c r="B1328" s="1" t="s">
        <v>208</v>
      </c>
      <c r="C1328" s="1" t="s">
        <v>28</v>
      </c>
      <c r="D1328" s="7">
        <v>2442.9</v>
      </c>
      <c r="E1328" s="3">
        <v>45887</v>
      </c>
      <c r="F1328" s="3">
        <v>45917</v>
      </c>
      <c r="G1328" s="7">
        <v>2019</v>
      </c>
      <c r="H1328" s="3">
        <v>45960</v>
      </c>
      <c r="I1328" s="11">
        <v>2019</v>
      </c>
      <c r="J1328" s="17">
        <f>+F1328-H1328</f>
        <v>-43</v>
      </c>
      <c r="K1328" s="17">
        <f>+H1328-F1328</f>
        <v>43</v>
      </c>
      <c r="L1328" s="11">
        <f>+K1328*G1328</f>
        <v>86817</v>
      </c>
      <c r="M1328" s="19">
        <f>YEAR(H1328)</f>
        <v>2025</v>
      </c>
      <c r="N1328" s="19" t="str">
        <f>IF(MONTH(H1328)&lt;4,"1° trimestre",IF(MONTH(H1328)&lt;7,"2° trimestre",IF(MONTH(H1328)&lt;10,"3°trimestre","4° trimestre")))</f>
        <v>4° trimestre</v>
      </c>
      <c r="O1328" s="19" t="s">
        <v>1962</v>
      </c>
      <c r="P1328" s="19" t="s">
        <v>1970</v>
      </c>
      <c r="Q1328" s="8">
        <f>+I1328</f>
        <v>2019</v>
      </c>
      <c r="R1328" s="19" t="s">
        <v>1965</v>
      </c>
    </row>
    <row r="1329" spans="1:18" x14ac:dyDescent="0.2">
      <c r="A1329" s="1" t="s">
        <v>46</v>
      </c>
      <c r="B1329" s="1" t="s">
        <v>209</v>
      </c>
      <c r="C1329" s="1" t="s">
        <v>28</v>
      </c>
      <c r="D1329" s="7">
        <v>1.46</v>
      </c>
      <c r="E1329" s="3">
        <v>45887</v>
      </c>
      <c r="F1329" s="3">
        <v>45917</v>
      </c>
      <c r="G1329" s="7">
        <v>1.2</v>
      </c>
      <c r="H1329" s="3">
        <v>45960</v>
      </c>
      <c r="I1329" s="11">
        <v>1.2</v>
      </c>
      <c r="J1329" s="17">
        <f>+F1329-H1329</f>
        <v>-43</v>
      </c>
      <c r="K1329" s="17">
        <f>+H1329-F1329</f>
        <v>43</v>
      </c>
      <c r="L1329" s="11">
        <f>+K1329*G1329</f>
        <v>51.6</v>
      </c>
      <c r="M1329" s="19">
        <f>YEAR(H1329)</f>
        <v>2025</v>
      </c>
      <c r="N1329" s="19" t="str">
        <f>IF(MONTH(H1329)&lt;4,"1° trimestre",IF(MONTH(H1329)&lt;7,"2° trimestre",IF(MONTH(H1329)&lt;10,"3°trimestre","4° trimestre")))</f>
        <v>4° trimestre</v>
      </c>
      <c r="O1329" s="19" t="s">
        <v>1962</v>
      </c>
      <c r="P1329" s="19" t="s">
        <v>1970</v>
      </c>
      <c r="Q1329" s="8">
        <f>+I1329</f>
        <v>1.2</v>
      </c>
      <c r="R1329" s="19" t="s">
        <v>1965</v>
      </c>
    </row>
    <row r="1330" spans="1:18" x14ac:dyDescent="0.2">
      <c r="A1330" s="1" t="s">
        <v>46</v>
      </c>
      <c r="B1330" s="1" t="s">
        <v>210</v>
      </c>
      <c r="C1330" s="1" t="s">
        <v>28</v>
      </c>
      <c r="D1330" s="7">
        <v>0.49</v>
      </c>
      <c r="E1330" s="3">
        <v>45887</v>
      </c>
      <c r="F1330" s="3">
        <v>45917</v>
      </c>
      <c r="G1330" s="7">
        <v>0.4</v>
      </c>
      <c r="H1330" s="3">
        <v>45960</v>
      </c>
      <c r="I1330" s="11">
        <v>0.4</v>
      </c>
      <c r="J1330" s="17">
        <f>+F1330-H1330</f>
        <v>-43</v>
      </c>
      <c r="K1330" s="17">
        <f>+H1330-F1330</f>
        <v>43</v>
      </c>
      <c r="L1330" s="11">
        <f>+K1330*G1330</f>
        <v>17.2</v>
      </c>
      <c r="M1330" s="19">
        <f>YEAR(H1330)</f>
        <v>2025</v>
      </c>
      <c r="N1330" s="19" t="str">
        <f>IF(MONTH(H1330)&lt;4,"1° trimestre",IF(MONTH(H1330)&lt;7,"2° trimestre",IF(MONTH(H1330)&lt;10,"3°trimestre","4° trimestre")))</f>
        <v>4° trimestre</v>
      </c>
      <c r="O1330" s="19" t="s">
        <v>1962</v>
      </c>
      <c r="P1330" s="19" t="s">
        <v>1970</v>
      </c>
      <c r="Q1330" s="8">
        <f>+I1330</f>
        <v>0.4</v>
      </c>
      <c r="R1330" s="19" t="s">
        <v>1965</v>
      </c>
    </row>
    <row r="1331" spans="1:18" x14ac:dyDescent="0.2">
      <c r="A1331" s="1" t="s">
        <v>46</v>
      </c>
      <c r="B1331" s="1" t="s">
        <v>211</v>
      </c>
      <c r="C1331" s="1" t="s">
        <v>28</v>
      </c>
      <c r="D1331" s="7">
        <v>14.04</v>
      </c>
      <c r="E1331" s="3">
        <v>45887</v>
      </c>
      <c r="F1331" s="3">
        <v>45917</v>
      </c>
      <c r="G1331" s="7">
        <v>12.1</v>
      </c>
      <c r="H1331" s="3">
        <v>45960</v>
      </c>
      <c r="I1331" s="11">
        <v>12.1</v>
      </c>
      <c r="J1331" s="17">
        <f>+F1331-H1331</f>
        <v>-43</v>
      </c>
      <c r="K1331" s="17">
        <f>+H1331-F1331</f>
        <v>43</v>
      </c>
      <c r="L1331" s="11">
        <f>+K1331*G1331</f>
        <v>520.29999999999995</v>
      </c>
      <c r="M1331" s="19">
        <f>YEAR(H1331)</f>
        <v>2025</v>
      </c>
      <c r="N1331" s="19" t="str">
        <f>IF(MONTH(H1331)&lt;4,"1° trimestre",IF(MONTH(H1331)&lt;7,"2° trimestre",IF(MONTH(H1331)&lt;10,"3°trimestre","4° trimestre")))</f>
        <v>4° trimestre</v>
      </c>
      <c r="O1331" s="19" t="s">
        <v>1962</v>
      </c>
      <c r="P1331" s="19" t="s">
        <v>1970</v>
      </c>
      <c r="Q1331" s="8">
        <f>+I1331</f>
        <v>12.1</v>
      </c>
      <c r="R1331" s="19" t="s">
        <v>1965</v>
      </c>
    </row>
    <row r="1332" spans="1:18" x14ac:dyDescent="0.2">
      <c r="A1332" s="1" t="s">
        <v>46</v>
      </c>
      <c r="B1332" s="1" t="s">
        <v>212</v>
      </c>
      <c r="C1332" s="1" t="s">
        <v>28</v>
      </c>
      <c r="D1332" s="7">
        <v>3.3</v>
      </c>
      <c r="E1332" s="3">
        <v>45887</v>
      </c>
      <c r="F1332" s="3">
        <v>45917</v>
      </c>
      <c r="G1332" s="7">
        <v>3.3</v>
      </c>
      <c r="H1332" s="3">
        <v>45960</v>
      </c>
      <c r="I1332" s="11">
        <v>3.3</v>
      </c>
      <c r="J1332" s="17">
        <f>+F1332-H1332</f>
        <v>-43</v>
      </c>
      <c r="K1332" s="17">
        <f>+H1332-F1332</f>
        <v>43</v>
      </c>
      <c r="L1332" s="11">
        <f>+K1332*G1332</f>
        <v>141.9</v>
      </c>
      <c r="M1332" s="19">
        <f>YEAR(H1332)</f>
        <v>2025</v>
      </c>
      <c r="N1332" s="19" t="str">
        <f>IF(MONTH(H1332)&lt;4,"1° trimestre",IF(MONTH(H1332)&lt;7,"2° trimestre",IF(MONTH(H1332)&lt;10,"3°trimestre","4° trimestre")))</f>
        <v>4° trimestre</v>
      </c>
      <c r="O1332" s="19" t="s">
        <v>1962</v>
      </c>
      <c r="P1332" s="19" t="s">
        <v>1970</v>
      </c>
      <c r="Q1332" s="8">
        <f>+I1332</f>
        <v>3.3</v>
      </c>
      <c r="R1332" s="19" t="s">
        <v>1965</v>
      </c>
    </row>
    <row r="1333" spans="1:18" x14ac:dyDescent="0.2">
      <c r="A1333" s="1" t="s">
        <v>46</v>
      </c>
      <c r="B1333" s="1" t="s">
        <v>213</v>
      </c>
      <c r="C1333" s="1" t="s">
        <v>28</v>
      </c>
      <c r="D1333" s="7">
        <v>2.93</v>
      </c>
      <c r="E1333" s="3">
        <v>45887</v>
      </c>
      <c r="F1333" s="3">
        <v>45917</v>
      </c>
      <c r="G1333" s="7">
        <v>2.4</v>
      </c>
      <c r="H1333" s="3">
        <v>45960</v>
      </c>
      <c r="I1333" s="11">
        <v>2.4</v>
      </c>
      <c r="J1333" s="17">
        <f>+F1333-H1333</f>
        <v>-43</v>
      </c>
      <c r="K1333" s="17">
        <f>+H1333-F1333</f>
        <v>43</v>
      </c>
      <c r="L1333" s="11">
        <f>+K1333*G1333</f>
        <v>103.2</v>
      </c>
      <c r="M1333" s="19">
        <f>YEAR(H1333)</f>
        <v>2025</v>
      </c>
      <c r="N1333" s="19" t="str">
        <f>IF(MONTH(H1333)&lt;4,"1° trimestre",IF(MONTH(H1333)&lt;7,"2° trimestre",IF(MONTH(H1333)&lt;10,"3°trimestre","4° trimestre")))</f>
        <v>4° trimestre</v>
      </c>
      <c r="O1333" s="19" t="s">
        <v>1962</v>
      </c>
      <c r="P1333" s="19" t="s">
        <v>1970</v>
      </c>
      <c r="Q1333" s="8">
        <f>+I1333</f>
        <v>2.4</v>
      </c>
      <c r="R1333" s="19" t="s">
        <v>1965</v>
      </c>
    </row>
    <row r="1334" spans="1:18" x14ac:dyDescent="0.2">
      <c r="A1334" s="1" t="s">
        <v>46</v>
      </c>
      <c r="B1334" s="1" t="s">
        <v>214</v>
      </c>
      <c r="C1334" s="1" t="s">
        <v>28</v>
      </c>
      <c r="D1334" s="7">
        <v>81.88</v>
      </c>
      <c r="E1334" s="3">
        <v>45887</v>
      </c>
      <c r="F1334" s="3">
        <v>45917</v>
      </c>
      <c r="G1334" s="7">
        <v>68.5</v>
      </c>
      <c r="H1334" s="3">
        <v>45960</v>
      </c>
      <c r="I1334" s="11">
        <v>68.5</v>
      </c>
      <c r="J1334" s="17">
        <f>+F1334-H1334</f>
        <v>-43</v>
      </c>
      <c r="K1334" s="17">
        <f>+H1334-F1334</f>
        <v>43</v>
      </c>
      <c r="L1334" s="11">
        <f>+K1334*G1334</f>
        <v>2945.5</v>
      </c>
      <c r="M1334" s="19">
        <f>YEAR(H1334)</f>
        <v>2025</v>
      </c>
      <c r="N1334" s="19" t="str">
        <f>IF(MONTH(H1334)&lt;4,"1° trimestre",IF(MONTH(H1334)&lt;7,"2° trimestre",IF(MONTH(H1334)&lt;10,"3°trimestre","4° trimestre")))</f>
        <v>4° trimestre</v>
      </c>
      <c r="O1334" s="19" t="s">
        <v>1962</v>
      </c>
      <c r="P1334" s="19" t="s">
        <v>1970</v>
      </c>
      <c r="Q1334" s="8">
        <f>+I1334</f>
        <v>68.5</v>
      </c>
      <c r="R1334" s="19" t="s">
        <v>1965</v>
      </c>
    </row>
    <row r="1335" spans="1:18" x14ac:dyDescent="0.2">
      <c r="A1335" s="1" t="s">
        <v>46</v>
      </c>
      <c r="B1335" s="1" t="s">
        <v>215</v>
      </c>
      <c r="C1335" s="1" t="s">
        <v>28</v>
      </c>
      <c r="D1335" s="7">
        <v>2435.2199999999998</v>
      </c>
      <c r="E1335" s="3">
        <v>45887</v>
      </c>
      <c r="F1335" s="3">
        <v>45917</v>
      </c>
      <c r="G1335" s="7">
        <v>2026.2</v>
      </c>
      <c r="H1335" s="3">
        <v>45960</v>
      </c>
      <c r="I1335" s="11">
        <v>2026.2</v>
      </c>
      <c r="J1335" s="17">
        <f>+F1335-H1335</f>
        <v>-43</v>
      </c>
      <c r="K1335" s="17">
        <f>+H1335-F1335</f>
        <v>43</v>
      </c>
      <c r="L1335" s="11">
        <f>+K1335*G1335</f>
        <v>87126.6</v>
      </c>
      <c r="M1335" s="19">
        <f>YEAR(H1335)</f>
        <v>2025</v>
      </c>
      <c r="N1335" s="19" t="str">
        <f>IF(MONTH(H1335)&lt;4,"1° trimestre",IF(MONTH(H1335)&lt;7,"2° trimestre",IF(MONTH(H1335)&lt;10,"3°trimestre","4° trimestre")))</f>
        <v>4° trimestre</v>
      </c>
      <c r="O1335" s="19" t="s">
        <v>1962</v>
      </c>
      <c r="P1335" s="19" t="s">
        <v>1970</v>
      </c>
      <c r="Q1335" s="8">
        <f>+I1335</f>
        <v>2026.2</v>
      </c>
      <c r="R1335" s="19" t="s">
        <v>1965</v>
      </c>
    </row>
    <row r="1336" spans="1:18" x14ac:dyDescent="0.2">
      <c r="A1336" s="1" t="s">
        <v>46</v>
      </c>
      <c r="B1336" s="1" t="s">
        <v>216</v>
      </c>
      <c r="C1336" s="1" t="s">
        <v>28</v>
      </c>
      <c r="D1336" s="7">
        <v>152.86000000000001</v>
      </c>
      <c r="E1336" s="3">
        <v>45890</v>
      </c>
      <c r="F1336" s="3">
        <v>45920</v>
      </c>
      <c r="G1336" s="7">
        <v>136.4</v>
      </c>
      <c r="H1336" s="3">
        <v>45960</v>
      </c>
      <c r="I1336" s="11">
        <v>136.4</v>
      </c>
      <c r="J1336" s="17">
        <f>+F1336-H1336</f>
        <v>-40</v>
      </c>
      <c r="K1336" s="17">
        <f>+H1336-F1336</f>
        <v>40</v>
      </c>
      <c r="L1336" s="11">
        <f>+K1336*G1336</f>
        <v>5456</v>
      </c>
      <c r="M1336" s="19">
        <f>YEAR(H1336)</f>
        <v>2025</v>
      </c>
      <c r="N1336" s="19" t="str">
        <f>IF(MONTH(H1336)&lt;4,"1° trimestre",IF(MONTH(H1336)&lt;7,"2° trimestre",IF(MONTH(H1336)&lt;10,"3°trimestre","4° trimestre")))</f>
        <v>4° trimestre</v>
      </c>
      <c r="O1336" s="19" t="s">
        <v>1962</v>
      </c>
      <c r="P1336" s="19" t="s">
        <v>1970</v>
      </c>
      <c r="Q1336" s="8">
        <f>+I1336</f>
        <v>136.4</v>
      </c>
      <c r="R1336" s="19" t="s">
        <v>1965</v>
      </c>
    </row>
    <row r="1337" spans="1:18" x14ac:dyDescent="0.2">
      <c r="A1337" s="1" t="s">
        <v>46</v>
      </c>
      <c r="B1337" s="1" t="s">
        <v>217</v>
      </c>
      <c r="C1337" s="1" t="s">
        <v>28</v>
      </c>
      <c r="D1337" s="7">
        <v>681.42</v>
      </c>
      <c r="E1337" s="3">
        <v>45894</v>
      </c>
      <c r="F1337" s="3">
        <v>45924</v>
      </c>
      <c r="G1337" s="7">
        <v>679.31</v>
      </c>
      <c r="H1337" s="3">
        <v>45960</v>
      </c>
      <c r="I1337" s="11">
        <v>679.31</v>
      </c>
      <c r="J1337" s="17">
        <f>+F1337-H1337</f>
        <v>-36</v>
      </c>
      <c r="K1337" s="17">
        <f>+H1337-F1337</f>
        <v>36</v>
      </c>
      <c r="L1337" s="11">
        <f>+K1337*G1337</f>
        <v>24455.159999999996</v>
      </c>
      <c r="M1337" s="19">
        <f>YEAR(H1337)</f>
        <v>2025</v>
      </c>
      <c r="N1337" s="19" t="str">
        <f>IF(MONTH(H1337)&lt;4,"1° trimestre",IF(MONTH(H1337)&lt;7,"2° trimestre",IF(MONTH(H1337)&lt;10,"3°trimestre","4° trimestre")))</f>
        <v>4° trimestre</v>
      </c>
      <c r="O1337" s="19" t="s">
        <v>1962</v>
      </c>
      <c r="P1337" s="19" t="s">
        <v>1970</v>
      </c>
      <c r="Q1337" s="8">
        <f>+I1337</f>
        <v>679.31</v>
      </c>
      <c r="R1337" s="19" t="s">
        <v>1965</v>
      </c>
    </row>
    <row r="1338" spans="1:18" x14ac:dyDescent="0.2">
      <c r="A1338" s="1" t="s">
        <v>46</v>
      </c>
      <c r="B1338" s="1" t="s">
        <v>218</v>
      </c>
      <c r="C1338" s="1" t="s">
        <v>28</v>
      </c>
      <c r="D1338" s="7">
        <v>1199.02</v>
      </c>
      <c r="E1338" s="3">
        <v>45910</v>
      </c>
      <c r="F1338" s="3">
        <v>45940</v>
      </c>
      <c r="G1338" s="7">
        <v>982.8</v>
      </c>
      <c r="H1338" s="3">
        <v>45960</v>
      </c>
      <c r="I1338" s="11">
        <v>982.8</v>
      </c>
      <c r="J1338" s="17">
        <f>+F1338-H1338</f>
        <v>-20</v>
      </c>
      <c r="K1338" s="17">
        <f>+H1338-F1338</f>
        <v>20</v>
      </c>
      <c r="L1338" s="11">
        <f>+K1338*G1338</f>
        <v>19656</v>
      </c>
      <c r="M1338" s="19">
        <f>YEAR(H1338)</f>
        <v>2025</v>
      </c>
      <c r="N1338" s="19" t="str">
        <f>IF(MONTH(H1338)&lt;4,"1° trimestre",IF(MONTH(H1338)&lt;7,"2° trimestre",IF(MONTH(H1338)&lt;10,"3°trimestre","4° trimestre")))</f>
        <v>4° trimestre</v>
      </c>
      <c r="O1338" s="19" t="s">
        <v>1962</v>
      </c>
      <c r="P1338" s="19" t="s">
        <v>1970</v>
      </c>
      <c r="Q1338" s="8">
        <f>+I1338</f>
        <v>982.8</v>
      </c>
      <c r="R1338" s="19" t="s">
        <v>1965</v>
      </c>
    </row>
    <row r="1339" spans="1:18" x14ac:dyDescent="0.2">
      <c r="A1339" s="1" t="s">
        <v>46</v>
      </c>
      <c r="B1339" s="1" t="s">
        <v>219</v>
      </c>
      <c r="C1339" s="1" t="s">
        <v>28</v>
      </c>
      <c r="D1339" s="7">
        <v>10936.51</v>
      </c>
      <c r="E1339" s="3">
        <v>45917</v>
      </c>
      <c r="F1339" s="3">
        <v>45947</v>
      </c>
      <c r="G1339" s="7">
        <v>9022.86</v>
      </c>
      <c r="H1339" s="3">
        <v>45960</v>
      </c>
      <c r="I1339" s="11">
        <v>9022.86</v>
      </c>
      <c r="J1339" s="17">
        <f>+F1339-H1339</f>
        <v>-13</v>
      </c>
      <c r="K1339" s="17">
        <f>+H1339-F1339</f>
        <v>13</v>
      </c>
      <c r="L1339" s="11">
        <f>+K1339*G1339</f>
        <v>117297.18000000001</v>
      </c>
      <c r="M1339" s="19">
        <f>YEAR(H1339)</f>
        <v>2025</v>
      </c>
      <c r="N1339" s="19" t="str">
        <f>IF(MONTH(H1339)&lt;4,"1° trimestre",IF(MONTH(H1339)&lt;7,"2° trimestre",IF(MONTH(H1339)&lt;10,"3°trimestre","4° trimestre")))</f>
        <v>4° trimestre</v>
      </c>
      <c r="O1339" s="19" t="s">
        <v>1962</v>
      </c>
      <c r="P1339" s="19" t="s">
        <v>1970</v>
      </c>
      <c r="Q1339" s="8">
        <f>+I1339</f>
        <v>9022.86</v>
      </c>
      <c r="R1339" s="19" t="s">
        <v>1965</v>
      </c>
    </row>
    <row r="1340" spans="1:18" x14ac:dyDescent="0.2">
      <c r="A1340" s="1" t="s">
        <v>46</v>
      </c>
      <c r="B1340" s="1" t="s">
        <v>220</v>
      </c>
      <c r="C1340" s="1" t="s">
        <v>28</v>
      </c>
      <c r="D1340" s="7">
        <v>38113.29</v>
      </c>
      <c r="E1340" s="3">
        <v>45917</v>
      </c>
      <c r="F1340" s="3">
        <v>45947</v>
      </c>
      <c r="G1340" s="7">
        <v>31240.400000000001</v>
      </c>
      <c r="H1340" s="3">
        <v>45960</v>
      </c>
      <c r="I1340" s="11">
        <v>31240.400000000001</v>
      </c>
      <c r="J1340" s="17">
        <f>+F1340-H1340</f>
        <v>-13</v>
      </c>
      <c r="K1340" s="17">
        <f>+H1340-F1340</f>
        <v>13</v>
      </c>
      <c r="L1340" s="11">
        <f>+K1340*G1340</f>
        <v>406125.2</v>
      </c>
      <c r="M1340" s="19">
        <f>YEAR(H1340)</f>
        <v>2025</v>
      </c>
      <c r="N1340" s="19" t="str">
        <f>IF(MONTH(H1340)&lt;4,"1° trimestre",IF(MONTH(H1340)&lt;7,"2° trimestre",IF(MONTH(H1340)&lt;10,"3°trimestre","4° trimestre")))</f>
        <v>4° trimestre</v>
      </c>
      <c r="O1340" s="19" t="s">
        <v>1962</v>
      </c>
      <c r="P1340" s="19" t="s">
        <v>1970</v>
      </c>
      <c r="Q1340" s="8">
        <f>+I1340</f>
        <v>31240.400000000001</v>
      </c>
      <c r="R1340" s="19" t="s">
        <v>1965</v>
      </c>
    </row>
    <row r="1341" spans="1:18" x14ac:dyDescent="0.2">
      <c r="A1341" s="1" t="s">
        <v>46</v>
      </c>
      <c r="B1341" s="1" t="s">
        <v>221</v>
      </c>
      <c r="C1341" s="1" t="s">
        <v>28</v>
      </c>
      <c r="D1341" s="7">
        <v>578.28</v>
      </c>
      <c r="E1341" s="3">
        <v>45917</v>
      </c>
      <c r="F1341" s="3">
        <v>45947</v>
      </c>
      <c r="G1341" s="7">
        <v>474</v>
      </c>
      <c r="H1341" s="3">
        <v>45960</v>
      </c>
      <c r="I1341" s="11">
        <v>474</v>
      </c>
      <c r="J1341" s="17">
        <f>+F1341-H1341</f>
        <v>-13</v>
      </c>
      <c r="K1341" s="17">
        <f>+H1341-F1341</f>
        <v>13</v>
      </c>
      <c r="L1341" s="11">
        <f>+K1341*G1341</f>
        <v>6162</v>
      </c>
      <c r="M1341" s="19">
        <f>YEAR(H1341)</f>
        <v>2025</v>
      </c>
      <c r="N1341" s="19" t="str">
        <f>IF(MONTH(H1341)&lt;4,"1° trimestre",IF(MONTH(H1341)&lt;7,"2° trimestre",IF(MONTH(H1341)&lt;10,"3°trimestre","4° trimestre")))</f>
        <v>4° trimestre</v>
      </c>
      <c r="O1341" s="19" t="s">
        <v>1962</v>
      </c>
      <c r="P1341" s="19" t="s">
        <v>1970</v>
      </c>
      <c r="Q1341" s="8">
        <f>+I1341</f>
        <v>474</v>
      </c>
      <c r="R1341" s="19" t="s">
        <v>1965</v>
      </c>
    </row>
    <row r="1342" spans="1:18" x14ac:dyDescent="0.2">
      <c r="A1342" s="1" t="s">
        <v>46</v>
      </c>
      <c r="B1342" s="1" t="s">
        <v>222</v>
      </c>
      <c r="C1342" s="1" t="s">
        <v>28</v>
      </c>
      <c r="D1342" s="7">
        <v>1224.8800000000001</v>
      </c>
      <c r="E1342" s="3">
        <v>45917</v>
      </c>
      <c r="F1342" s="3">
        <v>45947</v>
      </c>
      <c r="G1342" s="7">
        <v>1004</v>
      </c>
      <c r="H1342" s="3">
        <v>45960</v>
      </c>
      <c r="I1342" s="11">
        <v>1004</v>
      </c>
      <c r="J1342" s="17">
        <f>+F1342-H1342</f>
        <v>-13</v>
      </c>
      <c r="K1342" s="17">
        <f>+H1342-F1342</f>
        <v>13</v>
      </c>
      <c r="L1342" s="11">
        <f>+K1342*G1342</f>
        <v>13052</v>
      </c>
      <c r="M1342" s="19">
        <f>YEAR(H1342)</f>
        <v>2025</v>
      </c>
      <c r="N1342" s="19" t="str">
        <f>IF(MONTH(H1342)&lt;4,"1° trimestre",IF(MONTH(H1342)&lt;7,"2° trimestre",IF(MONTH(H1342)&lt;10,"3°trimestre","4° trimestre")))</f>
        <v>4° trimestre</v>
      </c>
      <c r="O1342" s="19" t="s">
        <v>1962</v>
      </c>
      <c r="P1342" s="19" t="s">
        <v>1970</v>
      </c>
      <c r="Q1342" s="8">
        <f>+I1342</f>
        <v>1004</v>
      </c>
      <c r="R1342" s="19" t="s">
        <v>1965</v>
      </c>
    </row>
    <row r="1343" spans="1:18" x14ac:dyDescent="0.2">
      <c r="A1343" s="1" t="s">
        <v>46</v>
      </c>
      <c r="B1343" s="1" t="s">
        <v>223</v>
      </c>
      <c r="C1343" s="1" t="s">
        <v>28</v>
      </c>
      <c r="D1343" s="7">
        <v>4455.4399999999996</v>
      </c>
      <c r="E1343" s="3">
        <v>45917</v>
      </c>
      <c r="F1343" s="3">
        <v>45947</v>
      </c>
      <c r="G1343" s="7">
        <v>3653.76</v>
      </c>
      <c r="H1343" s="3">
        <v>45960</v>
      </c>
      <c r="I1343" s="11">
        <v>3653.76</v>
      </c>
      <c r="J1343" s="17">
        <f>+F1343-H1343</f>
        <v>-13</v>
      </c>
      <c r="K1343" s="17">
        <f>+H1343-F1343</f>
        <v>13</v>
      </c>
      <c r="L1343" s="11">
        <f>+K1343*G1343</f>
        <v>47498.880000000005</v>
      </c>
      <c r="M1343" s="19">
        <f>YEAR(H1343)</f>
        <v>2025</v>
      </c>
      <c r="N1343" s="19" t="str">
        <f>IF(MONTH(H1343)&lt;4,"1° trimestre",IF(MONTH(H1343)&lt;7,"2° trimestre",IF(MONTH(H1343)&lt;10,"3°trimestre","4° trimestre")))</f>
        <v>4° trimestre</v>
      </c>
      <c r="O1343" s="19" t="s">
        <v>1962</v>
      </c>
      <c r="P1343" s="19" t="s">
        <v>1970</v>
      </c>
      <c r="Q1343" s="8">
        <f>+I1343</f>
        <v>3653.76</v>
      </c>
      <c r="R1343" s="19" t="s">
        <v>1965</v>
      </c>
    </row>
    <row r="1344" spans="1:18" x14ac:dyDescent="0.2">
      <c r="A1344" s="1" t="s">
        <v>46</v>
      </c>
      <c r="B1344" s="1" t="s">
        <v>224</v>
      </c>
      <c r="C1344" s="1" t="s">
        <v>28</v>
      </c>
      <c r="D1344" s="7">
        <v>27.82</v>
      </c>
      <c r="E1344" s="3">
        <v>45917</v>
      </c>
      <c r="F1344" s="3">
        <v>45947</v>
      </c>
      <c r="G1344" s="7">
        <v>22.8</v>
      </c>
      <c r="H1344" s="3">
        <v>45960</v>
      </c>
      <c r="I1344" s="11">
        <v>22.8</v>
      </c>
      <c r="J1344" s="17">
        <f>+F1344-H1344</f>
        <v>-13</v>
      </c>
      <c r="K1344" s="17">
        <f>+H1344-F1344</f>
        <v>13</v>
      </c>
      <c r="L1344" s="11">
        <f>+K1344*G1344</f>
        <v>296.40000000000003</v>
      </c>
      <c r="M1344" s="19">
        <f>YEAR(H1344)</f>
        <v>2025</v>
      </c>
      <c r="N1344" s="19" t="str">
        <f>IF(MONTH(H1344)&lt;4,"1° trimestre",IF(MONTH(H1344)&lt;7,"2° trimestre",IF(MONTH(H1344)&lt;10,"3°trimestre","4° trimestre")))</f>
        <v>4° trimestre</v>
      </c>
      <c r="O1344" s="19" t="s">
        <v>1962</v>
      </c>
      <c r="P1344" s="19" t="s">
        <v>1970</v>
      </c>
      <c r="Q1344" s="8">
        <f>+I1344</f>
        <v>22.8</v>
      </c>
      <c r="R1344" s="19" t="s">
        <v>1965</v>
      </c>
    </row>
    <row r="1345" spans="1:18" x14ac:dyDescent="0.2">
      <c r="A1345" s="1" t="s">
        <v>46</v>
      </c>
      <c r="B1345" s="1" t="s">
        <v>225</v>
      </c>
      <c r="C1345" s="1" t="s">
        <v>28</v>
      </c>
      <c r="D1345" s="7">
        <v>9.76</v>
      </c>
      <c r="E1345" s="3">
        <v>45917</v>
      </c>
      <c r="F1345" s="3">
        <v>45947</v>
      </c>
      <c r="G1345" s="7">
        <v>8</v>
      </c>
      <c r="H1345" s="3">
        <v>45960</v>
      </c>
      <c r="I1345" s="11">
        <v>8</v>
      </c>
      <c r="J1345" s="17">
        <f>+F1345-H1345</f>
        <v>-13</v>
      </c>
      <c r="K1345" s="17">
        <f>+H1345-F1345</f>
        <v>13</v>
      </c>
      <c r="L1345" s="11">
        <f>+K1345*G1345</f>
        <v>104</v>
      </c>
      <c r="M1345" s="19">
        <f>YEAR(H1345)</f>
        <v>2025</v>
      </c>
      <c r="N1345" s="19" t="str">
        <f>IF(MONTH(H1345)&lt;4,"1° trimestre",IF(MONTH(H1345)&lt;7,"2° trimestre",IF(MONTH(H1345)&lt;10,"3°trimestre","4° trimestre")))</f>
        <v>4° trimestre</v>
      </c>
      <c r="O1345" s="19" t="s">
        <v>1962</v>
      </c>
      <c r="P1345" s="19" t="s">
        <v>1970</v>
      </c>
      <c r="Q1345" s="8">
        <f>+I1345</f>
        <v>8</v>
      </c>
      <c r="R1345" s="19" t="s">
        <v>1965</v>
      </c>
    </row>
    <row r="1346" spans="1:18" x14ac:dyDescent="0.2">
      <c r="A1346" s="1" t="s">
        <v>46</v>
      </c>
      <c r="B1346" s="1" t="s">
        <v>226</v>
      </c>
      <c r="C1346" s="1" t="s">
        <v>28</v>
      </c>
      <c r="D1346" s="7">
        <v>756.4</v>
      </c>
      <c r="E1346" s="3">
        <v>45917</v>
      </c>
      <c r="F1346" s="3">
        <v>45947</v>
      </c>
      <c r="G1346" s="7">
        <v>620</v>
      </c>
      <c r="H1346" s="3">
        <v>45960</v>
      </c>
      <c r="I1346" s="11">
        <v>620</v>
      </c>
      <c r="J1346" s="17">
        <f>+F1346-H1346</f>
        <v>-13</v>
      </c>
      <c r="K1346" s="17">
        <f>+H1346-F1346</f>
        <v>13</v>
      </c>
      <c r="L1346" s="11">
        <f>+K1346*G1346</f>
        <v>8060</v>
      </c>
      <c r="M1346" s="19">
        <f>YEAR(H1346)</f>
        <v>2025</v>
      </c>
      <c r="N1346" s="19" t="str">
        <f>IF(MONTH(H1346)&lt;4,"1° trimestre",IF(MONTH(H1346)&lt;7,"2° trimestre",IF(MONTH(H1346)&lt;10,"3°trimestre","4° trimestre")))</f>
        <v>4° trimestre</v>
      </c>
      <c r="O1346" s="19" t="s">
        <v>1962</v>
      </c>
      <c r="P1346" s="19" t="s">
        <v>1970</v>
      </c>
      <c r="Q1346" s="8">
        <f>+I1346</f>
        <v>620</v>
      </c>
      <c r="R1346" s="19" t="s">
        <v>1965</v>
      </c>
    </row>
    <row r="1347" spans="1:18" x14ac:dyDescent="0.2">
      <c r="A1347" s="1" t="s">
        <v>46</v>
      </c>
      <c r="B1347" s="1" t="s">
        <v>227</v>
      </c>
      <c r="C1347" s="1" t="s">
        <v>28</v>
      </c>
      <c r="D1347" s="7">
        <v>19.52</v>
      </c>
      <c r="E1347" s="3">
        <v>45917</v>
      </c>
      <c r="F1347" s="3">
        <v>45947</v>
      </c>
      <c r="G1347" s="7">
        <v>16</v>
      </c>
      <c r="H1347" s="3">
        <v>45960</v>
      </c>
      <c r="I1347" s="11">
        <v>16</v>
      </c>
      <c r="J1347" s="17">
        <f>+F1347-H1347</f>
        <v>-13</v>
      </c>
      <c r="K1347" s="17">
        <f>+H1347-F1347</f>
        <v>13</v>
      </c>
      <c r="L1347" s="11">
        <f>+K1347*G1347</f>
        <v>208</v>
      </c>
      <c r="M1347" s="19">
        <f>YEAR(H1347)</f>
        <v>2025</v>
      </c>
      <c r="N1347" s="19" t="str">
        <f>IF(MONTH(H1347)&lt;4,"1° trimestre",IF(MONTH(H1347)&lt;7,"2° trimestre",IF(MONTH(H1347)&lt;10,"3°trimestre","4° trimestre")))</f>
        <v>4° trimestre</v>
      </c>
      <c r="O1347" s="19" t="s">
        <v>1962</v>
      </c>
      <c r="P1347" s="19" t="s">
        <v>1970</v>
      </c>
      <c r="Q1347" s="8">
        <f>+I1347</f>
        <v>16</v>
      </c>
      <c r="R1347" s="19" t="s">
        <v>1965</v>
      </c>
    </row>
    <row r="1348" spans="1:18" x14ac:dyDescent="0.2">
      <c r="A1348" s="1" t="s">
        <v>46</v>
      </c>
      <c r="B1348" s="1" t="s">
        <v>228</v>
      </c>
      <c r="C1348" s="1" t="s">
        <v>28</v>
      </c>
      <c r="D1348" s="7">
        <v>714.81</v>
      </c>
      <c r="E1348" s="3">
        <v>45917</v>
      </c>
      <c r="F1348" s="3">
        <v>45947</v>
      </c>
      <c r="G1348" s="7">
        <v>596.01</v>
      </c>
      <c r="H1348" s="3">
        <v>45960</v>
      </c>
      <c r="I1348" s="11">
        <v>596.01</v>
      </c>
      <c r="J1348" s="17">
        <f>+F1348-H1348</f>
        <v>-13</v>
      </c>
      <c r="K1348" s="17">
        <f>+H1348-F1348</f>
        <v>13</v>
      </c>
      <c r="L1348" s="11">
        <f>+K1348*G1348</f>
        <v>7748.13</v>
      </c>
      <c r="M1348" s="19">
        <f>YEAR(H1348)</f>
        <v>2025</v>
      </c>
      <c r="N1348" s="19" t="str">
        <f>IF(MONTH(H1348)&lt;4,"1° trimestre",IF(MONTH(H1348)&lt;7,"2° trimestre",IF(MONTH(H1348)&lt;10,"3°trimestre","4° trimestre")))</f>
        <v>4° trimestre</v>
      </c>
      <c r="O1348" s="19" t="s">
        <v>1962</v>
      </c>
      <c r="P1348" s="19" t="s">
        <v>1970</v>
      </c>
      <c r="Q1348" s="8">
        <f>+I1348</f>
        <v>596.01</v>
      </c>
      <c r="R1348" s="19" t="s">
        <v>1965</v>
      </c>
    </row>
    <row r="1349" spans="1:18" x14ac:dyDescent="0.2">
      <c r="A1349" s="1" t="s">
        <v>46</v>
      </c>
      <c r="B1349" s="1" t="s">
        <v>229</v>
      </c>
      <c r="C1349" s="1" t="s">
        <v>28</v>
      </c>
      <c r="D1349" s="7">
        <v>202.03</v>
      </c>
      <c r="E1349" s="3">
        <v>45917</v>
      </c>
      <c r="F1349" s="3">
        <v>45947</v>
      </c>
      <c r="G1349" s="7">
        <v>165.6</v>
      </c>
      <c r="H1349" s="3">
        <v>45960</v>
      </c>
      <c r="I1349" s="11">
        <v>165.6</v>
      </c>
      <c r="J1349" s="17">
        <f>+F1349-H1349</f>
        <v>-13</v>
      </c>
      <c r="K1349" s="17">
        <f>+H1349-F1349</f>
        <v>13</v>
      </c>
      <c r="L1349" s="11">
        <f>+K1349*G1349</f>
        <v>2152.7999999999997</v>
      </c>
      <c r="M1349" s="19">
        <f>YEAR(H1349)</f>
        <v>2025</v>
      </c>
      <c r="N1349" s="19" t="str">
        <f>IF(MONTH(H1349)&lt;4,"1° trimestre",IF(MONTH(H1349)&lt;7,"2° trimestre",IF(MONTH(H1349)&lt;10,"3°trimestre","4° trimestre")))</f>
        <v>4° trimestre</v>
      </c>
      <c r="O1349" s="19" t="s">
        <v>1962</v>
      </c>
      <c r="P1349" s="19" t="s">
        <v>1970</v>
      </c>
      <c r="Q1349" s="8">
        <f>+I1349</f>
        <v>165.6</v>
      </c>
      <c r="R1349" s="19" t="s">
        <v>1965</v>
      </c>
    </row>
    <row r="1350" spans="1:18" x14ac:dyDescent="0.2">
      <c r="A1350" s="1" t="s">
        <v>46</v>
      </c>
      <c r="B1350" s="1" t="s">
        <v>230</v>
      </c>
      <c r="C1350" s="1" t="s">
        <v>28</v>
      </c>
      <c r="D1350" s="7">
        <v>21.47</v>
      </c>
      <c r="E1350" s="3">
        <v>45917</v>
      </c>
      <c r="F1350" s="3">
        <v>45947</v>
      </c>
      <c r="G1350" s="7">
        <v>17.600000000000001</v>
      </c>
      <c r="H1350" s="3">
        <v>45960</v>
      </c>
      <c r="I1350" s="11">
        <v>17.600000000000001</v>
      </c>
      <c r="J1350" s="17">
        <f>+F1350-H1350</f>
        <v>-13</v>
      </c>
      <c r="K1350" s="17">
        <f>+H1350-F1350</f>
        <v>13</v>
      </c>
      <c r="L1350" s="11">
        <f>+K1350*G1350</f>
        <v>228.8</v>
      </c>
      <c r="M1350" s="19">
        <f>YEAR(H1350)</f>
        <v>2025</v>
      </c>
      <c r="N1350" s="19" t="str">
        <f>IF(MONTH(H1350)&lt;4,"1° trimestre",IF(MONTH(H1350)&lt;7,"2° trimestre",IF(MONTH(H1350)&lt;10,"3°trimestre","4° trimestre")))</f>
        <v>4° trimestre</v>
      </c>
      <c r="O1350" s="19" t="s">
        <v>1962</v>
      </c>
      <c r="P1350" s="19" t="s">
        <v>1970</v>
      </c>
      <c r="Q1350" s="8">
        <f>+I1350</f>
        <v>17.600000000000001</v>
      </c>
      <c r="R1350" s="19" t="s">
        <v>1965</v>
      </c>
    </row>
    <row r="1351" spans="1:18" x14ac:dyDescent="0.2">
      <c r="A1351" s="1" t="s">
        <v>46</v>
      </c>
      <c r="B1351" s="1" t="s">
        <v>231</v>
      </c>
      <c r="C1351" s="1" t="s">
        <v>28</v>
      </c>
      <c r="D1351" s="7">
        <v>84.91</v>
      </c>
      <c r="E1351" s="3">
        <v>45917</v>
      </c>
      <c r="F1351" s="3">
        <v>45947</v>
      </c>
      <c r="G1351" s="7">
        <v>69.599999999999994</v>
      </c>
      <c r="H1351" s="3">
        <v>45960</v>
      </c>
      <c r="I1351" s="11">
        <v>69.599999999999994</v>
      </c>
      <c r="J1351" s="17">
        <f>+F1351-H1351</f>
        <v>-13</v>
      </c>
      <c r="K1351" s="17">
        <f>+H1351-F1351</f>
        <v>13</v>
      </c>
      <c r="L1351" s="11">
        <f>+K1351*G1351</f>
        <v>904.8</v>
      </c>
      <c r="M1351" s="19">
        <f>YEAR(H1351)</f>
        <v>2025</v>
      </c>
      <c r="N1351" s="19" t="str">
        <f>IF(MONTH(H1351)&lt;4,"1° trimestre",IF(MONTH(H1351)&lt;7,"2° trimestre",IF(MONTH(H1351)&lt;10,"3°trimestre","4° trimestre")))</f>
        <v>4° trimestre</v>
      </c>
      <c r="O1351" s="19" t="s">
        <v>1962</v>
      </c>
      <c r="P1351" s="19" t="s">
        <v>1970</v>
      </c>
      <c r="Q1351" s="8">
        <f>+I1351</f>
        <v>69.599999999999994</v>
      </c>
      <c r="R1351" s="19" t="s">
        <v>1965</v>
      </c>
    </row>
    <row r="1352" spans="1:18" x14ac:dyDescent="0.2">
      <c r="A1352" s="1" t="s">
        <v>46</v>
      </c>
      <c r="B1352" s="1" t="s">
        <v>232</v>
      </c>
      <c r="C1352" s="1" t="s">
        <v>28</v>
      </c>
      <c r="D1352" s="7">
        <v>185.44</v>
      </c>
      <c r="E1352" s="3">
        <v>45917</v>
      </c>
      <c r="F1352" s="3">
        <v>45947</v>
      </c>
      <c r="G1352" s="7">
        <v>152</v>
      </c>
      <c r="H1352" s="3">
        <v>45960</v>
      </c>
      <c r="I1352" s="11">
        <v>152</v>
      </c>
      <c r="J1352" s="17">
        <f>+F1352-H1352</f>
        <v>-13</v>
      </c>
      <c r="K1352" s="17">
        <f>+H1352-F1352</f>
        <v>13</v>
      </c>
      <c r="L1352" s="11">
        <f>+K1352*G1352</f>
        <v>1976</v>
      </c>
      <c r="M1352" s="19">
        <f>YEAR(H1352)</f>
        <v>2025</v>
      </c>
      <c r="N1352" s="19" t="str">
        <f>IF(MONTH(H1352)&lt;4,"1° trimestre",IF(MONTH(H1352)&lt;7,"2° trimestre",IF(MONTH(H1352)&lt;10,"3°trimestre","4° trimestre")))</f>
        <v>4° trimestre</v>
      </c>
      <c r="O1352" s="19" t="s">
        <v>1962</v>
      </c>
      <c r="P1352" s="19" t="s">
        <v>1970</v>
      </c>
      <c r="Q1352" s="8">
        <f>+I1352</f>
        <v>152</v>
      </c>
      <c r="R1352" s="19" t="s">
        <v>1965</v>
      </c>
    </row>
    <row r="1353" spans="1:18" x14ac:dyDescent="0.2">
      <c r="A1353" s="1" t="s">
        <v>46</v>
      </c>
      <c r="B1353" s="1" t="s">
        <v>233</v>
      </c>
      <c r="C1353" s="1" t="s">
        <v>28</v>
      </c>
      <c r="D1353" s="7">
        <v>8692.36</v>
      </c>
      <c r="E1353" s="3">
        <v>45945</v>
      </c>
      <c r="F1353" s="3">
        <v>45975</v>
      </c>
      <c r="G1353" s="7">
        <v>7235.34</v>
      </c>
      <c r="H1353" s="3">
        <v>46002</v>
      </c>
      <c r="I1353" s="11">
        <v>7235.34</v>
      </c>
      <c r="J1353" s="17">
        <f>+F1353-H1353</f>
        <v>-27</v>
      </c>
      <c r="K1353" s="17">
        <f>+H1353-F1353</f>
        <v>27</v>
      </c>
      <c r="L1353" s="11">
        <f>+K1353*G1353</f>
        <v>195354.18</v>
      </c>
      <c r="M1353" s="19">
        <f>YEAR(H1353)</f>
        <v>2025</v>
      </c>
      <c r="N1353" s="19" t="str">
        <f>IF(MONTH(H1353)&lt;4,"1° trimestre",IF(MONTH(H1353)&lt;7,"2° trimestre",IF(MONTH(H1353)&lt;10,"3°trimestre","4° trimestre")))</f>
        <v>4° trimestre</v>
      </c>
      <c r="O1353" s="19" t="s">
        <v>1962</v>
      </c>
      <c r="P1353" s="19" t="s">
        <v>1970</v>
      </c>
      <c r="Q1353" s="8">
        <f>+I1353</f>
        <v>7235.34</v>
      </c>
      <c r="R1353" s="19" t="s">
        <v>1965</v>
      </c>
    </row>
    <row r="1354" spans="1:18" x14ac:dyDescent="0.2">
      <c r="A1354" s="1" t="s">
        <v>46</v>
      </c>
      <c r="B1354" s="1" t="s">
        <v>234</v>
      </c>
      <c r="C1354" s="1" t="s">
        <v>28</v>
      </c>
      <c r="D1354" s="7">
        <v>15916.95</v>
      </c>
      <c r="E1354" s="3">
        <v>45945</v>
      </c>
      <c r="F1354" s="3">
        <v>45975</v>
      </c>
      <c r="G1354" s="7">
        <v>13471.52</v>
      </c>
      <c r="H1354" s="3">
        <v>46002</v>
      </c>
      <c r="I1354" s="11">
        <v>13471.52</v>
      </c>
      <c r="J1354" s="17">
        <f>+F1354-H1354</f>
        <v>-27</v>
      </c>
      <c r="K1354" s="17">
        <f>+H1354-F1354</f>
        <v>27</v>
      </c>
      <c r="L1354" s="11">
        <f>+K1354*G1354</f>
        <v>363731.04000000004</v>
      </c>
      <c r="M1354" s="19">
        <f>YEAR(H1354)</f>
        <v>2025</v>
      </c>
      <c r="N1354" s="19" t="str">
        <f>IF(MONTH(H1354)&lt;4,"1° trimestre",IF(MONTH(H1354)&lt;7,"2° trimestre",IF(MONTH(H1354)&lt;10,"3°trimestre","4° trimestre")))</f>
        <v>4° trimestre</v>
      </c>
      <c r="O1354" s="19" t="s">
        <v>1962</v>
      </c>
      <c r="P1354" s="19" t="s">
        <v>1970</v>
      </c>
      <c r="Q1354" s="8">
        <f>+I1354</f>
        <v>13471.52</v>
      </c>
      <c r="R1354" s="19" t="s">
        <v>1965</v>
      </c>
    </row>
    <row r="1355" spans="1:18" x14ac:dyDescent="0.2">
      <c r="A1355" s="1" t="s">
        <v>46</v>
      </c>
      <c r="B1355" s="1" t="s">
        <v>235</v>
      </c>
      <c r="C1355" s="1" t="s">
        <v>28</v>
      </c>
      <c r="D1355" s="7">
        <v>11618.81</v>
      </c>
      <c r="E1355" s="3">
        <v>45945</v>
      </c>
      <c r="F1355" s="3">
        <v>45975</v>
      </c>
      <c r="G1355" s="7">
        <v>9529.16</v>
      </c>
      <c r="H1355" s="3">
        <v>46002</v>
      </c>
      <c r="I1355" s="11">
        <v>9529.16</v>
      </c>
      <c r="J1355" s="17">
        <f>+F1355-H1355</f>
        <v>-27</v>
      </c>
      <c r="K1355" s="17">
        <f>+H1355-F1355</f>
        <v>27</v>
      </c>
      <c r="L1355" s="11">
        <f>+K1355*G1355</f>
        <v>257287.32</v>
      </c>
      <c r="M1355" s="19">
        <f>YEAR(H1355)</f>
        <v>2025</v>
      </c>
      <c r="N1355" s="19" t="str">
        <f>IF(MONTH(H1355)&lt;4,"1° trimestre",IF(MONTH(H1355)&lt;7,"2° trimestre",IF(MONTH(H1355)&lt;10,"3°trimestre","4° trimestre")))</f>
        <v>4° trimestre</v>
      </c>
      <c r="O1355" s="19" t="s">
        <v>1962</v>
      </c>
      <c r="P1355" s="19" t="s">
        <v>1970</v>
      </c>
      <c r="Q1355" s="8">
        <f>+I1355</f>
        <v>9529.16</v>
      </c>
      <c r="R1355" s="19" t="s">
        <v>1965</v>
      </c>
    </row>
    <row r="1356" spans="1:18" x14ac:dyDescent="0.2">
      <c r="A1356" s="1" t="s">
        <v>46</v>
      </c>
      <c r="B1356" s="1" t="s">
        <v>236</v>
      </c>
      <c r="C1356" s="1" t="s">
        <v>28</v>
      </c>
      <c r="D1356" s="7">
        <v>511.96</v>
      </c>
      <c r="E1356" s="3">
        <v>45945</v>
      </c>
      <c r="F1356" s="3">
        <v>45975</v>
      </c>
      <c r="G1356" s="7">
        <v>498.32</v>
      </c>
      <c r="H1356" s="3">
        <v>46002</v>
      </c>
      <c r="I1356" s="11">
        <v>498.32</v>
      </c>
      <c r="J1356" s="17">
        <f>+F1356-H1356</f>
        <v>-27</v>
      </c>
      <c r="K1356" s="17">
        <f>+H1356-F1356</f>
        <v>27</v>
      </c>
      <c r="L1356" s="11">
        <f>+K1356*G1356</f>
        <v>13454.64</v>
      </c>
      <c r="M1356" s="19">
        <f>YEAR(H1356)</f>
        <v>2025</v>
      </c>
      <c r="N1356" s="19" t="str">
        <f>IF(MONTH(H1356)&lt;4,"1° trimestre",IF(MONTH(H1356)&lt;7,"2° trimestre",IF(MONTH(H1356)&lt;10,"3°trimestre","4° trimestre")))</f>
        <v>4° trimestre</v>
      </c>
      <c r="O1356" s="19" t="s">
        <v>1962</v>
      </c>
      <c r="P1356" s="19" t="s">
        <v>1970</v>
      </c>
      <c r="Q1356" s="8">
        <f>+I1356</f>
        <v>498.32</v>
      </c>
      <c r="R1356" s="19" t="s">
        <v>1965</v>
      </c>
    </row>
    <row r="1357" spans="1:18" x14ac:dyDescent="0.2">
      <c r="A1357" s="1" t="s">
        <v>46</v>
      </c>
      <c r="B1357" s="1" t="s">
        <v>237</v>
      </c>
      <c r="C1357" s="1" t="s">
        <v>28</v>
      </c>
      <c r="D1357" s="7">
        <v>5259.11</v>
      </c>
      <c r="E1357" s="3">
        <v>45945</v>
      </c>
      <c r="F1357" s="3">
        <v>45975</v>
      </c>
      <c r="G1357" s="7">
        <v>4361.6899999999996</v>
      </c>
      <c r="H1357" s="3">
        <v>46002</v>
      </c>
      <c r="I1357" s="11">
        <v>4361.6899999999996</v>
      </c>
      <c r="J1357" s="17">
        <f>+F1357-H1357</f>
        <v>-27</v>
      </c>
      <c r="K1357" s="17">
        <f>+H1357-F1357</f>
        <v>27</v>
      </c>
      <c r="L1357" s="11">
        <f>+K1357*G1357</f>
        <v>117765.62999999999</v>
      </c>
      <c r="M1357" s="19">
        <f>YEAR(H1357)</f>
        <v>2025</v>
      </c>
      <c r="N1357" s="19" t="str">
        <f>IF(MONTH(H1357)&lt;4,"1° trimestre",IF(MONTH(H1357)&lt;7,"2° trimestre",IF(MONTH(H1357)&lt;10,"3°trimestre","4° trimestre")))</f>
        <v>4° trimestre</v>
      </c>
      <c r="O1357" s="19" t="s">
        <v>1962</v>
      </c>
      <c r="P1357" s="19" t="s">
        <v>1970</v>
      </c>
      <c r="Q1357" s="8">
        <f>+I1357</f>
        <v>4361.6899999999996</v>
      </c>
      <c r="R1357" s="19" t="s">
        <v>1965</v>
      </c>
    </row>
    <row r="1358" spans="1:18" x14ac:dyDescent="0.2">
      <c r="A1358" s="1" t="s">
        <v>46</v>
      </c>
      <c r="B1358" s="1" t="s">
        <v>238</v>
      </c>
      <c r="C1358" s="1" t="s">
        <v>28</v>
      </c>
      <c r="D1358" s="7">
        <v>471.9</v>
      </c>
      <c r="E1358" s="3">
        <v>45945</v>
      </c>
      <c r="F1358" s="3">
        <v>45975</v>
      </c>
      <c r="G1358" s="7">
        <v>387.68</v>
      </c>
      <c r="H1358" s="3">
        <v>46002</v>
      </c>
      <c r="I1358" s="11">
        <v>387.68</v>
      </c>
      <c r="J1358" s="17">
        <f>+F1358-H1358</f>
        <v>-27</v>
      </c>
      <c r="K1358" s="17">
        <f>+H1358-F1358</f>
        <v>27</v>
      </c>
      <c r="L1358" s="11">
        <f>+K1358*G1358</f>
        <v>10467.36</v>
      </c>
      <c r="M1358" s="19">
        <f>YEAR(H1358)</f>
        <v>2025</v>
      </c>
      <c r="N1358" s="19" t="str">
        <f>IF(MONTH(H1358)&lt;4,"1° trimestre",IF(MONTH(H1358)&lt;7,"2° trimestre",IF(MONTH(H1358)&lt;10,"3°trimestre","4° trimestre")))</f>
        <v>4° trimestre</v>
      </c>
      <c r="O1358" s="19" t="s">
        <v>1962</v>
      </c>
      <c r="P1358" s="19" t="s">
        <v>1970</v>
      </c>
      <c r="Q1358" s="8">
        <f>+I1358</f>
        <v>387.68</v>
      </c>
      <c r="R1358" s="19" t="s">
        <v>1965</v>
      </c>
    </row>
    <row r="1359" spans="1:18" x14ac:dyDescent="0.2">
      <c r="A1359" s="1" t="s">
        <v>46</v>
      </c>
      <c r="B1359" s="1" t="s">
        <v>239</v>
      </c>
      <c r="C1359" s="1" t="s">
        <v>28</v>
      </c>
      <c r="D1359" s="7">
        <v>86.38</v>
      </c>
      <c r="E1359" s="3">
        <v>45945</v>
      </c>
      <c r="F1359" s="3">
        <v>45975</v>
      </c>
      <c r="G1359" s="7">
        <v>70.8</v>
      </c>
      <c r="H1359" s="3">
        <v>46002</v>
      </c>
      <c r="I1359" s="11">
        <v>70.8</v>
      </c>
      <c r="J1359" s="17">
        <f>+F1359-H1359</f>
        <v>-27</v>
      </c>
      <c r="K1359" s="17">
        <f>+H1359-F1359</f>
        <v>27</v>
      </c>
      <c r="L1359" s="11">
        <f>+K1359*G1359</f>
        <v>1911.6</v>
      </c>
      <c r="M1359" s="19">
        <f>YEAR(H1359)</f>
        <v>2025</v>
      </c>
      <c r="N1359" s="19" t="str">
        <f>IF(MONTH(H1359)&lt;4,"1° trimestre",IF(MONTH(H1359)&lt;7,"2° trimestre",IF(MONTH(H1359)&lt;10,"3°trimestre","4° trimestre")))</f>
        <v>4° trimestre</v>
      </c>
      <c r="O1359" s="19" t="s">
        <v>1962</v>
      </c>
      <c r="P1359" s="19" t="s">
        <v>1970</v>
      </c>
      <c r="Q1359" s="8">
        <f>+I1359</f>
        <v>70.8</v>
      </c>
      <c r="R1359" s="19" t="s">
        <v>1965</v>
      </c>
    </row>
    <row r="1360" spans="1:18" x14ac:dyDescent="0.2">
      <c r="A1360" s="1" t="s">
        <v>46</v>
      </c>
      <c r="B1360" s="1" t="s">
        <v>240</v>
      </c>
      <c r="C1360" s="1" t="s">
        <v>28</v>
      </c>
      <c r="D1360" s="7">
        <v>297.68</v>
      </c>
      <c r="E1360" s="3">
        <v>45945</v>
      </c>
      <c r="F1360" s="3">
        <v>45975</v>
      </c>
      <c r="G1360" s="7">
        <v>244.88</v>
      </c>
      <c r="H1360" s="3">
        <v>46002</v>
      </c>
      <c r="I1360" s="11">
        <v>244.88</v>
      </c>
      <c r="J1360" s="17">
        <f>+F1360-H1360</f>
        <v>-27</v>
      </c>
      <c r="K1360" s="17">
        <f>+H1360-F1360</f>
        <v>27</v>
      </c>
      <c r="L1360" s="11">
        <f>+K1360*G1360</f>
        <v>6611.76</v>
      </c>
      <c r="M1360" s="19">
        <f>YEAR(H1360)</f>
        <v>2025</v>
      </c>
      <c r="N1360" s="19" t="str">
        <f>IF(MONTH(H1360)&lt;4,"1° trimestre",IF(MONTH(H1360)&lt;7,"2° trimestre",IF(MONTH(H1360)&lt;10,"3°trimestre","4° trimestre")))</f>
        <v>4° trimestre</v>
      </c>
      <c r="O1360" s="19" t="s">
        <v>1962</v>
      </c>
      <c r="P1360" s="19" t="s">
        <v>1970</v>
      </c>
      <c r="Q1360" s="8">
        <f>+I1360</f>
        <v>244.88</v>
      </c>
      <c r="R1360" s="19" t="s">
        <v>1965</v>
      </c>
    </row>
    <row r="1361" spans="1:18" x14ac:dyDescent="0.2">
      <c r="A1361" s="1" t="s">
        <v>46</v>
      </c>
      <c r="B1361" s="1" t="s">
        <v>241</v>
      </c>
      <c r="C1361" s="1" t="s">
        <v>28</v>
      </c>
      <c r="D1361" s="7">
        <v>1668.96</v>
      </c>
      <c r="E1361" s="3">
        <v>45945</v>
      </c>
      <c r="F1361" s="3">
        <v>45975</v>
      </c>
      <c r="G1361" s="7">
        <v>1376.8</v>
      </c>
      <c r="H1361" s="3">
        <v>46002</v>
      </c>
      <c r="I1361" s="11">
        <v>1376.8</v>
      </c>
      <c r="J1361" s="17">
        <f>+F1361-H1361</f>
        <v>-27</v>
      </c>
      <c r="K1361" s="17">
        <f>+H1361-F1361</f>
        <v>27</v>
      </c>
      <c r="L1361" s="11">
        <f>+K1361*G1361</f>
        <v>37173.599999999999</v>
      </c>
      <c r="M1361" s="19">
        <f>YEAR(H1361)</f>
        <v>2025</v>
      </c>
      <c r="N1361" s="19" t="str">
        <f>IF(MONTH(H1361)&lt;4,"1° trimestre",IF(MONTH(H1361)&lt;7,"2° trimestre",IF(MONTH(H1361)&lt;10,"3°trimestre","4° trimestre")))</f>
        <v>4° trimestre</v>
      </c>
      <c r="O1361" s="19" t="s">
        <v>1962</v>
      </c>
      <c r="P1361" s="19" t="s">
        <v>1970</v>
      </c>
      <c r="Q1361" s="8">
        <f>+I1361</f>
        <v>1376.8</v>
      </c>
      <c r="R1361" s="19" t="s">
        <v>1965</v>
      </c>
    </row>
    <row r="1362" spans="1:18" x14ac:dyDescent="0.2">
      <c r="A1362" s="1" t="s">
        <v>46</v>
      </c>
      <c r="B1362" s="1" t="s">
        <v>242</v>
      </c>
      <c r="C1362" s="1" t="s">
        <v>28</v>
      </c>
      <c r="D1362" s="7">
        <v>253.76</v>
      </c>
      <c r="E1362" s="3">
        <v>45945</v>
      </c>
      <c r="F1362" s="3">
        <v>45975</v>
      </c>
      <c r="G1362" s="7">
        <v>208.88</v>
      </c>
      <c r="H1362" s="3">
        <v>46002</v>
      </c>
      <c r="I1362" s="11">
        <v>208.88</v>
      </c>
      <c r="J1362" s="17">
        <f>+F1362-H1362</f>
        <v>-27</v>
      </c>
      <c r="K1362" s="17">
        <f>+H1362-F1362</f>
        <v>27</v>
      </c>
      <c r="L1362" s="11">
        <f>+K1362*G1362</f>
        <v>5639.76</v>
      </c>
      <c r="M1362" s="19">
        <f>YEAR(H1362)</f>
        <v>2025</v>
      </c>
      <c r="N1362" s="19" t="str">
        <f>IF(MONTH(H1362)&lt;4,"1° trimestre",IF(MONTH(H1362)&lt;7,"2° trimestre",IF(MONTH(H1362)&lt;10,"3°trimestre","4° trimestre")))</f>
        <v>4° trimestre</v>
      </c>
      <c r="O1362" s="19" t="s">
        <v>1962</v>
      </c>
      <c r="P1362" s="19" t="s">
        <v>1970</v>
      </c>
      <c r="Q1362" s="8">
        <f>+I1362</f>
        <v>208.88</v>
      </c>
      <c r="R1362" s="19" t="s">
        <v>1965</v>
      </c>
    </row>
    <row r="1363" spans="1:18" x14ac:dyDescent="0.2">
      <c r="A1363" s="1" t="s">
        <v>46</v>
      </c>
      <c r="B1363" s="1" t="s">
        <v>243</v>
      </c>
      <c r="C1363" s="1" t="s">
        <v>28</v>
      </c>
      <c r="D1363" s="7">
        <v>537.71</v>
      </c>
      <c r="E1363" s="3">
        <v>45945</v>
      </c>
      <c r="F1363" s="3">
        <v>45975</v>
      </c>
      <c r="G1363" s="7">
        <v>458.25</v>
      </c>
      <c r="H1363" s="3">
        <v>46002</v>
      </c>
      <c r="I1363" s="11">
        <v>458.25</v>
      </c>
      <c r="J1363" s="17">
        <f>+F1363-H1363</f>
        <v>-27</v>
      </c>
      <c r="K1363" s="17">
        <f>+H1363-F1363</f>
        <v>27</v>
      </c>
      <c r="L1363" s="11">
        <f>+K1363*G1363</f>
        <v>12372.75</v>
      </c>
      <c r="M1363" s="19">
        <f>YEAR(H1363)</f>
        <v>2025</v>
      </c>
      <c r="N1363" s="19" t="str">
        <f>IF(MONTH(H1363)&lt;4,"1° trimestre",IF(MONTH(H1363)&lt;7,"2° trimestre",IF(MONTH(H1363)&lt;10,"3°trimestre","4° trimestre")))</f>
        <v>4° trimestre</v>
      </c>
      <c r="O1363" s="19" t="s">
        <v>1962</v>
      </c>
      <c r="P1363" s="19" t="s">
        <v>1970</v>
      </c>
      <c r="Q1363" s="8">
        <f>+I1363</f>
        <v>458.25</v>
      </c>
      <c r="R1363" s="19" t="s">
        <v>1965</v>
      </c>
    </row>
    <row r="1364" spans="1:18" x14ac:dyDescent="0.2">
      <c r="A1364" s="1" t="s">
        <v>46</v>
      </c>
      <c r="B1364" s="1" t="s">
        <v>244</v>
      </c>
      <c r="C1364" s="1" t="s">
        <v>28</v>
      </c>
      <c r="D1364" s="7">
        <v>606.1</v>
      </c>
      <c r="E1364" s="3">
        <v>45945</v>
      </c>
      <c r="F1364" s="3">
        <v>45975</v>
      </c>
      <c r="G1364" s="7">
        <v>499.44</v>
      </c>
      <c r="H1364" s="3">
        <v>46002</v>
      </c>
      <c r="I1364" s="11">
        <v>499.44</v>
      </c>
      <c r="J1364" s="17">
        <f>+F1364-H1364</f>
        <v>-27</v>
      </c>
      <c r="K1364" s="17">
        <f>+H1364-F1364</f>
        <v>27</v>
      </c>
      <c r="L1364" s="11">
        <f>+K1364*G1364</f>
        <v>13484.88</v>
      </c>
      <c r="M1364" s="19">
        <f>YEAR(H1364)</f>
        <v>2025</v>
      </c>
      <c r="N1364" s="19" t="str">
        <f>IF(MONTH(H1364)&lt;4,"1° trimestre",IF(MONTH(H1364)&lt;7,"2° trimestre",IF(MONTH(H1364)&lt;10,"3°trimestre","4° trimestre")))</f>
        <v>4° trimestre</v>
      </c>
      <c r="O1364" s="19" t="s">
        <v>1962</v>
      </c>
      <c r="P1364" s="19" t="s">
        <v>1970</v>
      </c>
      <c r="Q1364" s="8">
        <f>+I1364</f>
        <v>499.44</v>
      </c>
      <c r="R1364" s="19" t="s">
        <v>1965</v>
      </c>
    </row>
    <row r="1365" spans="1:18" x14ac:dyDescent="0.2">
      <c r="A1365" s="1" t="s">
        <v>46</v>
      </c>
      <c r="B1365" s="1" t="s">
        <v>245</v>
      </c>
      <c r="C1365" s="1" t="s">
        <v>28</v>
      </c>
      <c r="D1365" s="7">
        <v>2444.88</v>
      </c>
      <c r="E1365" s="3">
        <v>45945</v>
      </c>
      <c r="F1365" s="3">
        <v>45975</v>
      </c>
      <c r="G1365" s="7">
        <v>2004</v>
      </c>
      <c r="H1365" s="3">
        <v>46002</v>
      </c>
      <c r="I1365" s="11">
        <v>2004</v>
      </c>
      <c r="J1365" s="17">
        <f>+F1365-H1365</f>
        <v>-27</v>
      </c>
      <c r="K1365" s="17">
        <f>+H1365-F1365</f>
        <v>27</v>
      </c>
      <c r="L1365" s="11">
        <f>+K1365*G1365</f>
        <v>54108</v>
      </c>
      <c r="M1365" s="19">
        <f>YEAR(H1365)</f>
        <v>2025</v>
      </c>
      <c r="N1365" s="19" t="str">
        <f>IF(MONTH(H1365)&lt;4,"1° trimestre",IF(MONTH(H1365)&lt;7,"2° trimestre",IF(MONTH(H1365)&lt;10,"3°trimestre","4° trimestre")))</f>
        <v>4° trimestre</v>
      </c>
      <c r="O1365" s="19" t="s">
        <v>1962</v>
      </c>
      <c r="P1365" s="19" t="s">
        <v>1970</v>
      </c>
      <c r="Q1365" s="8">
        <f>+I1365</f>
        <v>2004</v>
      </c>
      <c r="R1365" s="19" t="s">
        <v>1965</v>
      </c>
    </row>
    <row r="1366" spans="1:18" x14ac:dyDescent="0.2">
      <c r="A1366" s="1" t="s">
        <v>46</v>
      </c>
      <c r="B1366" s="1" t="s">
        <v>246</v>
      </c>
      <c r="C1366" s="1" t="s">
        <v>28</v>
      </c>
      <c r="D1366" s="7">
        <v>579.74</v>
      </c>
      <c r="E1366" s="3">
        <v>45945</v>
      </c>
      <c r="F1366" s="3">
        <v>45975</v>
      </c>
      <c r="G1366" s="7">
        <v>476.96</v>
      </c>
      <c r="H1366" s="3">
        <v>46002</v>
      </c>
      <c r="I1366" s="11">
        <v>476.96</v>
      </c>
      <c r="J1366" s="17">
        <f>+F1366-H1366</f>
        <v>-27</v>
      </c>
      <c r="K1366" s="17">
        <f>+H1366-F1366</f>
        <v>27</v>
      </c>
      <c r="L1366" s="11">
        <f>+K1366*G1366</f>
        <v>12877.92</v>
      </c>
      <c r="M1366" s="19">
        <f>YEAR(H1366)</f>
        <v>2025</v>
      </c>
      <c r="N1366" s="19" t="str">
        <f>IF(MONTH(H1366)&lt;4,"1° trimestre",IF(MONTH(H1366)&lt;7,"2° trimestre",IF(MONTH(H1366)&lt;10,"3°trimestre","4° trimestre")))</f>
        <v>4° trimestre</v>
      </c>
      <c r="O1366" s="19" t="s">
        <v>1962</v>
      </c>
      <c r="P1366" s="19" t="s">
        <v>1970</v>
      </c>
      <c r="Q1366" s="8">
        <f>+I1366</f>
        <v>476.96</v>
      </c>
      <c r="R1366" s="19" t="s">
        <v>1965</v>
      </c>
    </row>
    <row r="1367" spans="1:18" x14ac:dyDescent="0.2">
      <c r="A1367" s="1" t="s">
        <v>46</v>
      </c>
      <c r="B1367" s="1" t="s">
        <v>247</v>
      </c>
      <c r="C1367" s="1" t="s">
        <v>28</v>
      </c>
      <c r="D1367" s="7">
        <v>2147.1999999999998</v>
      </c>
      <c r="E1367" s="3">
        <v>45945</v>
      </c>
      <c r="F1367" s="3">
        <v>45975</v>
      </c>
      <c r="G1367" s="7">
        <v>1760.88</v>
      </c>
      <c r="H1367" s="3">
        <v>46002</v>
      </c>
      <c r="I1367" s="11">
        <v>1760.88</v>
      </c>
      <c r="J1367" s="17">
        <f>+F1367-H1367</f>
        <v>-27</v>
      </c>
      <c r="K1367" s="17">
        <f>+H1367-F1367</f>
        <v>27</v>
      </c>
      <c r="L1367" s="11">
        <f>+K1367*G1367</f>
        <v>47543.76</v>
      </c>
      <c r="M1367" s="19">
        <f>YEAR(H1367)</f>
        <v>2025</v>
      </c>
      <c r="N1367" s="19" t="str">
        <f>IF(MONTH(H1367)&lt;4,"1° trimestre",IF(MONTH(H1367)&lt;7,"2° trimestre",IF(MONTH(H1367)&lt;10,"3°trimestre","4° trimestre")))</f>
        <v>4° trimestre</v>
      </c>
      <c r="O1367" s="19" t="s">
        <v>1962</v>
      </c>
      <c r="P1367" s="19" t="s">
        <v>1970</v>
      </c>
      <c r="Q1367" s="8">
        <f>+I1367</f>
        <v>1760.88</v>
      </c>
      <c r="R1367" s="19" t="s">
        <v>1965</v>
      </c>
    </row>
    <row r="1368" spans="1:18" x14ac:dyDescent="0.2">
      <c r="A1368" s="1" t="s">
        <v>46</v>
      </c>
      <c r="B1368" s="1" t="s">
        <v>248</v>
      </c>
      <c r="C1368" s="1" t="s">
        <v>28</v>
      </c>
      <c r="D1368" s="7">
        <v>124.98</v>
      </c>
      <c r="E1368" s="3">
        <v>45953</v>
      </c>
      <c r="F1368" s="3">
        <v>45983</v>
      </c>
      <c r="G1368" s="7">
        <v>107.2</v>
      </c>
      <c r="H1368" s="3">
        <v>46002</v>
      </c>
      <c r="I1368" s="11">
        <v>107.2</v>
      </c>
      <c r="J1368" s="17">
        <f>+F1368-H1368</f>
        <v>-19</v>
      </c>
      <c r="K1368" s="17">
        <f>+H1368-F1368</f>
        <v>19</v>
      </c>
      <c r="L1368" s="11">
        <f>+K1368*G1368</f>
        <v>2036.8</v>
      </c>
      <c r="M1368" s="19">
        <f>YEAR(H1368)</f>
        <v>2025</v>
      </c>
      <c r="N1368" s="19" t="str">
        <f>IF(MONTH(H1368)&lt;4,"1° trimestre",IF(MONTH(H1368)&lt;7,"2° trimestre",IF(MONTH(H1368)&lt;10,"3°trimestre","4° trimestre")))</f>
        <v>4° trimestre</v>
      </c>
      <c r="O1368" s="19" t="s">
        <v>1962</v>
      </c>
      <c r="P1368" s="19" t="s">
        <v>1970</v>
      </c>
      <c r="Q1368" s="8">
        <f>+I1368</f>
        <v>107.2</v>
      </c>
      <c r="R1368" s="19" t="s">
        <v>1965</v>
      </c>
    </row>
    <row r="1369" spans="1:18" x14ac:dyDescent="0.2">
      <c r="A1369" s="1" t="s">
        <v>46</v>
      </c>
      <c r="B1369" s="1" t="s">
        <v>249</v>
      </c>
      <c r="C1369" s="1" t="s">
        <v>28</v>
      </c>
      <c r="D1369" s="7">
        <v>5.49</v>
      </c>
      <c r="E1369" s="3">
        <v>45953</v>
      </c>
      <c r="F1369" s="3">
        <v>45983</v>
      </c>
      <c r="G1369" s="7">
        <v>4.7</v>
      </c>
      <c r="H1369" s="3">
        <v>46002</v>
      </c>
      <c r="I1369" s="11">
        <v>4.7</v>
      </c>
      <c r="J1369" s="17">
        <f>+F1369-H1369</f>
        <v>-19</v>
      </c>
      <c r="K1369" s="17">
        <f>+H1369-F1369</f>
        <v>19</v>
      </c>
      <c r="L1369" s="11">
        <f>+K1369*G1369</f>
        <v>89.3</v>
      </c>
      <c r="M1369" s="19">
        <f>YEAR(H1369)</f>
        <v>2025</v>
      </c>
      <c r="N1369" s="19" t="str">
        <f>IF(MONTH(H1369)&lt;4,"1° trimestre",IF(MONTH(H1369)&lt;7,"2° trimestre",IF(MONTH(H1369)&lt;10,"3°trimestre","4° trimestre")))</f>
        <v>4° trimestre</v>
      </c>
      <c r="O1369" s="19" t="s">
        <v>1962</v>
      </c>
      <c r="P1369" s="19" t="s">
        <v>1970</v>
      </c>
      <c r="Q1369" s="8">
        <f>+I1369</f>
        <v>4.7</v>
      </c>
      <c r="R1369" s="19" t="s">
        <v>1965</v>
      </c>
    </row>
    <row r="1370" spans="1:18" x14ac:dyDescent="0.2">
      <c r="A1370" s="1" t="s">
        <v>46</v>
      </c>
      <c r="B1370" s="1" t="s">
        <v>250</v>
      </c>
      <c r="C1370" s="1" t="s">
        <v>28</v>
      </c>
      <c r="D1370" s="7">
        <v>5.99</v>
      </c>
      <c r="E1370" s="3">
        <v>45953</v>
      </c>
      <c r="F1370" s="3">
        <v>45983</v>
      </c>
      <c r="G1370" s="7">
        <v>5.9</v>
      </c>
      <c r="H1370" s="3">
        <v>46002</v>
      </c>
      <c r="I1370" s="11">
        <v>5.9</v>
      </c>
      <c r="J1370" s="17">
        <f>+F1370-H1370</f>
        <v>-19</v>
      </c>
      <c r="K1370" s="17">
        <f>+H1370-F1370</f>
        <v>19</v>
      </c>
      <c r="L1370" s="11">
        <f>+K1370*G1370</f>
        <v>112.10000000000001</v>
      </c>
      <c r="M1370" s="19">
        <f>YEAR(H1370)</f>
        <v>2025</v>
      </c>
      <c r="N1370" s="19" t="str">
        <f>IF(MONTH(H1370)&lt;4,"1° trimestre",IF(MONTH(H1370)&lt;7,"2° trimestre",IF(MONTH(H1370)&lt;10,"3°trimestre","4° trimestre")))</f>
        <v>4° trimestre</v>
      </c>
      <c r="O1370" s="19" t="s">
        <v>1962</v>
      </c>
      <c r="P1370" s="19" t="s">
        <v>1970</v>
      </c>
      <c r="Q1370" s="8">
        <f>+I1370</f>
        <v>5.9</v>
      </c>
      <c r="R1370" s="19" t="s">
        <v>1965</v>
      </c>
    </row>
    <row r="1371" spans="1:18" x14ac:dyDescent="0.2">
      <c r="A1371" s="1" t="s">
        <v>46</v>
      </c>
      <c r="B1371" s="1" t="s">
        <v>251</v>
      </c>
      <c r="C1371" s="1" t="s">
        <v>28</v>
      </c>
      <c r="D1371" s="7">
        <v>0.49</v>
      </c>
      <c r="E1371" s="3">
        <v>45953</v>
      </c>
      <c r="F1371" s="3">
        <v>45983</v>
      </c>
      <c r="G1371" s="7">
        <v>0.4</v>
      </c>
      <c r="H1371" s="3">
        <v>46002</v>
      </c>
      <c r="I1371" s="11">
        <v>0.4</v>
      </c>
      <c r="J1371" s="17">
        <f>+F1371-H1371</f>
        <v>-19</v>
      </c>
      <c r="K1371" s="17">
        <f>+H1371-F1371</f>
        <v>19</v>
      </c>
      <c r="L1371" s="11">
        <f>+K1371*G1371</f>
        <v>7.6000000000000005</v>
      </c>
      <c r="M1371" s="19">
        <f>YEAR(H1371)</f>
        <v>2025</v>
      </c>
      <c r="N1371" s="19" t="str">
        <f>IF(MONTH(H1371)&lt;4,"1° trimestre",IF(MONTH(H1371)&lt;7,"2° trimestre",IF(MONTH(H1371)&lt;10,"3°trimestre","4° trimestre")))</f>
        <v>4° trimestre</v>
      </c>
      <c r="O1371" s="19" t="s">
        <v>1962</v>
      </c>
      <c r="P1371" s="19" t="s">
        <v>1970</v>
      </c>
      <c r="Q1371" s="8">
        <f>+I1371</f>
        <v>0.4</v>
      </c>
      <c r="R1371" s="19" t="s">
        <v>1965</v>
      </c>
    </row>
    <row r="1372" spans="1:18" x14ac:dyDescent="0.2">
      <c r="A1372" s="1" t="s">
        <v>46</v>
      </c>
      <c r="B1372" s="1" t="s">
        <v>252</v>
      </c>
      <c r="C1372" s="1" t="s">
        <v>28</v>
      </c>
      <c r="D1372" s="7">
        <v>327.62</v>
      </c>
      <c r="E1372" s="3">
        <v>45953</v>
      </c>
      <c r="F1372" s="3">
        <v>45983</v>
      </c>
      <c r="G1372" s="7">
        <v>273.5</v>
      </c>
      <c r="H1372" s="3">
        <v>46002</v>
      </c>
      <c r="I1372" s="11">
        <v>273.5</v>
      </c>
      <c r="J1372" s="17">
        <f>+F1372-H1372</f>
        <v>-19</v>
      </c>
      <c r="K1372" s="17">
        <f>+H1372-F1372</f>
        <v>19</v>
      </c>
      <c r="L1372" s="11">
        <f>+K1372*G1372</f>
        <v>5196.5</v>
      </c>
      <c r="M1372" s="19">
        <f>YEAR(H1372)</f>
        <v>2025</v>
      </c>
      <c r="N1372" s="19" t="str">
        <f>IF(MONTH(H1372)&lt;4,"1° trimestre",IF(MONTH(H1372)&lt;7,"2° trimestre",IF(MONTH(H1372)&lt;10,"3°trimestre","4° trimestre")))</f>
        <v>4° trimestre</v>
      </c>
      <c r="O1372" s="19" t="s">
        <v>1962</v>
      </c>
      <c r="P1372" s="19" t="s">
        <v>1970</v>
      </c>
      <c r="Q1372" s="8">
        <f>+I1372</f>
        <v>273.5</v>
      </c>
      <c r="R1372" s="19" t="s">
        <v>1965</v>
      </c>
    </row>
    <row r="1373" spans="1:18" x14ac:dyDescent="0.2">
      <c r="A1373" s="1" t="s">
        <v>46</v>
      </c>
      <c r="B1373" s="1" t="s">
        <v>253</v>
      </c>
      <c r="C1373" s="1" t="s">
        <v>28</v>
      </c>
      <c r="D1373" s="7">
        <v>75.319999999999993</v>
      </c>
      <c r="E1373" s="3">
        <v>45953</v>
      </c>
      <c r="F1373" s="3">
        <v>45983</v>
      </c>
      <c r="G1373" s="7">
        <v>65.900000000000006</v>
      </c>
      <c r="H1373" s="3">
        <v>46002</v>
      </c>
      <c r="I1373" s="11">
        <v>65.900000000000006</v>
      </c>
      <c r="J1373" s="17">
        <f>+F1373-H1373</f>
        <v>-19</v>
      </c>
      <c r="K1373" s="17">
        <f>+H1373-F1373</f>
        <v>19</v>
      </c>
      <c r="L1373" s="11">
        <f>+K1373*G1373</f>
        <v>1252.1000000000001</v>
      </c>
      <c r="M1373" s="19">
        <f>YEAR(H1373)</f>
        <v>2025</v>
      </c>
      <c r="N1373" s="19" t="str">
        <f>IF(MONTH(H1373)&lt;4,"1° trimestre",IF(MONTH(H1373)&lt;7,"2° trimestre",IF(MONTH(H1373)&lt;10,"3°trimestre","4° trimestre")))</f>
        <v>4° trimestre</v>
      </c>
      <c r="O1373" s="19" t="s">
        <v>1962</v>
      </c>
      <c r="P1373" s="19" t="s">
        <v>1970</v>
      </c>
      <c r="Q1373" s="8">
        <f>+I1373</f>
        <v>65.900000000000006</v>
      </c>
      <c r="R1373" s="19" t="s">
        <v>1965</v>
      </c>
    </row>
    <row r="1374" spans="1:18" x14ac:dyDescent="0.2">
      <c r="A1374" s="1" t="s">
        <v>46</v>
      </c>
      <c r="B1374" s="1" t="s">
        <v>254</v>
      </c>
      <c r="C1374" s="1" t="s">
        <v>28</v>
      </c>
      <c r="D1374" s="7">
        <v>1127.76</v>
      </c>
      <c r="E1374" s="3">
        <v>45953</v>
      </c>
      <c r="F1374" s="3">
        <v>45983</v>
      </c>
      <c r="G1374" s="7">
        <v>943.4</v>
      </c>
      <c r="H1374" s="3">
        <v>46002</v>
      </c>
      <c r="I1374" s="11">
        <v>943.4</v>
      </c>
      <c r="J1374" s="17">
        <f>+F1374-H1374</f>
        <v>-19</v>
      </c>
      <c r="K1374" s="17">
        <f>+H1374-F1374</f>
        <v>19</v>
      </c>
      <c r="L1374" s="11">
        <f>+K1374*G1374</f>
        <v>17924.599999999999</v>
      </c>
      <c r="M1374" s="19">
        <f>YEAR(H1374)</f>
        <v>2025</v>
      </c>
      <c r="N1374" s="19" t="str">
        <f>IF(MONTH(H1374)&lt;4,"1° trimestre",IF(MONTH(H1374)&lt;7,"2° trimestre",IF(MONTH(H1374)&lt;10,"3°trimestre","4° trimestre")))</f>
        <v>4° trimestre</v>
      </c>
      <c r="O1374" s="19" t="s">
        <v>1962</v>
      </c>
      <c r="P1374" s="19" t="s">
        <v>1970</v>
      </c>
      <c r="Q1374" s="8">
        <f>+I1374</f>
        <v>943.4</v>
      </c>
      <c r="R1374" s="19" t="s">
        <v>1965</v>
      </c>
    </row>
    <row r="1375" spans="1:18" x14ac:dyDescent="0.2">
      <c r="A1375" s="1" t="s">
        <v>46</v>
      </c>
      <c r="B1375" s="1" t="s">
        <v>255</v>
      </c>
      <c r="C1375" s="1" t="s">
        <v>28</v>
      </c>
      <c r="D1375" s="7">
        <v>13.07</v>
      </c>
      <c r="E1375" s="3">
        <v>45953</v>
      </c>
      <c r="F1375" s="3">
        <v>45983</v>
      </c>
      <c r="G1375" s="7">
        <v>12.1</v>
      </c>
      <c r="H1375" s="3">
        <v>46002</v>
      </c>
      <c r="I1375" s="11">
        <v>12.1</v>
      </c>
      <c r="J1375" s="17">
        <f>+F1375-H1375</f>
        <v>-19</v>
      </c>
      <c r="K1375" s="17">
        <f>+H1375-F1375</f>
        <v>19</v>
      </c>
      <c r="L1375" s="11">
        <f>+K1375*G1375</f>
        <v>229.9</v>
      </c>
      <c r="M1375" s="19">
        <f>YEAR(H1375)</f>
        <v>2025</v>
      </c>
      <c r="N1375" s="19" t="str">
        <f>IF(MONTH(H1375)&lt;4,"1° trimestre",IF(MONTH(H1375)&lt;7,"2° trimestre",IF(MONTH(H1375)&lt;10,"3°trimestre","4° trimestre")))</f>
        <v>4° trimestre</v>
      </c>
      <c r="O1375" s="19" t="s">
        <v>1962</v>
      </c>
      <c r="P1375" s="19" t="s">
        <v>1970</v>
      </c>
      <c r="Q1375" s="8">
        <f>+I1375</f>
        <v>12.1</v>
      </c>
      <c r="R1375" s="19" t="s">
        <v>1965</v>
      </c>
    </row>
    <row r="1376" spans="1:18" x14ac:dyDescent="0.2">
      <c r="A1376" s="1" t="s">
        <v>46</v>
      </c>
      <c r="B1376" s="1" t="s">
        <v>256</v>
      </c>
      <c r="C1376" s="1" t="s">
        <v>28</v>
      </c>
      <c r="D1376" s="7">
        <v>5.5</v>
      </c>
      <c r="E1376" s="3">
        <v>45953</v>
      </c>
      <c r="F1376" s="3">
        <v>45983</v>
      </c>
      <c r="G1376" s="7">
        <v>5.5</v>
      </c>
      <c r="H1376" s="3">
        <v>46002</v>
      </c>
      <c r="I1376" s="11">
        <v>5.5</v>
      </c>
      <c r="J1376" s="17">
        <f>+F1376-H1376</f>
        <v>-19</v>
      </c>
      <c r="K1376" s="17">
        <f>+H1376-F1376</f>
        <v>19</v>
      </c>
      <c r="L1376" s="11">
        <f>+K1376*G1376</f>
        <v>104.5</v>
      </c>
      <c r="M1376" s="19">
        <f>YEAR(H1376)</f>
        <v>2025</v>
      </c>
      <c r="N1376" s="19" t="str">
        <f>IF(MONTH(H1376)&lt;4,"1° trimestre",IF(MONTH(H1376)&lt;7,"2° trimestre",IF(MONTH(H1376)&lt;10,"3°trimestre","4° trimestre")))</f>
        <v>4° trimestre</v>
      </c>
      <c r="O1376" s="19" t="s">
        <v>1962</v>
      </c>
      <c r="P1376" s="19" t="s">
        <v>1970</v>
      </c>
      <c r="Q1376" s="8">
        <f>+I1376</f>
        <v>5.5</v>
      </c>
      <c r="R1376" s="19" t="s">
        <v>1965</v>
      </c>
    </row>
    <row r="1377" spans="1:18" x14ac:dyDescent="0.2">
      <c r="A1377" s="1" t="s">
        <v>46</v>
      </c>
      <c r="B1377" s="1" t="s">
        <v>257</v>
      </c>
      <c r="C1377" s="1" t="s">
        <v>28</v>
      </c>
      <c r="D1377" s="7">
        <v>249.74</v>
      </c>
      <c r="E1377" s="3">
        <v>45953</v>
      </c>
      <c r="F1377" s="3">
        <v>45983</v>
      </c>
      <c r="G1377" s="7">
        <v>236.8</v>
      </c>
      <c r="H1377" s="3">
        <v>46002</v>
      </c>
      <c r="I1377" s="11">
        <v>236.8</v>
      </c>
      <c r="J1377" s="17">
        <f>+F1377-H1377</f>
        <v>-19</v>
      </c>
      <c r="K1377" s="17">
        <f>+H1377-F1377</f>
        <v>19</v>
      </c>
      <c r="L1377" s="11">
        <f>+K1377*G1377</f>
        <v>4499.2</v>
      </c>
      <c r="M1377" s="19">
        <f>YEAR(H1377)</f>
        <v>2025</v>
      </c>
      <c r="N1377" s="19" t="str">
        <f>IF(MONTH(H1377)&lt;4,"1° trimestre",IF(MONTH(H1377)&lt;7,"2° trimestre",IF(MONTH(H1377)&lt;10,"3°trimestre","4° trimestre")))</f>
        <v>4° trimestre</v>
      </c>
      <c r="O1377" s="19" t="s">
        <v>1962</v>
      </c>
      <c r="P1377" s="19" t="s">
        <v>1970</v>
      </c>
      <c r="Q1377" s="8">
        <f>+I1377</f>
        <v>236.8</v>
      </c>
      <c r="R1377" s="19" t="s">
        <v>1965</v>
      </c>
    </row>
    <row r="1378" spans="1:18" x14ac:dyDescent="0.2">
      <c r="A1378" s="1" t="s">
        <v>258</v>
      </c>
      <c r="B1378" s="1" t="s">
        <v>296</v>
      </c>
      <c r="C1378" s="1" t="s">
        <v>28</v>
      </c>
      <c r="D1378" s="7">
        <v>730.66</v>
      </c>
      <c r="E1378" s="3">
        <v>45911</v>
      </c>
      <c r="F1378" s="3">
        <v>45941</v>
      </c>
      <c r="G1378" s="7">
        <v>598.9</v>
      </c>
      <c r="H1378" s="3">
        <v>45943</v>
      </c>
      <c r="I1378" s="11">
        <v>598.9</v>
      </c>
      <c r="J1378" s="17">
        <f>+F1378-H1378</f>
        <v>-2</v>
      </c>
      <c r="K1378" s="17">
        <f>+H1378-F1378</f>
        <v>2</v>
      </c>
      <c r="L1378" s="11">
        <f>+K1378*G1378</f>
        <v>1197.8</v>
      </c>
      <c r="M1378" s="19">
        <f>YEAR(H1378)</f>
        <v>2025</v>
      </c>
      <c r="N1378" s="19" t="str">
        <f>IF(MONTH(H1378)&lt;4,"1° trimestre",IF(MONTH(H1378)&lt;7,"2° trimestre",IF(MONTH(H1378)&lt;10,"3°trimestre","4° trimestre")))</f>
        <v>4° trimestre</v>
      </c>
      <c r="O1378" s="19" t="s">
        <v>1962</v>
      </c>
      <c r="P1378" s="19" t="s">
        <v>1970</v>
      </c>
      <c r="Q1378" s="8">
        <f>+I1378</f>
        <v>598.9</v>
      </c>
      <c r="R1378" s="19" t="s">
        <v>1965</v>
      </c>
    </row>
    <row r="1379" spans="1:18" x14ac:dyDescent="0.2">
      <c r="A1379" s="1" t="s">
        <v>258</v>
      </c>
      <c r="B1379" s="1" t="s">
        <v>297</v>
      </c>
      <c r="C1379" s="1" t="s">
        <v>28</v>
      </c>
      <c r="D1379" s="7">
        <v>175.56</v>
      </c>
      <c r="E1379" s="3">
        <v>45939</v>
      </c>
      <c r="F1379" s="3">
        <v>45969</v>
      </c>
      <c r="G1379" s="7">
        <v>143.9</v>
      </c>
      <c r="H1379" s="3">
        <v>45945</v>
      </c>
      <c r="I1379" s="11">
        <v>143.9</v>
      </c>
      <c r="J1379" s="17">
        <f>+F1379-H1379</f>
        <v>24</v>
      </c>
      <c r="K1379" s="17">
        <f>+H1379-F1379</f>
        <v>-24</v>
      </c>
      <c r="L1379" s="11">
        <f>+K1379*G1379</f>
        <v>-3453.6000000000004</v>
      </c>
      <c r="M1379" s="19">
        <f>YEAR(H1379)</f>
        <v>2025</v>
      </c>
      <c r="N1379" s="19" t="str">
        <f>IF(MONTH(H1379)&lt;4,"1° trimestre",IF(MONTH(H1379)&lt;7,"2° trimestre",IF(MONTH(H1379)&lt;10,"3°trimestre","4° trimestre")))</f>
        <v>4° trimestre</v>
      </c>
      <c r="O1379" s="19" t="s">
        <v>1962</v>
      </c>
      <c r="P1379" s="19" t="s">
        <v>1970</v>
      </c>
      <c r="Q1379" s="8">
        <f>+I1379</f>
        <v>143.9</v>
      </c>
      <c r="R1379" s="19" t="s">
        <v>1965</v>
      </c>
    </row>
    <row r="1380" spans="1:18" x14ac:dyDescent="0.2">
      <c r="A1380" s="1" t="s">
        <v>258</v>
      </c>
      <c r="B1380" s="1" t="s">
        <v>298</v>
      </c>
      <c r="C1380" s="1" t="s">
        <v>28</v>
      </c>
      <c r="D1380" s="7">
        <v>206.47</v>
      </c>
      <c r="E1380" s="3">
        <v>45939</v>
      </c>
      <c r="F1380" s="3">
        <v>45969</v>
      </c>
      <c r="G1380" s="7">
        <v>169.24</v>
      </c>
      <c r="H1380" s="3">
        <v>45945</v>
      </c>
      <c r="I1380" s="11">
        <v>169.24</v>
      </c>
      <c r="J1380" s="17">
        <f>+F1380-H1380</f>
        <v>24</v>
      </c>
      <c r="K1380" s="17">
        <f>+H1380-F1380</f>
        <v>-24</v>
      </c>
      <c r="L1380" s="11">
        <f>+K1380*G1380</f>
        <v>-4061.76</v>
      </c>
      <c r="M1380" s="19">
        <f>YEAR(H1380)</f>
        <v>2025</v>
      </c>
      <c r="N1380" s="19" t="str">
        <f>IF(MONTH(H1380)&lt;4,"1° trimestre",IF(MONTH(H1380)&lt;7,"2° trimestre",IF(MONTH(H1380)&lt;10,"3°trimestre","4° trimestre")))</f>
        <v>4° trimestre</v>
      </c>
      <c r="O1380" s="19" t="s">
        <v>1962</v>
      </c>
      <c r="P1380" s="19" t="s">
        <v>1970</v>
      </c>
      <c r="Q1380" s="8">
        <f>+I1380</f>
        <v>169.24</v>
      </c>
      <c r="R1380" s="19" t="s">
        <v>1965</v>
      </c>
    </row>
    <row r="1381" spans="1:18" x14ac:dyDescent="0.2">
      <c r="A1381" s="1" t="s">
        <v>258</v>
      </c>
      <c r="B1381" s="1" t="s">
        <v>299</v>
      </c>
      <c r="C1381" s="1" t="s">
        <v>28</v>
      </c>
      <c r="D1381" s="7">
        <v>22.19</v>
      </c>
      <c r="E1381" s="3">
        <v>45939</v>
      </c>
      <c r="F1381" s="3">
        <v>45969</v>
      </c>
      <c r="G1381" s="7">
        <v>20.23</v>
      </c>
      <c r="H1381" s="3">
        <v>45971</v>
      </c>
      <c r="I1381" s="11">
        <v>20.23</v>
      </c>
      <c r="J1381" s="17">
        <f>+F1381-H1381</f>
        <v>-2</v>
      </c>
      <c r="K1381" s="17">
        <f>+H1381-F1381</f>
        <v>2</v>
      </c>
      <c r="L1381" s="11">
        <f>+K1381*G1381</f>
        <v>40.46</v>
      </c>
      <c r="M1381" s="19">
        <f>YEAR(H1381)</f>
        <v>2025</v>
      </c>
      <c r="N1381" s="19" t="str">
        <f>IF(MONTH(H1381)&lt;4,"1° trimestre",IF(MONTH(H1381)&lt;7,"2° trimestre",IF(MONTH(H1381)&lt;10,"3°trimestre","4° trimestre")))</f>
        <v>4° trimestre</v>
      </c>
      <c r="O1381" s="19" t="s">
        <v>1962</v>
      </c>
      <c r="P1381" s="19" t="s">
        <v>1970</v>
      </c>
      <c r="Q1381" s="8">
        <f>+I1381</f>
        <v>20.23</v>
      </c>
      <c r="R1381" s="19" t="s">
        <v>1965</v>
      </c>
    </row>
    <row r="1382" spans="1:18" x14ac:dyDescent="0.2">
      <c r="A1382" s="1" t="s">
        <v>258</v>
      </c>
      <c r="B1382" s="1" t="s">
        <v>300</v>
      </c>
      <c r="C1382" s="1" t="s">
        <v>28</v>
      </c>
      <c r="D1382" s="7">
        <v>730.66</v>
      </c>
      <c r="E1382" s="3">
        <v>45939</v>
      </c>
      <c r="F1382" s="3">
        <v>45969</v>
      </c>
      <c r="G1382" s="7">
        <v>598.9</v>
      </c>
      <c r="H1382" s="3">
        <v>45971</v>
      </c>
      <c r="I1382" s="11">
        <v>598.9</v>
      </c>
      <c r="J1382" s="17">
        <f>+F1382-H1382</f>
        <v>-2</v>
      </c>
      <c r="K1382" s="17">
        <f>+H1382-F1382</f>
        <v>2</v>
      </c>
      <c r="L1382" s="11">
        <f>+K1382*G1382</f>
        <v>1197.8</v>
      </c>
      <c r="M1382" s="19">
        <f>YEAR(H1382)</f>
        <v>2025</v>
      </c>
      <c r="N1382" s="19" t="str">
        <f>IF(MONTH(H1382)&lt;4,"1° trimestre",IF(MONTH(H1382)&lt;7,"2° trimestre",IF(MONTH(H1382)&lt;10,"3°trimestre","4° trimestre")))</f>
        <v>4° trimestre</v>
      </c>
      <c r="O1382" s="19" t="s">
        <v>1962</v>
      </c>
      <c r="P1382" s="19" t="s">
        <v>1970</v>
      </c>
      <c r="Q1382" s="8">
        <f>+I1382</f>
        <v>598.9</v>
      </c>
      <c r="R1382" s="19" t="s">
        <v>1965</v>
      </c>
    </row>
    <row r="1383" spans="1:18" x14ac:dyDescent="0.2">
      <c r="A1383" s="1" t="s">
        <v>258</v>
      </c>
      <c r="B1383" s="1" t="s">
        <v>301</v>
      </c>
      <c r="C1383" s="1" t="s">
        <v>28</v>
      </c>
      <c r="D1383" s="7">
        <v>194.27</v>
      </c>
      <c r="E1383" s="3">
        <v>45972</v>
      </c>
      <c r="F1383" s="3">
        <v>46002</v>
      </c>
      <c r="G1383" s="7">
        <v>159.24</v>
      </c>
      <c r="H1383" s="3">
        <v>45980</v>
      </c>
      <c r="I1383" s="11">
        <v>159.24</v>
      </c>
      <c r="J1383" s="17">
        <f>+F1383-H1383</f>
        <v>22</v>
      </c>
      <c r="K1383" s="17">
        <f>+H1383-F1383</f>
        <v>-22</v>
      </c>
      <c r="L1383" s="11">
        <f>+K1383*G1383</f>
        <v>-3503.28</v>
      </c>
      <c r="M1383" s="19">
        <f>YEAR(H1383)</f>
        <v>2025</v>
      </c>
      <c r="N1383" s="19" t="str">
        <f>IF(MONTH(H1383)&lt;4,"1° trimestre",IF(MONTH(H1383)&lt;7,"2° trimestre",IF(MONTH(H1383)&lt;10,"3°trimestre","4° trimestre")))</f>
        <v>4° trimestre</v>
      </c>
      <c r="O1383" s="19" t="s">
        <v>1962</v>
      </c>
      <c r="P1383" s="19" t="s">
        <v>1970</v>
      </c>
      <c r="Q1383" s="8">
        <f>+I1383</f>
        <v>159.24</v>
      </c>
      <c r="R1383" s="19" t="s">
        <v>1965</v>
      </c>
    </row>
    <row r="1384" spans="1:18" x14ac:dyDescent="0.2">
      <c r="A1384" s="1" t="s">
        <v>258</v>
      </c>
      <c r="B1384" s="1" t="s">
        <v>302</v>
      </c>
      <c r="C1384" s="1" t="s">
        <v>28</v>
      </c>
      <c r="D1384" s="7">
        <v>175.56</v>
      </c>
      <c r="E1384" s="3">
        <v>45972</v>
      </c>
      <c r="F1384" s="3">
        <v>46002</v>
      </c>
      <c r="G1384" s="7">
        <v>143.9</v>
      </c>
      <c r="H1384" s="3">
        <v>45980</v>
      </c>
      <c r="I1384" s="11">
        <v>143.9</v>
      </c>
      <c r="J1384" s="17">
        <f>+F1384-H1384</f>
        <v>22</v>
      </c>
      <c r="K1384" s="17">
        <f>+H1384-F1384</f>
        <v>-22</v>
      </c>
      <c r="L1384" s="11">
        <f>+K1384*G1384</f>
        <v>-3165.8</v>
      </c>
      <c r="M1384" s="19">
        <f>YEAR(H1384)</f>
        <v>2025</v>
      </c>
      <c r="N1384" s="19" t="str">
        <f>IF(MONTH(H1384)&lt;4,"1° trimestre",IF(MONTH(H1384)&lt;7,"2° trimestre",IF(MONTH(H1384)&lt;10,"3°trimestre","4° trimestre")))</f>
        <v>4° trimestre</v>
      </c>
      <c r="O1384" s="19" t="s">
        <v>1962</v>
      </c>
      <c r="P1384" s="19" t="s">
        <v>1970</v>
      </c>
      <c r="Q1384" s="8">
        <f>+I1384</f>
        <v>143.9</v>
      </c>
      <c r="R1384" s="19" t="s">
        <v>1965</v>
      </c>
    </row>
    <row r="1385" spans="1:18" x14ac:dyDescent="0.2">
      <c r="A1385" s="1" t="s">
        <v>258</v>
      </c>
      <c r="B1385" s="1" t="s">
        <v>303</v>
      </c>
      <c r="C1385" s="1" t="s">
        <v>28</v>
      </c>
      <c r="D1385" s="7">
        <v>736.76</v>
      </c>
      <c r="E1385" s="3">
        <v>45972</v>
      </c>
      <c r="F1385" s="3">
        <v>46002</v>
      </c>
      <c r="G1385" s="7">
        <v>603.9</v>
      </c>
      <c r="H1385" s="3">
        <v>46002</v>
      </c>
      <c r="I1385" s="11">
        <v>603.9</v>
      </c>
      <c r="J1385" s="17">
        <f>+F1385-H1385</f>
        <v>0</v>
      </c>
      <c r="K1385" s="17">
        <f>+H1385-F1385</f>
        <v>0</v>
      </c>
      <c r="L1385" s="11">
        <f>+K1385*G1385</f>
        <v>0</v>
      </c>
      <c r="M1385" s="19">
        <f>YEAR(H1385)</f>
        <v>2025</v>
      </c>
      <c r="N1385" s="19" t="str">
        <f>IF(MONTH(H1385)&lt;4,"1° trimestre",IF(MONTH(H1385)&lt;7,"2° trimestre",IF(MONTH(H1385)&lt;10,"3°trimestre","4° trimestre")))</f>
        <v>4° trimestre</v>
      </c>
      <c r="O1385" s="19" t="s">
        <v>1962</v>
      </c>
      <c r="P1385" s="19" t="s">
        <v>1970</v>
      </c>
      <c r="Q1385" s="8">
        <f>+I1385</f>
        <v>603.9</v>
      </c>
      <c r="R1385" s="19" t="s">
        <v>1965</v>
      </c>
    </row>
    <row r="1386" spans="1:18" x14ac:dyDescent="0.2">
      <c r="A1386" s="1" t="s">
        <v>258</v>
      </c>
      <c r="B1386" s="1" t="s">
        <v>304</v>
      </c>
      <c r="C1386" s="1" t="s">
        <v>28</v>
      </c>
      <c r="D1386" s="7">
        <v>22.19</v>
      </c>
      <c r="E1386" s="3">
        <v>45972</v>
      </c>
      <c r="F1386" s="3">
        <v>46002</v>
      </c>
      <c r="G1386" s="7">
        <v>20.23</v>
      </c>
      <c r="H1386" s="3">
        <v>46002</v>
      </c>
      <c r="I1386" s="11">
        <v>20.23</v>
      </c>
      <c r="J1386" s="17">
        <f>+F1386-H1386</f>
        <v>0</v>
      </c>
      <c r="K1386" s="17">
        <f>+H1386-F1386</f>
        <v>0</v>
      </c>
      <c r="L1386" s="11">
        <f>+K1386*G1386</f>
        <v>0</v>
      </c>
      <c r="M1386" s="19">
        <f>YEAR(H1386)</f>
        <v>2025</v>
      </c>
      <c r="N1386" s="19" t="str">
        <f>IF(MONTH(H1386)&lt;4,"1° trimestre",IF(MONTH(H1386)&lt;7,"2° trimestre",IF(MONTH(H1386)&lt;10,"3°trimestre","4° trimestre")))</f>
        <v>4° trimestre</v>
      </c>
      <c r="O1386" s="19" t="s">
        <v>1962</v>
      </c>
      <c r="P1386" s="19" t="s">
        <v>1970</v>
      </c>
      <c r="Q1386" s="8">
        <f>+I1386</f>
        <v>20.23</v>
      </c>
      <c r="R1386" s="19" t="s">
        <v>1965</v>
      </c>
    </row>
    <row r="1387" spans="1:18" x14ac:dyDescent="0.2">
      <c r="A1387" s="1" t="s">
        <v>258</v>
      </c>
      <c r="B1387" s="1" t="s">
        <v>305</v>
      </c>
      <c r="C1387" s="1" t="s">
        <v>28</v>
      </c>
      <c r="D1387" s="7">
        <v>175.56</v>
      </c>
      <c r="E1387" s="3">
        <v>46004</v>
      </c>
      <c r="F1387" s="3">
        <v>46034</v>
      </c>
      <c r="G1387" s="7">
        <v>143.9</v>
      </c>
      <c r="H1387" s="3">
        <v>46008</v>
      </c>
      <c r="I1387" s="11">
        <v>143.9</v>
      </c>
      <c r="J1387" s="17">
        <f>+F1387-H1387</f>
        <v>26</v>
      </c>
      <c r="K1387" s="17">
        <f>+H1387-F1387</f>
        <v>-26</v>
      </c>
      <c r="L1387" s="11">
        <f>+K1387*G1387</f>
        <v>-3741.4</v>
      </c>
      <c r="M1387" s="19">
        <f>YEAR(H1387)</f>
        <v>2025</v>
      </c>
      <c r="N1387" s="19" t="str">
        <f>IF(MONTH(H1387)&lt;4,"1° trimestre",IF(MONTH(H1387)&lt;7,"2° trimestre",IF(MONTH(H1387)&lt;10,"3°trimestre","4° trimestre")))</f>
        <v>4° trimestre</v>
      </c>
      <c r="O1387" s="19" t="s">
        <v>1962</v>
      </c>
      <c r="P1387" s="19" t="s">
        <v>1970</v>
      </c>
      <c r="Q1387" s="8">
        <f>+I1387</f>
        <v>143.9</v>
      </c>
      <c r="R1387" s="19" t="s">
        <v>1965</v>
      </c>
    </row>
    <row r="1388" spans="1:18" x14ac:dyDescent="0.2">
      <c r="A1388" s="1" t="s">
        <v>258</v>
      </c>
      <c r="B1388" s="1" t="s">
        <v>306</v>
      </c>
      <c r="C1388" s="1" t="s">
        <v>28</v>
      </c>
      <c r="D1388" s="7">
        <v>194.27</v>
      </c>
      <c r="E1388" s="3">
        <v>46004</v>
      </c>
      <c r="F1388" s="3">
        <v>46034</v>
      </c>
      <c r="G1388" s="7">
        <v>159.24</v>
      </c>
      <c r="H1388" s="3">
        <v>46008</v>
      </c>
      <c r="I1388" s="11">
        <v>159.24</v>
      </c>
      <c r="J1388" s="17">
        <f>+F1388-H1388</f>
        <v>26</v>
      </c>
      <c r="K1388" s="17">
        <f>+H1388-F1388</f>
        <v>-26</v>
      </c>
      <c r="L1388" s="11">
        <f>+K1388*G1388</f>
        <v>-4140.24</v>
      </c>
      <c r="M1388" s="19">
        <f>YEAR(H1388)</f>
        <v>2025</v>
      </c>
      <c r="N1388" s="19" t="str">
        <f>IF(MONTH(H1388)&lt;4,"1° trimestre",IF(MONTH(H1388)&lt;7,"2° trimestre",IF(MONTH(H1388)&lt;10,"3°trimestre","4° trimestre")))</f>
        <v>4° trimestre</v>
      </c>
      <c r="O1388" s="19" t="s">
        <v>1962</v>
      </c>
      <c r="P1388" s="19" t="s">
        <v>1970</v>
      </c>
      <c r="Q1388" s="8">
        <f>+I1388</f>
        <v>159.24</v>
      </c>
      <c r="R1388" s="19" t="s">
        <v>1965</v>
      </c>
    </row>
    <row r="1389" spans="1:18" x14ac:dyDescent="0.2">
      <c r="A1389" s="1" t="s">
        <v>307</v>
      </c>
      <c r="B1389" s="1" t="s">
        <v>317</v>
      </c>
      <c r="C1389" s="1" t="s">
        <v>28</v>
      </c>
      <c r="D1389" s="7">
        <v>324.18</v>
      </c>
      <c r="E1389" s="3">
        <v>45944</v>
      </c>
      <c r="F1389" s="3">
        <v>45974</v>
      </c>
      <c r="G1389" s="7">
        <v>265.72000000000003</v>
      </c>
      <c r="H1389" s="3">
        <v>45946</v>
      </c>
      <c r="I1389" s="11">
        <v>265.72000000000003</v>
      </c>
      <c r="J1389" s="17">
        <f>+F1389-H1389</f>
        <v>28</v>
      </c>
      <c r="K1389" s="17">
        <f>+H1389-F1389</f>
        <v>-28</v>
      </c>
      <c r="L1389" s="11">
        <f>+K1389*G1389</f>
        <v>-7440.1600000000008</v>
      </c>
      <c r="M1389" s="19">
        <f>YEAR(H1389)</f>
        <v>2025</v>
      </c>
      <c r="N1389" s="19" t="str">
        <f>IF(MONTH(H1389)&lt;4,"1° trimestre",IF(MONTH(H1389)&lt;7,"2° trimestre",IF(MONTH(H1389)&lt;10,"3°trimestre","4° trimestre")))</f>
        <v>4° trimestre</v>
      </c>
      <c r="O1389" s="19" t="s">
        <v>1962</v>
      </c>
      <c r="P1389" s="19" t="s">
        <v>1970</v>
      </c>
      <c r="Q1389" s="8">
        <f>+I1389</f>
        <v>265.72000000000003</v>
      </c>
      <c r="R1389" s="19" t="s">
        <v>1965</v>
      </c>
    </row>
    <row r="1390" spans="1:18" x14ac:dyDescent="0.2">
      <c r="A1390" s="1" t="s">
        <v>307</v>
      </c>
      <c r="B1390" s="1" t="s">
        <v>318</v>
      </c>
      <c r="C1390" s="1" t="s">
        <v>28</v>
      </c>
      <c r="D1390" s="7">
        <v>478.7</v>
      </c>
      <c r="E1390" s="3">
        <v>45978</v>
      </c>
      <c r="F1390" s="3">
        <v>46008</v>
      </c>
      <c r="G1390" s="7">
        <v>392.38</v>
      </c>
      <c r="H1390" s="3">
        <v>45979</v>
      </c>
      <c r="I1390" s="11">
        <v>392.38</v>
      </c>
      <c r="J1390" s="17">
        <f>+F1390-H1390</f>
        <v>29</v>
      </c>
      <c r="K1390" s="17">
        <f>+H1390-F1390</f>
        <v>-29</v>
      </c>
      <c r="L1390" s="11">
        <f>+K1390*G1390</f>
        <v>-11379.02</v>
      </c>
      <c r="M1390" s="19">
        <f>YEAR(H1390)</f>
        <v>2025</v>
      </c>
      <c r="N1390" s="19" t="str">
        <f>IF(MONTH(H1390)&lt;4,"1° trimestre",IF(MONTH(H1390)&lt;7,"2° trimestre",IF(MONTH(H1390)&lt;10,"3°trimestre","4° trimestre")))</f>
        <v>4° trimestre</v>
      </c>
      <c r="O1390" s="19" t="s">
        <v>1962</v>
      </c>
      <c r="P1390" s="19" t="s">
        <v>1970</v>
      </c>
      <c r="Q1390" s="8">
        <f>+I1390</f>
        <v>392.38</v>
      </c>
      <c r="R1390" s="19" t="s">
        <v>1965</v>
      </c>
    </row>
    <row r="1391" spans="1:18" x14ac:dyDescent="0.2">
      <c r="A1391" s="1" t="s">
        <v>307</v>
      </c>
      <c r="B1391" s="1" t="s">
        <v>319</v>
      </c>
      <c r="C1391" s="1" t="s">
        <v>28</v>
      </c>
      <c r="D1391" s="7">
        <v>435.52</v>
      </c>
      <c r="E1391" s="3">
        <v>46003</v>
      </c>
      <c r="F1391" s="3">
        <v>46033</v>
      </c>
      <c r="G1391" s="7">
        <v>356.98</v>
      </c>
      <c r="H1391" s="3">
        <v>46008</v>
      </c>
      <c r="I1391" s="11">
        <v>356.98</v>
      </c>
      <c r="J1391" s="17">
        <f>+F1391-H1391</f>
        <v>25</v>
      </c>
      <c r="K1391" s="17">
        <f>+H1391-F1391</f>
        <v>-25</v>
      </c>
      <c r="L1391" s="11">
        <f>+K1391*G1391</f>
        <v>-8924.5</v>
      </c>
      <c r="M1391" s="19">
        <f>YEAR(H1391)</f>
        <v>2025</v>
      </c>
      <c r="N1391" s="19" t="str">
        <f>IF(MONTH(H1391)&lt;4,"1° trimestre",IF(MONTH(H1391)&lt;7,"2° trimestre",IF(MONTH(H1391)&lt;10,"3°trimestre","4° trimestre")))</f>
        <v>4° trimestre</v>
      </c>
      <c r="O1391" s="19" t="s">
        <v>1962</v>
      </c>
      <c r="P1391" s="19" t="s">
        <v>1970</v>
      </c>
      <c r="Q1391" s="8">
        <f>+I1391</f>
        <v>356.98</v>
      </c>
      <c r="R1391" s="19" t="s">
        <v>1965</v>
      </c>
    </row>
    <row r="1392" spans="1:18" x14ac:dyDescent="0.2">
      <c r="A1392" s="1" t="s">
        <v>320</v>
      </c>
      <c r="B1392" s="1" t="s">
        <v>347</v>
      </c>
      <c r="C1392" s="1" t="s">
        <v>28</v>
      </c>
      <c r="D1392" s="7">
        <v>2208.86</v>
      </c>
      <c r="E1392" s="3">
        <v>45950</v>
      </c>
      <c r="F1392" s="3">
        <v>45980</v>
      </c>
      <c r="G1392" s="7">
        <v>1810.54</v>
      </c>
      <c r="H1392" s="3">
        <v>45958</v>
      </c>
      <c r="I1392" s="11">
        <v>1810.54</v>
      </c>
      <c r="J1392" s="17">
        <f>+F1392-H1392</f>
        <v>22</v>
      </c>
      <c r="K1392" s="17">
        <f>+H1392-F1392</f>
        <v>-22</v>
      </c>
      <c r="L1392" s="11">
        <f>+K1392*G1392</f>
        <v>-39831.879999999997</v>
      </c>
      <c r="M1392" s="19">
        <f>YEAR(H1392)</f>
        <v>2025</v>
      </c>
      <c r="N1392" s="19" t="str">
        <f>IF(MONTH(H1392)&lt;4,"1° trimestre",IF(MONTH(H1392)&lt;7,"2° trimestre",IF(MONTH(H1392)&lt;10,"3°trimestre","4° trimestre")))</f>
        <v>4° trimestre</v>
      </c>
      <c r="O1392" s="19" t="s">
        <v>1962</v>
      </c>
      <c r="P1392" s="19" t="s">
        <v>1970</v>
      </c>
      <c r="Q1392" s="8">
        <f>+I1392</f>
        <v>1810.54</v>
      </c>
      <c r="R1392" s="19" t="s">
        <v>1965</v>
      </c>
    </row>
    <row r="1393" spans="1:18" x14ac:dyDescent="0.2">
      <c r="A1393" s="1" t="s">
        <v>348</v>
      </c>
      <c r="B1393" s="1" t="s">
        <v>353</v>
      </c>
      <c r="C1393" s="1" t="s">
        <v>28</v>
      </c>
      <c r="D1393" s="7">
        <v>161.77000000000001</v>
      </c>
      <c r="E1393" s="3">
        <v>45978</v>
      </c>
      <c r="F1393" s="3">
        <v>46008</v>
      </c>
      <c r="G1393" s="7">
        <v>132.6</v>
      </c>
      <c r="H1393" s="3">
        <v>45982</v>
      </c>
      <c r="I1393" s="11">
        <v>132.6</v>
      </c>
      <c r="J1393" s="17">
        <f>+F1393-H1393</f>
        <v>26</v>
      </c>
      <c r="K1393" s="17">
        <f>+H1393-F1393</f>
        <v>-26</v>
      </c>
      <c r="L1393" s="11">
        <f>+K1393*G1393</f>
        <v>-3447.6</v>
      </c>
      <c r="M1393" s="19">
        <f>YEAR(H1393)</f>
        <v>2025</v>
      </c>
      <c r="N1393" s="19" t="str">
        <f>IF(MONTH(H1393)&lt;4,"1° trimestre",IF(MONTH(H1393)&lt;7,"2° trimestre",IF(MONTH(H1393)&lt;10,"3°trimestre","4° trimestre")))</f>
        <v>4° trimestre</v>
      </c>
      <c r="O1393" s="19" t="s">
        <v>1962</v>
      </c>
      <c r="P1393" s="19" t="s">
        <v>1970</v>
      </c>
      <c r="Q1393" s="8">
        <f>+I1393</f>
        <v>132.6</v>
      </c>
      <c r="R1393" s="19" t="s">
        <v>1965</v>
      </c>
    </row>
    <row r="1394" spans="1:18" x14ac:dyDescent="0.2">
      <c r="A1394" s="1" t="s">
        <v>354</v>
      </c>
      <c r="B1394" s="1" t="s">
        <v>357</v>
      </c>
      <c r="C1394" s="1" t="s">
        <v>28</v>
      </c>
      <c r="D1394" s="7">
        <v>26086.35</v>
      </c>
      <c r="E1394" s="3">
        <v>45994</v>
      </c>
      <c r="F1394" s="3">
        <v>46025</v>
      </c>
      <c r="G1394" s="7">
        <v>25083.03</v>
      </c>
      <c r="H1394" s="3">
        <v>46014</v>
      </c>
      <c r="I1394" s="11">
        <v>25083.03</v>
      </c>
      <c r="J1394" s="17">
        <f>+F1394-H1394</f>
        <v>11</v>
      </c>
      <c r="K1394" s="17">
        <f>+H1394-F1394</f>
        <v>-11</v>
      </c>
      <c r="L1394" s="11">
        <f>+K1394*G1394</f>
        <v>-275913.32999999996</v>
      </c>
      <c r="M1394" s="19">
        <f>YEAR(H1394)</f>
        <v>2025</v>
      </c>
      <c r="N1394" s="19" t="str">
        <f>IF(MONTH(H1394)&lt;4,"1° trimestre",IF(MONTH(H1394)&lt;7,"2° trimestre",IF(MONTH(H1394)&lt;10,"3°trimestre","4° trimestre")))</f>
        <v>4° trimestre</v>
      </c>
      <c r="O1394" s="19" t="s">
        <v>1962</v>
      </c>
      <c r="P1394" s="19" t="s">
        <v>1970</v>
      </c>
      <c r="Q1394" s="8">
        <f>+I1394</f>
        <v>25083.03</v>
      </c>
      <c r="R1394" s="19" t="s">
        <v>1965</v>
      </c>
    </row>
    <row r="1395" spans="1:18" x14ac:dyDescent="0.2">
      <c r="A1395" s="1" t="s">
        <v>359</v>
      </c>
      <c r="B1395" s="1" t="s">
        <v>580</v>
      </c>
      <c r="C1395" s="1" t="s">
        <v>10</v>
      </c>
      <c r="D1395" s="7">
        <v>2343.4699999999998</v>
      </c>
      <c r="E1395" s="3">
        <v>45961</v>
      </c>
      <c r="F1395" s="3">
        <v>45961</v>
      </c>
      <c r="G1395" s="7">
        <v>2343.4699999999998</v>
      </c>
      <c r="H1395" s="3">
        <f>+F1395</f>
        <v>45961</v>
      </c>
      <c r="I1395" s="11">
        <f>+G1395</f>
        <v>2343.4699999999998</v>
      </c>
      <c r="J1395" s="17">
        <f>+F1395-H1395</f>
        <v>0</v>
      </c>
      <c r="K1395" s="17">
        <f>+H1395-F1395</f>
        <v>0</v>
      </c>
      <c r="L1395" s="11">
        <f>+K1395*G1395</f>
        <v>0</v>
      </c>
      <c r="M1395" s="19">
        <f>YEAR(H1395)</f>
        <v>2025</v>
      </c>
      <c r="N1395" s="19" t="str">
        <f>IF(MONTH(H1395)&lt;4,"1° trimestre",IF(MONTH(H1395)&lt;7,"2° trimestre",IF(MONTH(H1395)&lt;10,"3°trimestre","4° trimestre")))</f>
        <v>4° trimestre</v>
      </c>
      <c r="O1395" s="19" t="s">
        <v>1962</v>
      </c>
      <c r="P1395" s="19" t="s">
        <v>1970</v>
      </c>
      <c r="Q1395" s="8">
        <f>+I1395</f>
        <v>2343.4699999999998</v>
      </c>
      <c r="R1395" s="19" t="s">
        <v>1965</v>
      </c>
    </row>
    <row r="1396" spans="1:18" x14ac:dyDescent="0.2">
      <c r="A1396" s="1" t="s">
        <v>359</v>
      </c>
      <c r="B1396" s="1" t="s">
        <v>581</v>
      </c>
      <c r="C1396" s="1" t="s">
        <v>10</v>
      </c>
      <c r="D1396" s="7">
        <v>1627.74</v>
      </c>
      <c r="E1396" s="3">
        <v>45961</v>
      </c>
      <c r="F1396" s="3">
        <v>45961</v>
      </c>
      <c r="G1396" s="7">
        <v>1627.74</v>
      </c>
      <c r="H1396" s="3">
        <f>+F1396</f>
        <v>45961</v>
      </c>
      <c r="I1396" s="11">
        <f>+G1396</f>
        <v>1627.74</v>
      </c>
      <c r="J1396" s="17">
        <f>+F1396-H1396</f>
        <v>0</v>
      </c>
      <c r="K1396" s="17">
        <f>+H1396-F1396</f>
        <v>0</v>
      </c>
      <c r="L1396" s="11">
        <f>+K1396*G1396</f>
        <v>0</v>
      </c>
      <c r="M1396" s="19">
        <f>YEAR(H1396)</f>
        <v>2025</v>
      </c>
      <c r="N1396" s="19" t="str">
        <f>IF(MONTH(H1396)&lt;4,"1° trimestre",IF(MONTH(H1396)&lt;7,"2° trimestre",IF(MONTH(H1396)&lt;10,"3°trimestre","4° trimestre")))</f>
        <v>4° trimestre</v>
      </c>
      <c r="O1396" s="19" t="s">
        <v>1962</v>
      </c>
      <c r="P1396" s="19" t="s">
        <v>1970</v>
      </c>
      <c r="Q1396" s="8">
        <f>+I1396</f>
        <v>1627.74</v>
      </c>
      <c r="R1396" s="19" t="s">
        <v>1965</v>
      </c>
    </row>
    <row r="1397" spans="1:18" x14ac:dyDescent="0.2">
      <c r="A1397" s="1" t="s">
        <v>359</v>
      </c>
      <c r="B1397" s="1" t="s">
        <v>582</v>
      </c>
      <c r="C1397" s="1" t="s">
        <v>10</v>
      </c>
      <c r="D1397" s="7">
        <v>1250.31</v>
      </c>
      <c r="E1397" s="3">
        <v>45961</v>
      </c>
      <c r="F1397" s="3">
        <v>45961</v>
      </c>
      <c r="G1397" s="7">
        <v>1250.31</v>
      </c>
      <c r="H1397" s="3">
        <f>+F1397</f>
        <v>45961</v>
      </c>
      <c r="I1397" s="11">
        <f>+G1397</f>
        <v>1250.31</v>
      </c>
      <c r="J1397" s="17">
        <f>+F1397-H1397</f>
        <v>0</v>
      </c>
      <c r="K1397" s="17">
        <f>+H1397-F1397</f>
        <v>0</v>
      </c>
      <c r="L1397" s="11">
        <f>+K1397*G1397</f>
        <v>0</v>
      </c>
      <c r="M1397" s="19">
        <f>YEAR(H1397)</f>
        <v>2025</v>
      </c>
      <c r="N1397" s="19" t="str">
        <f>IF(MONTH(H1397)&lt;4,"1° trimestre",IF(MONTH(H1397)&lt;7,"2° trimestre",IF(MONTH(H1397)&lt;10,"3°trimestre","4° trimestre")))</f>
        <v>4° trimestre</v>
      </c>
      <c r="O1397" s="19" t="s">
        <v>1962</v>
      </c>
      <c r="P1397" s="19" t="s">
        <v>1970</v>
      </c>
      <c r="Q1397" s="8">
        <f>+I1397</f>
        <v>1250.31</v>
      </c>
      <c r="R1397" s="19" t="s">
        <v>1965</v>
      </c>
    </row>
    <row r="1398" spans="1:18" x14ac:dyDescent="0.2">
      <c r="A1398" s="1" t="s">
        <v>359</v>
      </c>
      <c r="B1398" s="1" t="s">
        <v>583</v>
      </c>
      <c r="C1398" s="1" t="s">
        <v>10</v>
      </c>
      <c r="D1398" s="7">
        <v>757.51</v>
      </c>
      <c r="E1398" s="3">
        <v>45961</v>
      </c>
      <c r="F1398" s="3">
        <v>45961</v>
      </c>
      <c r="G1398" s="7">
        <v>757.51</v>
      </c>
      <c r="H1398" s="3">
        <f>+F1398</f>
        <v>45961</v>
      </c>
      <c r="I1398" s="11">
        <f>+G1398</f>
        <v>757.51</v>
      </c>
      <c r="J1398" s="17">
        <f>+F1398-H1398</f>
        <v>0</v>
      </c>
      <c r="K1398" s="17">
        <f>+H1398-F1398</f>
        <v>0</v>
      </c>
      <c r="L1398" s="11">
        <f>+K1398*G1398</f>
        <v>0</v>
      </c>
      <c r="M1398" s="19">
        <f>YEAR(H1398)</f>
        <v>2025</v>
      </c>
      <c r="N1398" s="19" t="str">
        <f>IF(MONTH(H1398)&lt;4,"1° trimestre",IF(MONTH(H1398)&lt;7,"2° trimestre",IF(MONTH(H1398)&lt;10,"3°trimestre","4° trimestre")))</f>
        <v>4° trimestre</v>
      </c>
      <c r="O1398" s="19" t="s">
        <v>1962</v>
      </c>
      <c r="P1398" s="19" t="s">
        <v>1970</v>
      </c>
      <c r="Q1398" s="8">
        <f>+I1398</f>
        <v>757.51</v>
      </c>
      <c r="R1398" s="19" t="s">
        <v>1965</v>
      </c>
    </row>
    <row r="1399" spans="1:18" x14ac:dyDescent="0.2">
      <c r="A1399" s="1" t="s">
        <v>359</v>
      </c>
      <c r="B1399" s="1" t="s">
        <v>584</v>
      </c>
      <c r="C1399" s="1" t="s">
        <v>10</v>
      </c>
      <c r="D1399" s="7">
        <v>11.83</v>
      </c>
      <c r="E1399" s="3">
        <v>45961</v>
      </c>
      <c r="F1399" s="3">
        <v>45961</v>
      </c>
      <c r="G1399" s="7">
        <v>11.83</v>
      </c>
      <c r="H1399" s="3">
        <f>+F1399</f>
        <v>45961</v>
      </c>
      <c r="I1399" s="11">
        <f>+G1399</f>
        <v>11.83</v>
      </c>
      <c r="J1399" s="17">
        <f>+F1399-H1399</f>
        <v>0</v>
      </c>
      <c r="K1399" s="17">
        <f>+H1399-F1399</f>
        <v>0</v>
      </c>
      <c r="L1399" s="11">
        <f>+K1399*G1399</f>
        <v>0</v>
      </c>
      <c r="M1399" s="19">
        <f>YEAR(H1399)</f>
        <v>2025</v>
      </c>
      <c r="N1399" s="19" t="str">
        <f>IF(MONTH(H1399)&lt;4,"1° trimestre",IF(MONTH(H1399)&lt;7,"2° trimestre",IF(MONTH(H1399)&lt;10,"3°trimestre","4° trimestre")))</f>
        <v>4° trimestre</v>
      </c>
      <c r="O1399" s="19" t="s">
        <v>1962</v>
      </c>
      <c r="P1399" s="19" t="s">
        <v>1970</v>
      </c>
      <c r="Q1399" s="8">
        <f>+I1399</f>
        <v>11.83</v>
      </c>
      <c r="R1399" s="19" t="s">
        <v>1965</v>
      </c>
    </row>
    <row r="1400" spans="1:18" x14ac:dyDescent="0.2">
      <c r="A1400" s="1" t="s">
        <v>359</v>
      </c>
      <c r="B1400" s="1" t="s">
        <v>585</v>
      </c>
      <c r="C1400" s="1" t="s">
        <v>10</v>
      </c>
      <c r="D1400" s="7">
        <v>357.52</v>
      </c>
      <c r="E1400" s="3">
        <v>45961</v>
      </c>
      <c r="F1400" s="3">
        <v>45961</v>
      </c>
      <c r="G1400" s="7">
        <v>357.52</v>
      </c>
      <c r="H1400" s="3">
        <f>+F1400</f>
        <v>45961</v>
      </c>
      <c r="I1400" s="11">
        <f>+G1400</f>
        <v>357.52</v>
      </c>
      <c r="J1400" s="17">
        <f>+F1400-H1400</f>
        <v>0</v>
      </c>
      <c r="K1400" s="17">
        <f>+H1400-F1400</f>
        <v>0</v>
      </c>
      <c r="L1400" s="11">
        <f>+K1400*G1400</f>
        <v>0</v>
      </c>
      <c r="M1400" s="19">
        <f>YEAR(H1400)</f>
        <v>2025</v>
      </c>
      <c r="N1400" s="19" t="str">
        <f>IF(MONTH(H1400)&lt;4,"1° trimestre",IF(MONTH(H1400)&lt;7,"2° trimestre",IF(MONTH(H1400)&lt;10,"3°trimestre","4° trimestre")))</f>
        <v>4° trimestre</v>
      </c>
      <c r="O1400" s="19" t="s">
        <v>1962</v>
      </c>
      <c r="P1400" s="19" t="s">
        <v>1970</v>
      </c>
      <c r="Q1400" s="8">
        <f>+I1400</f>
        <v>357.52</v>
      </c>
      <c r="R1400" s="19" t="s">
        <v>1965</v>
      </c>
    </row>
    <row r="1401" spans="1:18" x14ac:dyDescent="0.2">
      <c r="A1401" s="1" t="s">
        <v>359</v>
      </c>
      <c r="B1401" s="1" t="s">
        <v>586</v>
      </c>
      <c r="C1401" s="1" t="s">
        <v>10</v>
      </c>
      <c r="D1401" s="7">
        <v>161.94</v>
      </c>
      <c r="E1401" s="3">
        <v>45961</v>
      </c>
      <c r="F1401" s="3">
        <v>45961</v>
      </c>
      <c r="G1401" s="7">
        <v>161.94</v>
      </c>
      <c r="H1401" s="3">
        <f>+F1401</f>
        <v>45961</v>
      </c>
      <c r="I1401" s="11">
        <f>+G1401</f>
        <v>161.94</v>
      </c>
      <c r="J1401" s="17">
        <f>+F1401-H1401</f>
        <v>0</v>
      </c>
      <c r="K1401" s="17">
        <f>+H1401-F1401</f>
        <v>0</v>
      </c>
      <c r="L1401" s="11">
        <f>+K1401*G1401</f>
        <v>0</v>
      </c>
      <c r="M1401" s="19">
        <f>YEAR(H1401)</f>
        <v>2025</v>
      </c>
      <c r="N1401" s="19" t="str">
        <f>IF(MONTH(H1401)&lt;4,"1° trimestre",IF(MONTH(H1401)&lt;7,"2° trimestre",IF(MONTH(H1401)&lt;10,"3°trimestre","4° trimestre")))</f>
        <v>4° trimestre</v>
      </c>
      <c r="O1401" s="19" t="s">
        <v>1962</v>
      </c>
      <c r="P1401" s="19" t="s">
        <v>1970</v>
      </c>
      <c r="Q1401" s="8">
        <f>+I1401</f>
        <v>161.94</v>
      </c>
      <c r="R1401" s="19" t="s">
        <v>1965</v>
      </c>
    </row>
    <row r="1402" spans="1:18" x14ac:dyDescent="0.2">
      <c r="A1402" s="1" t="s">
        <v>359</v>
      </c>
      <c r="B1402" s="1" t="s">
        <v>587</v>
      </c>
      <c r="C1402" s="1" t="s">
        <v>10</v>
      </c>
      <c r="D1402" s="7">
        <v>271.2</v>
      </c>
      <c r="E1402" s="3">
        <v>45961</v>
      </c>
      <c r="F1402" s="3">
        <v>45961</v>
      </c>
      <c r="G1402" s="7">
        <v>271.2</v>
      </c>
      <c r="H1402" s="3">
        <f>+F1402</f>
        <v>45961</v>
      </c>
      <c r="I1402" s="11">
        <f>+G1402</f>
        <v>271.2</v>
      </c>
      <c r="J1402" s="17">
        <f>+F1402-H1402</f>
        <v>0</v>
      </c>
      <c r="K1402" s="17">
        <f>+H1402-F1402</f>
        <v>0</v>
      </c>
      <c r="L1402" s="11">
        <f>+K1402*G1402</f>
        <v>0</v>
      </c>
      <c r="M1402" s="19">
        <f>YEAR(H1402)</f>
        <v>2025</v>
      </c>
      <c r="N1402" s="19" t="str">
        <f>IF(MONTH(H1402)&lt;4,"1° trimestre",IF(MONTH(H1402)&lt;7,"2° trimestre",IF(MONTH(H1402)&lt;10,"3°trimestre","4° trimestre")))</f>
        <v>4° trimestre</v>
      </c>
      <c r="O1402" s="19" t="s">
        <v>1962</v>
      </c>
      <c r="P1402" s="19" t="s">
        <v>1970</v>
      </c>
      <c r="Q1402" s="8">
        <f>+I1402</f>
        <v>271.2</v>
      </c>
      <c r="R1402" s="19" t="s">
        <v>1965</v>
      </c>
    </row>
    <row r="1403" spans="1:18" x14ac:dyDescent="0.2">
      <c r="A1403" s="1" t="s">
        <v>359</v>
      </c>
      <c r="B1403" s="1" t="s">
        <v>588</v>
      </c>
      <c r="C1403" s="1" t="s">
        <v>10</v>
      </c>
      <c r="D1403" s="7">
        <v>62.81</v>
      </c>
      <c r="E1403" s="3">
        <v>45961</v>
      </c>
      <c r="F1403" s="3">
        <v>45961</v>
      </c>
      <c r="G1403" s="7">
        <v>62.81</v>
      </c>
      <c r="H1403" s="3">
        <f>+F1403</f>
        <v>45961</v>
      </c>
      <c r="I1403" s="11">
        <f>+G1403</f>
        <v>62.81</v>
      </c>
      <c r="J1403" s="17">
        <f>+F1403-H1403</f>
        <v>0</v>
      </c>
      <c r="K1403" s="17">
        <f>+H1403-F1403</f>
        <v>0</v>
      </c>
      <c r="L1403" s="11">
        <f>+K1403*G1403</f>
        <v>0</v>
      </c>
      <c r="M1403" s="19">
        <f>YEAR(H1403)</f>
        <v>2025</v>
      </c>
      <c r="N1403" s="19" t="str">
        <f>IF(MONTH(H1403)&lt;4,"1° trimestre",IF(MONTH(H1403)&lt;7,"2° trimestre",IF(MONTH(H1403)&lt;10,"3°trimestre","4° trimestre")))</f>
        <v>4° trimestre</v>
      </c>
      <c r="O1403" s="19" t="s">
        <v>1962</v>
      </c>
      <c r="P1403" s="19" t="s">
        <v>1970</v>
      </c>
      <c r="Q1403" s="8">
        <f>+I1403</f>
        <v>62.81</v>
      </c>
      <c r="R1403" s="19" t="s">
        <v>1965</v>
      </c>
    </row>
    <row r="1404" spans="1:18" x14ac:dyDescent="0.2">
      <c r="A1404" s="1" t="s">
        <v>359</v>
      </c>
      <c r="B1404" s="1" t="s">
        <v>589</v>
      </c>
      <c r="C1404" s="1" t="s">
        <v>10</v>
      </c>
      <c r="D1404" s="7">
        <v>171.8</v>
      </c>
      <c r="E1404" s="3">
        <v>45961</v>
      </c>
      <c r="F1404" s="3">
        <v>45961</v>
      </c>
      <c r="G1404" s="7">
        <v>171.8</v>
      </c>
      <c r="H1404" s="3">
        <f>+F1404</f>
        <v>45961</v>
      </c>
      <c r="I1404" s="11">
        <f>+G1404</f>
        <v>171.8</v>
      </c>
      <c r="J1404" s="17">
        <f>+F1404-H1404</f>
        <v>0</v>
      </c>
      <c r="K1404" s="17">
        <f>+H1404-F1404</f>
        <v>0</v>
      </c>
      <c r="L1404" s="11">
        <f>+K1404*G1404</f>
        <v>0</v>
      </c>
      <c r="M1404" s="19">
        <f>YEAR(H1404)</f>
        <v>2025</v>
      </c>
      <c r="N1404" s="19" t="str">
        <f>IF(MONTH(H1404)&lt;4,"1° trimestre",IF(MONTH(H1404)&lt;7,"2° trimestre",IF(MONTH(H1404)&lt;10,"3°trimestre","4° trimestre")))</f>
        <v>4° trimestre</v>
      </c>
      <c r="O1404" s="19" t="s">
        <v>1962</v>
      </c>
      <c r="P1404" s="19" t="s">
        <v>1970</v>
      </c>
      <c r="Q1404" s="8">
        <f>+I1404</f>
        <v>171.8</v>
      </c>
      <c r="R1404" s="19" t="s">
        <v>1965</v>
      </c>
    </row>
    <row r="1405" spans="1:18" x14ac:dyDescent="0.2">
      <c r="A1405" s="1" t="s">
        <v>359</v>
      </c>
      <c r="B1405" s="1" t="s">
        <v>590</v>
      </c>
      <c r="C1405" s="1" t="s">
        <v>10</v>
      </c>
      <c r="D1405" s="7">
        <v>70.459999999999994</v>
      </c>
      <c r="E1405" s="3">
        <v>45961</v>
      </c>
      <c r="F1405" s="3">
        <v>45961</v>
      </c>
      <c r="G1405" s="7">
        <v>70.459999999999994</v>
      </c>
      <c r="H1405" s="3">
        <f>+F1405</f>
        <v>45961</v>
      </c>
      <c r="I1405" s="11">
        <f>+G1405</f>
        <v>70.459999999999994</v>
      </c>
      <c r="J1405" s="17">
        <f>+F1405-H1405</f>
        <v>0</v>
      </c>
      <c r="K1405" s="17">
        <f>+H1405-F1405</f>
        <v>0</v>
      </c>
      <c r="L1405" s="11">
        <f>+K1405*G1405</f>
        <v>0</v>
      </c>
      <c r="M1405" s="19">
        <f>YEAR(H1405)</f>
        <v>2025</v>
      </c>
      <c r="N1405" s="19" t="str">
        <f>IF(MONTH(H1405)&lt;4,"1° trimestre",IF(MONTH(H1405)&lt;7,"2° trimestre",IF(MONTH(H1405)&lt;10,"3°trimestre","4° trimestre")))</f>
        <v>4° trimestre</v>
      </c>
      <c r="O1405" s="19" t="s">
        <v>1962</v>
      </c>
      <c r="P1405" s="19" t="s">
        <v>1970</v>
      </c>
      <c r="Q1405" s="8">
        <f>+I1405</f>
        <v>70.459999999999994</v>
      </c>
      <c r="R1405" s="19" t="s">
        <v>1965</v>
      </c>
    </row>
    <row r="1406" spans="1:18" x14ac:dyDescent="0.2">
      <c r="A1406" s="1" t="s">
        <v>359</v>
      </c>
      <c r="B1406" s="1" t="s">
        <v>591</v>
      </c>
      <c r="C1406" s="1" t="s">
        <v>10</v>
      </c>
      <c r="D1406" s="7">
        <v>404</v>
      </c>
      <c r="E1406" s="3">
        <v>45961</v>
      </c>
      <c r="F1406" s="3">
        <v>45961</v>
      </c>
      <c r="G1406" s="7">
        <v>404</v>
      </c>
      <c r="H1406" s="3">
        <f>+F1406</f>
        <v>45961</v>
      </c>
      <c r="I1406" s="11">
        <f>+G1406</f>
        <v>404</v>
      </c>
      <c r="J1406" s="17">
        <f>+F1406-H1406</f>
        <v>0</v>
      </c>
      <c r="K1406" s="17">
        <f>+H1406-F1406</f>
        <v>0</v>
      </c>
      <c r="L1406" s="11">
        <f>+K1406*G1406</f>
        <v>0</v>
      </c>
      <c r="M1406" s="19">
        <f>YEAR(H1406)</f>
        <v>2025</v>
      </c>
      <c r="N1406" s="19" t="str">
        <f>IF(MONTH(H1406)&lt;4,"1° trimestre",IF(MONTH(H1406)&lt;7,"2° trimestre",IF(MONTH(H1406)&lt;10,"3°trimestre","4° trimestre")))</f>
        <v>4° trimestre</v>
      </c>
      <c r="O1406" s="19" t="s">
        <v>1962</v>
      </c>
      <c r="P1406" s="19" t="s">
        <v>1970</v>
      </c>
      <c r="Q1406" s="8">
        <f>+I1406</f>
        <v>404</v>
      </c>
      <c r="R1406" s="19" t="s">
        <v>1965</v>
      </c>
    </row>
    <row r="1407" spans="1:18" x14ac:dyDescent="0.2">
      <c r="A1407" s="1" t="s">
        <v>359</v>
      </c>
      <c r="B1407" s="1" t="s">
        <v>592</v>
      </c>
      <c r="C1407" s="1" t="s">
        <v>10</v>
      </c>
      <c r="D1407" s="7">
        <v>140.32</v>
      </c>
      <c r="E1407" s="3">
        <v>45961</v>
      </c>
      <c r="F1407" s="3">
        <v>45961</v>
      </c>
      <c r="G1407" s="7">
        <v>140.32</v>
      </c>
      <c r="H1407" s="3">
        <f>+F1407</f>
        <v>45961</v>
      </c>
      <c r="I1407" s="11">
        <f>+G1407</f>
        <v>140.32</v>
      </c>
      <c r="J1407" s="17">
        <f>+F1407-H1407</f>
        <v>0</v>
      </c>
      <c r="K1407" s="17">
        <f>+H1407-F1407</f>
        <v>0</v>
      </c>
      <c r="L1407" s="11">
        <f>+K1407*G1407</f>
        <v>0</v>
      </c>
      <c r="M1407" s="19">
        <f>YEAR(H1407)</f>
        <v>2025</v>
      </c>
      <c r="N1407" s="19" t="str">
        <f>IF(MONTH(H1407)&lt;4,"1° trimestre",IF(MONTH(H1407)&lt;7,"2° trimestre",IF(MONTH(H1407)&lt;10,"3°trimestre","4° trimestre")))</f>
        <v>4° trimestre</v>
      </c>
      <c r="O1407" s="19" t="s">
        <v>1962</v>
      </c>
      <c r="P1407" s="19" t="s">
        <v>1970</v>
      </c>
      <c r="Q1407" s="8">
        <f>+I1407</f>
        <v>140.32</v>
      </c>
      <c r="R1407" s="19" t="s">
        <v>1965</v>
      </c>
    </row>
    <row r="1408" spans="1:18" x14ac:dyDescent="0.2">
      <c r="A1408" s="1" t="s">
        <v>359</v>
      </c>
      <c r="B1408" s="1" t="s">
        <v>593</v>
      </c>
      <c r="C1408" s="1" t="s">
        <v>10</v>
      </c>
      <c r="D1408" s="7">
        <v>44926.36</v>
      </c>
      <c r="E1408" s="3">
        <v>45961</v>
      </c>
      <c r="F1408" s="3">
        <v>45961</v>
      </c>
      <c r="G1408" s="7">
        <v>44926.36</v>
      </c>
      <c r="H1408" s="3">
        <f>+F1408</f>
        <v>45961</v>
      </c>
      <c r="I1408" s="11">
        <f>+G1408</f>
        <v>44926.36</v>
      </c>
      <c r="J1408" s="17">
        <f>+F1408-H1408</f>
        <v>0</v>
      </c>
      <c r="K1408" s="17">
        <f>+H1408-F1408</f>
        <v>0</v>
      </c>
      <c r="L1408" s="11">
        <f>+K1408*G1408</f>
        <v>0</v>
      </c>
      <c r="M1408" s="19">
        <f>YEAR(H1408)</f>
        <v>2025</v>
      </c>
      <c r="N1408" s="19" t="str">
        <f>IF(MONTH(H1408)&lt;4,"1° trimestre",IF(MONTH(H1408)&lt;7,"2° trimestre",IF(MONTH(H1408)&lt;10,"3°trimestre","4° trimestre")))</f>
        <v>4° trimestre</v>
      </c>
      <c r="O1408" s="19" t="s">
        <v>1962</v>
      </c>
      <c r="P1408" s="19" t="s">
        <v>1970</v>
      </c>
      <c r="Q1408" s="8">
        <f>+I1408</f>
        <v>44926.36</v>
      </c>
      <c r="R1408" s="19" t="s">
        <v>1965</v>
      </c>
    </row>
    <row r="1409" spans="1:18" x14ac:dyDescent="0.2">
      <c r="A1409" s="1" t="s">
        <v>359</v>
      </c>
      <c r="B1409" s="1" t="s">
        <v>594</v>
      </c>
      <c r="C1409" s="1" t="s">
        <v>10</v>
      </c>
      <c r="D1409" s="7">
        <v>28049.200000000001</v>
      </c>
      <c r="E1409" s="3">
        <v>45961</v>
      </c>
      <c r="F1409" s="3">
        <v>45961</v>
      </c>
      <c r="G1409" s="7">
        <v>28049.200000000001</v>
      </c>
      <c r="H1409" s="3">
        <f>+F1409</f>
        <v>45961</v>
      </c>
      <c r="I1409" s="11">
        <f>+G1409</f>
        <v>28049.200000000001</v>
      </c>
      <c r="J1409" s="17">
        <f>+F1409-H1409</f>
        <v>0</v>
      </c>
      <c r="K1409" s="17">
        <f>+H1409-F1409</f>
        <v>0</v>
      </c>
      <c r="L1409" s="11">
        <f>+K1409*G1409</f>
        <v>0</v>
      </c>
      <c r="M1409" s="19">
        <f>YEAR(H1409)</f>
        <v>2025</v>
      </c>
      <c r="N1409" s="19" t="str">
        <f>IF(MONTH(H1409)&lt;4,"1° trimestre",IF(MONTH(H1409)&lt;7,"2° trimestre",IF(MONTH(H1409)&lt;10,"3°trimestre","4° trimestre")))</f>
        <v>4° trimestre</v>
      </c>
      <c r="O1409" s="19" t="s">
        <v>1962</v>
      </c>
      <c r="P1409" s="19" t="s">
        <v>1970</v>
      </c>
      <c r="Q1409" s="8">
        <f>+I1409</f>
        <v>28049.200000000001</v>
      </c>
      <c r="R1409" s="19" t="s">
        <v>1965</v>
      </c>
    </row>
    <row r="1410" spans="1:18" x14ac:dyDescent="0.2">
      <c r="A1410" s="1" t="s">
        <v>359</v>
      </c>
      <c r="B1410" s="1" t="s">
        <v>595</v>
      </c>
      <c r="C1410" s="1" t="s">
        <v>10</v>
      </c>
      <c r="D1410" s="7">
        <v>5672.74</v>
      </c>
      <c r="E1410" s="3">
        <v>45961</v>
      </c>
      <c r="F1410" s="3">
        <v>45961</v>
      </c>
      <c r="G1410" s="7">
        <v>5672.74</v>
      </c>
      <c r="H1410" s="3">
        <f>+F1410</f>
        <v>45961</v>
      </c>
      <c r="I1410" s="11">
        <f>+G1410</f>
        <v>5672.74</v>
      </c>
      <c r="J1410" s="17">
        <f>+F1410-H1410</f>
        <v>0</v>
      </c>
      <c r="K1410" s="17">
        <f>+H1410-F1410</f>
        <v>0</v>
      </c>
      <c r="L1410" s="11">
        <f>+K1410*G1410</f>
        <v>0</v>
      </c>
      <c r="M1410" s="19">
        <f>YEAR(H1410)</f>
        <v>2025</v>
      </c>
      <c r="N1410" s="19" t="str">
        <f>IF(MONTH(H1410)&lt;4,"1° trimestre",IF(MONTH(H1410)&lt;7,"2° trimestre",IF(MONTH(H1410)&lt;10,"3°trimestre","4° trimestre")))</f>
        <v>4° trimestre</v>
      </c>
      <c r="O1410" s="19" t="s">
        <v>1962</v>
      </c>
      <c r="P1410" s="19" t="s">
        <v>1970</v>
      </c>
      <c r="Q1410" s="8">
        <f>+I1410</f>
        <v>5672.74</v>
      </c>
      <c r="R1410" s="19" t="s">
        <v>1965</v>
      </c>
    </row>
    <row r="1411" spans="1:18" x14ac:dyDescent="0.2">
      <c r="A1411" s="1" t="s">
        <v>359</v>
      </c>
      <c r="B1411" s="1" t="s">
        <v>596</v>
      </c>
      <c r="C1411" s="1" t="s">
        <v>10</v>
      </c>
      <c r="D1411" s="7">
        <v>3740.32</v>
      </c>
      <c r="E1411" s="3">
        <v>45961</v>
      </c>
      <c r="F1411" s="3">
        <v>45961</v>
      </c>
      <c r="G1411" s="7">
        <v>3740.32</v>
      </c>
      <c r="H1411" s="3">
        <f>+F1411</f>
        <v>45961</v>
      </c>
      <c r="I1411" s="11">
        <f>+G1411</f>
        <v>3740.32</v>
      </c>
      <c r="J1411" s="17">
        <f>+F1411-H1411</f>
        <v>0</v>
      </c>
      <c r="K1411" s="17">
        <f>+H1411-F1411</f>
        <v>0</v>
      </c>
      <c r="L1411" s="11">
        <f>+K1411*G1411</f>
        <v>0</v>
      </c>
      <c r="M1411" s="19">
        <f>YEAR(H1411)</f>
        <v>2025</v>
      </c>
      <c r="N1411" s="19" t="str">
        <f>IF(MONTH(H1411)&lt;4,"1° trimestre",IF(MONTH(H1411)&lt;7,"2° trimestre",IF(MONTH(H1411)&lt;10,"3°trimestre","4° trimestre")))</f>
        <v>4° trimestre</v>
      </c>
      <c r="O1411" s="19" t="s">
        <v>1962</v>
      </c>
      <c r="P1411" s="19" t="s">
        <v>1970</v>
      </c>
      <c r="Q1411" s="8">
        <f>+I1411</f>
        <v>3740.32</v>
      </c>
      <c r="R1411" s="19" t="s">
        <v>1965</v>
      </c>
    </row>
    <row r="1412" spans="1:18" x14ac:dyDescent="0.2">
      <c r="A1412" s="1" t="s">
        <v>359</v>
      </c>
      <c r="B1412" s="1" t="s">
        <v>597</v>
      </c>
      <c r="C1412" s="1" t="s">
        <v>10</v>
      </c>
      <c r="D1412" s="7">
        <v>112.23</v>
      </c>
      <c r="E1412" s="3">
        <v>45961</v>
      </c>
      <c r="F1412" s="3">
        <v>45961</v>
      </c>
      <c r="G1412" s="7">
        <v>112.23</v>
      </c>
      <c r="H1412" s="3">
        <f>+F1412</f>
        <v>45961</v>
      </c>
      <c r="I1412" s="11">
        <f>+G1412</f>
        <v>112.23</v>
      </c>
      <c r="J1412" s="17">
        <f>+F1412-H1412</f>
        <v>0</v>
      </c>
      <c r="K1412" s="17">
        <f>+H1412-F1412</f>
        <v>0</v>
      </c>
      <c r="L1412" s="11">
        <f>+K1412*G1412</f>
        <v>0</v>
      </c>
      <c r="M1412" s="19">
        <f>YEAR(H1412)</f>
        <v>2025</v>
      </c>
      <c r="N1412" s="19" t="str">
        <f>IF(MONTH(H1412)&lt;4,"1° trimestre",IF(MONTH(H1412)&lt;7,"2° trimestre",IF(MONTH(H1412)&lt;10,"3°trimestre","4° trimestre")))</f>
        <v>4° trimestre</v>
      </c>
      <c r="O1412" s="19" t="s">
        <v>1962</v>
      </c>
      <c r="P1412" s="19" t="s">
        <v>1970</v>
      </c>
      <c r="Q1412" s="8">
        <f>+I1412</f>
        <v>112.23</v>
      </c>
      <c r="R1412" s="19" t="s">
        <v>1965</v>
      </c>
    </row>
    <row r="1413" spans="1:18" x14ac:dyDescent="0.2">
      <c r="A1413" s="1" t="s">
        <v>359</v>
      </c>
      <c r="B1413" s="1" t="s">
        <v>598</v>
      </c>
      <c r="C1413" s="1" t="s">
        <v>10</v>
      </c>
      <c r="D1413" s="7">
        <v>35.5</v>
      </c>
      <c r="E1413" s="3">
        <v>45961</v>
      </c>
      <c r="F1413" s="3">
        <v>45961</v>
      </c>
      <c r="G1413" s="7">
        <v>35.5</v>
      </c>
      <c r="H1413" s="3">
        <f>+F1413</f>
        <v>45961</v>
      </c>
      <c r="I1413" s="11">
        <f>+G1413</f>
        <v>35.5</v>
      </c>
      <c r="J1413" s="17">
        <f>+F1413-H1413</f>
        <v>0</v>
      </c>
      <c r="K1413" s="17">
        <f>+H1413-F1413</f>
        <v>0</v>
      </c>
      <c r="L1413" s="11">
        <f>+K1413*G1413</f>
        <v>0</v>
      </c>
      <c r="M1413" s="19">
        <f>YEAR(H1413)</f>
        <v>2025</v>
      </c>
      <c r="N1413" s="19" t="str">
        <f>IF(MONTH(H1413)&lt;4,"1° trimestre",IF(MONTH(H1413)&lt;7,"2° trimestre",IF(MONTH(H1413)&lt;10,"3°trimestre","4° trimestre")))</f>
        <v>4° trimestre</v>
      </c>
      <c r="O1413" s="19" t="s">
        <v>1962</v>
      </c>
      <c r="P1413" s="19" t="s">
        <v>1970</v>
      </c>
      <c r="Q1413" s="8">
        <f>+I1413</f>
        <v>35.5</v>
      </c>
      <c r="R1413" s="19" t="s">
        <v>1965</v>
      </c>
    </row>
    <row r="1414" spans="1:18" x14ac:dyDescent="0.2">
      <c r="A1414" s="1" t="s">
        <v>359</v>
      </c>
      <c r="B1414" s="1" t="s">
        <v>599</v>
      </c>
      <c r="C1414" s="1" t="s">
        <v>10</v>
      </c>
      <c r="D1414" s="7">
        <v>1915.43</v>
      </c>
      <c r="E1414" s="3">
        <v>45961</v>
      </c>
      <c r="F1414" s="3">
        <v>45961</v>
      </c>
      <c r="G1414" s="7">
        <v>1915.43</v>
      </c>
      <c r="H1414" s="3">
        <f>+F1414</f>
        <v>45961</v>
      </c>
      <c r="I1414" s="11">
        <f>+G1414</f>
        <v>1915.43</v>
      </c>
      <c r="J1414" s="17">
        <f>+F1414-H1414</f>
        <v>0</v>
      </c>
      <c r="K1414" s="17">
        <f>+H1414-F1414</f>
        <v>0</v>
      </c>
      <c r="L1414" s="11">
        <f>+K1414*G1414</f>
        <v>0</v>
      </c>
      <c r="M1414" s="19">
        <f>YEAR(H1414)</f>
        <v>2025</v>
      </c>
      <c r="N1414" s="19" t="str">
        <f>IF(MONTH(H1414)&lt;4,"1° trimestre",IF(MONTH(H1414)&lt;7,"2° trimestre",IF(MONTH(H1414)&lt;10,"3°trimestre","4° trimestre")))</f>
        <v>4° trimestre</v>
      </c>
      <c r="O1414" s="19" t="s">
        <v>1962</v>
      </c>
      <c r="P1414" s="19" t="s">
        <v>1970</v>
      </c>
      <c r="Q1414" s="8">
        <f>+I1414</f>
        <v>1915.43</v>
      </c>
      <c r="R1414" s="19" t="s">
        <v>1965</v>
      </c>
    </row>
    <row r="1415" spans="1:18" x14ac:dyDescent="0.2">
      <c r="A1415" s="1" t="s">
        <v>359</v>
      </c>
      <c r="B1415" s="1" t="s">
        <v>600</v>
      </c>
      <c r="C1415" s="1" t="s">
        <v>10</v>
      </c>
      <c r="D1415" s="7">
        <v>1258.9100000000001</v>
      </c>
      <c r="E1415" s="3">
        <v>45961</v>
      </c>
      <c r="F1415" s="3">
        <v>45961</v>
      </c>
      <c r="G1415" s="7">
        <v>1258.9100000000001</v>
      </c>
      <c r="H1415" s="3">
        <f>+F1415</f>
        <v>45961</v>
      </c>
      <c r="I1415" s="11">
        <f>+G1415</f>
        <v>1258.9100000000001</v>
      </c>
      <c r="J1415" s="17">
        <f>+F1415-H1415</f>
        <v>0</v>
      </c>
      <c r="K1415" s="17">
        <f>+H1415-F1415</f>
        <v>0</v>
      </c>
      <c r="L1415" s="11">
        <f>+K1415*G1415</f>
        <v>0</v>
      </c>
      <c r="M1415" s="19">
        <f>YEAR(H1415)</f>
        <v>2025</v>
      </c>
      <c r="N1415" s="19" t="str">
        <f>IF(MONTH(H1415)&lt;4,"1° trimestre",IF(MONTH(H1415)&lt;7,"2° trimestre",IF(MONTH(H1415)&lt;10,"3°trimestre","4° trimestre")))</f>
        <v>4° trimestre</v>
      </c>
      <c r="O1415" s="19" t="s">
        <v>1962</v>
      </c>
      <c r="P1415" s="19" t="s">
        <v>1970</v>
      </c>
      <c r="Q1415" s="8">
        <f>+I1415</f>
        <v>1258.9100000000001</v>
      </c>
      <c r="R1415" s="19" t="s">
        <v>1965</v>
      </c>
    </row>
    <row r="1416" spans="1:18" x14ac:dyDescent="0.2">
      <c r="A1416" s="1" t="s">
        <v>359</v>
      </c>
      <c r="B1416" s="1" t="s">
        <v>601</v>
      </c>
      <c r="C1416" s="1" t="s">
        <v>10</v>
      </c>
      <c r="D1416" s="7">
        <v>309.81</v>
      </c>
      <c r="E1416" s="3">
        <v>45961</v>
      </c>
      <c r="F1416" s="3">
        <v>45961</v>
      </c>
      <c r="G1416" s="7">
        <v>309.81</v>
      </c>
      <c r="H1416" s="3">
        <f>+F1416</f>
        <v>45961</v>
      </c>
      <c r="I1416" s="11">
        <f>+G1416</f>
        <v>309.81</v>
      </c>
      <c r="J1416" s="17">
        <f>+F1416-H1416</f>
        <v>0</v>
      </c>
      <c r="K1416" s="17">
        <f>+H1416-F1416</f>
        <v>0</v>
      </c>
      <c r="L1416" s="11">
        <f>+K1416*G1416</f>
        <v>0</v>
      </c>
      <c r="M1416" s="19">
        <f>YEAR(H1416)</f>
        <v>2025</v>
      </c>
      <c r="N1416" s="19" t="str">
        <f>IF(MONTH(H1416)&lt;4,"1° trimestre",IF(MONTH(H1416)&lt;7,"2° trimestre",IF(MONTH(H1416)&lt;10,"3°trimestre","4° trimestre")))</f>
        <v>4° trimestre</v>
      </c>
      <c r="O1416" s="19" t="s">
        <v>1962</v>
      </c>
      <c r="P1416" s="19" t="s">
        <v>1970</v>
      </c>
      <c r="Q1416" s="8">
        <f>+I1416</f>
        <v>309.81</v>
      </c>
      <c r="R1416" s="19" t="s">
        <v>1965</v>
      </c>
    </row>
    <row r="1417" spans="1:18" x14ac:dyDescent="0.2">
      <c r="A1417" s="1" t="s">
        <v>359</v>
      </c>
      <c r="B1417" s="1" t="s">
        <v>602</v>
      </c>
      <c r="C1417" s="1" t="s">
        <v>10</v>
      </c>
      <c r="D1417" s="7">
        <v>228.29</v>
      </c>
      <c r="E1417" s="3">
        <v>45961</v>
      </c>
      <c r="F1417" s="3">
        <v>45961</v>
      </c>
      <c r="G1417" s="7">
        <v>228.29</v>
      </c>
      <c r="H1417" s="3">
        <f>+F1417</f>
        <v>45961</v>
      </c>
      <c r="I1417" s="11">
        <f>+G1417</f>
        <v>228.29</v>
      </c>
      <c r="J1417" s="17">
        <f>+F1417-H1417</f>
        <v>0</v>
      </c>
      <c r="K1417" s="17">
        <f>+H1417-F1417</f>
        <v>0</v>
      </c>
      <c r="L1417" s="11">
        <f>+K1417*G1417</f>
        <v>0</v>
      </c>
      <c r="M1417" s="19">
        <f>YEAR(H1417)</f>
        <v>2025</v>
      </c>
      <c r="N1417" s="19" t="str">
        <f>IF(MONTH(H1417)&lt;4,"1° trimestre",IF(MONTH(H1417)&lt;7,"2° trimestre",IF(MONTH(H1417)&lt;10,"3°trimestre","4° trimestre")))</f>
        <v>4° trimestre</v>
      </c>
      <c r="O1417" s="19" t="s">
        <v>1962</v>
      </c>
      <c r="P1417" s="19" t="s">
        <v>1970</v>
      </c>
      <c r="Q1417" s="8">
        <f>+I1417</f>
        <v>228.29</v>
      </c>
      <c r="R1417" s="19" t="s">
        <v>1965</v>
      </c>
    </row>
    <row r="1418" spans="1:18" x14ac:dyDescent="0.2">
      <c r="A1418" s="1" t="s">
        <v>359</v>
      </c>
      <c r="B1418" s="1" t="s">
        <v>603</v>
      </c>
      <c r="C1418" s="1" t="s">
        <v>10</v>
      </c>
      <c r="D1418" s="7">
        <v>603.9</v>
      </c>
      <c r="E1418" s="3">
        <v>45961</v>
      </c>
      <c r="F1418" s="3">
        <v>45961</v>
      </c>
      <c r="G1418" s="7">
        <v>603.9</v>
      </c>
      <c r="H1418" s="3">
        <f>+F1418</f>
        <v>45961</v>
      </c>
      <c r="I1418" s="11">
        <f>+G1418</f>
        <v>603.9</v>
      </c>
      <c r="J1418" s="17">
        <f>+F1418-H1418</f>
        <v>0</v>
      </c>
      <c r="K1418" s="17">
        <f>+H1418-F1418</f>
        <v>0</v>
      </c>
      <c r="L1418" s="11">
        <f>+K1418*G1418</f>
        <v>0</v>
      </c>
      <c r="M1418" s="19">
        <f>YEAR(H1418)</f>
        <v>2025</v>
      </c>
      <c r="N1418" s="19" t="str">
        <f>IF(MONTH(H1418)&lt;4,"1° trimestre",IF(MONTH(H1418)&lt;7,"2° trimestre",IF(MONTH(H1418)&lt;10,"3°trimestre","4° trimestre")))</f>
        <v>4° trimestre</v>
      </c>
      <c r="O1418" s="19" t="s">
        <v>1962</v>
      </c>
      <c r="P1418" s="19" t="s">
        <v>1970</v>
      </c>
      <c r="Q1418" s="8">
        <f>+I1418</f>
        <v>603.9</v>
      </c>
      <c r="R1418" s="19" t="s">
        <v>1965</v>
      </c>
    </row>
    <row r="1419" spans="1:18" x14ac:dyDescent="0.2">
      <c r="A1419" s="1" t="s">
        <v>359</v>
      </c>
      <c r="B1419" s="1" t="s">
        <v>604</v>
      </c>
      <c r="C1419" s="1" t="s">
        <v>10</v>
      </c>
      <c r="D1419" s="7">
        <v>131.83000000000001</v>
      </c>
      <c r="E1419" s="3">
        <v>45961</v>
      </c>
      <c r="F1419" s="3">
        <v>45961</v>
      </c>
      <c r="G1419" s="7">
        <v>131.83000000000001</v>
      </c>
      <c r="H1419" s="3">
        <f>+F1419</f>
        <v>45961</v>
      </c>
      <c r="I1419" s="11">
        <f>+G1419</f>
        <v>131.83000000000001</v>
      </c>
      <c r="J1419" s="17">
        <f>+F1419-H1419</f>
        <v>0</v>
      </c>
      <c r="K1419" s="17">
        <f>+H1419-F1419</f>
        <v>0</v>
      </c>
      <c r="L1419" s="11">
        <f>+K1419*G1419</f>
        <v>0</v>
      </c>
      <c r="M1419" s="19">
        <f>YEAR(H1419)</f>
        <v>2025</v>
      </c>
      <c r="N1419" s="19" t="str">
        <f>IF(MONTH(H1419)&lt;4,"1° trimestre",IF(MONTH(H1419)&lt;7,"2° trimestre",IF(MONTH(H1419)&lt;10,"3°trimestre","4° trimestre")))</f>
        <v>4° trimestre</v>
      </c>
      <c r="O1419" s="19" t="s">
        <v>1962</v>
      </c>
      <c r="P1419" s="19" t="s">
        <v>1970</v>
      </c>
      <c r="Q1419" s="8">
        <f>+I1419</f>
        <v>131.83000000000001</v>
      </c>
      <c r="R1419" s="19" t="s">
        <v>1965</v>
      </c>
    </row>
    <row r="1420" spans="1:18" x14ac:dyDescent="0.2">
      <c r="A1420" s="1" t="s">
        <v>359</v>
      </c>
      <c r="B1420" s="1" t="s">
        <v>605</v>
      </c>
      <c r="C1420" s="1" t="s">
        <v>10</v>
      </c>
      <c r="D1420" s="7">
        <v>2398.1999999999998</v>
      </c>
      <c r="E1420" s="3">
        <v>45991</v>
      </c>
      <c r="F1420" s="3">
        <v>45991</v>
      </c>
      <c r="G1420" s="7">
        <v>2398.1999999999998</v>
      </c>
      <c r="H1420" s="3">
        <f>+F1420</f>
        <v>45991</v>
      </c>
      <c r="I1420" s="11">
        <f>+G1420</f>
        <v>2398.1999999999998</v>
      </c>
      <c r="J1420" s="17">
        <f>+F1420-H1420</f>
        <v>0</v>
      </c>
      <c r="K1420" s="17">
        <f>+H1420-F1420</f>
        <v>0</v>
      </c>
      <c r="L1420" s="11">
        <f>+K1420*G1420</f>
        <v>0</v>
      </c>
      <c r="M1420" s="19">
        <f>YEAR(H1420)</f>
        <v>2025</v>
      </c>
      <c r="N1420" s="19" t="str">
        <f>IF(MONTH(H1420)&lt;4,"1° trimestre",IF(MONTH(H1420)&lt;7,"2° trimestre",IF(MONTH(H1420)&lt;10,"3°trimestre","4° trimestre")))</f>
        <v>4° trimestre</v>
      </c>
      <c r="O1420" s="19" t="s">
        <v>1962</v>
      </c>
      <c r="P1420" s="19" t="s">
        <v>1970</v>
      </c>
      <c r="Q1420" s="8">
        <f>+I1420</f>
        <v>2398.1999999999998</v>
      </c>
      <c r="R1420" s="19" t="s">
        <v>1965</v>
      </c>
    </row>
    <row r="1421" spans="1:18" x14ac:dyDescent="0.2">
      <c r="A1421" s="1" t="s">
        <v>359</v>
      </c>
      <c r="B1421" s="1" t="s">
        <v>606</v>
      </c>
      <c r="C1421" s="1" t="s">
        <v>10</v>
      </c>
      <c r="D1421" s="7">
        <v>1803.45</v>
      </c>
      <c r="E1421" s="3">
        <v>45991</v>
      </c>
      <c r="F1421" s="3">
        <v>45991</v>
      </c>
      <c r="G1421" s="7">
        <v>1803.45</v>
      </c>
      <c r="H1421" s="3">
        <f>+F1421</f>
        <v>45991</v>
      </c>
      <c r="I1421" s="11">
        <f>+G1421</f>
        <v>1803.45</v>
      </c>
      <c r="J1421" s="17">
        <f>+F1421-H1421</f>
        <v>0</v>
      </c>
      <c r="K1421" s="17">
        <f>+H1421-F1421</f>
        <v>0</v>
      </c>
      <c r="L1421" s="11">
        <f>+K1421*G1421</f>
        <v>0</v>
      </c>
      <c r="M1421" s="19">
        <f>YEAR(H1421)</f>
        <v>2025</v>
      </c>
      <c r="N1421" s="19" t="str">
        <f>IF(MONTH(H1421)&lt;4,"1° trimestre",IF(MONTH(H1421)&lt;7,"2° trimestre",IF(MONTH(H1421)&lt;10,"3°trimestre","4° trimestre")))</f>
        <v>4° trimestre</v>
      </c>
      <c r="O1421" s="19" t="s">
        <v>1962</v>
      </c>
      <c r="P1421" s="19" t="s">
        <v>1970</v>
      </c>
      <c r="Q1421" s="8">
        <f>+I1421</f>
        <v>1803.45</v>
      </c>
      <c r="R1421" s="19" t="s">
        <v>1965</v>
      </c>
    </row>
    <row r="1422" spans="1:18" x14ac:dyDescent="0.2">
      <c r="A1422" s="1" t="s">
        <v>359</v>
      </c>
      <c r="B1422" s="1" t="s">
        <v>607</v>
      </c>
      <c r="C1422" s="1" t="s">
        <v>10</v>
      </c>
      <c r="D1422" s="7">
        <v>1675.34</v>
      </c>
      <c r="E1422" s="3">
        <v>45991</v>
      </c>
      <c r="F1422" s="3">
        <v>45991</v>
      </c>
      <c r="G1422" s="7">
        <v>1675.34</v>
      </c>
      <c r="H1422" s="3">
        <f>+F1422</f>
        <v>45991</v>
      </c>
      <c r="I1422" s="11">
        <f>+G1422</f>
        <v>1675.34</v>
      </c>
      <c r="J1422" s="17">
        <f>+F1422-H1422</f>
        <v>0</v>
      </c>
      <c r="K1422" s="17">
        <f>+H1422-F1422</f>
        <v>0</v>
      </c>
      <c r="L1422" s="11">
        <f>+K1422*G1422</f>
        <v>0</v>
      </c>
      <c r="M1422" s="19">
        <f>YEAR(H1422)</f>
        <v>2025</v>
      </c>
      <c r="N1422" s="19" t="str">
        <f>IF(MONTH(H1422)&lt;4,"1° trimestre",IF(MONTH(H1422)&lt;7,"2° trimestre",IF(MONTH(H1422)&lt;10,"3°trimestre","4° trimestre")))</f>
        <v>4° trimestre</v>
      </c>
      <c r="O1422" s="19" t="s">
        <v>1962</v>
      </c>
      <c r="P1422" s="19" t="s">
        <v>1970</v>
      </c>
      <c r="Q1422" s="8">
        <f>+I1422</f>
        <v>1675.34</v>
      </c>
      <c r="R1422" s="19" t="s">
        <v>1965</v>
      </c>
    </row>
    <row r="1423" spans="1:18" x14ac:dyDescent="0.2">
      <c r="A1423" s="1" t="s">
        <v>359</v>
      </c>
      <c r="B1423" s="1" t="s">
        <v>608</v>
      </c>
      <c r="C1423" s="1" t="s">
        <v>10</v>
      </c>
      <c r="D1423" s="7">
        <v>1058.3599999999999</v>
      </c>
      <c r="E1423" s="3">
        <v>45991</v>
      </c>
      <c r="F1423" s="3">
        <v>45991</v>
      </c>
      <c r="G1423" s="7">
        <v>1058.3599999999999</v>
      </c>
      <c r="H1423" s="3">
        <f>+F1423</f>
        <v>45991</v>
      </c>
      <c r="I1423" s="11">
        <f>+G1423</f>
        <v>1058.3599999999999</v>
      </c>
      <c r="J1423" s="17">
        <f>+F1423-H1423</f>
        <v>0</v>
      </c>
      <c r="K1423" s="17">
        <f>+H1423-F1423</f>
        <v>0</v>
      </c>
      <c r="L1423" s="11">
        <f>+K1423*G1423</f>
        <v>0</v>
      </c>
      <c r="M1423" s="19">
        <f>YEAR(H1423)</f>
        <v>2025</v>
      </c>
      <c r="N1423" s="19" t="str">
        <f>IF(MONTH(H1423)&lt;4,"1° trimestre",IF(MONTH(H1423)&lt;7,"2° trimestre",IF(MONTH(H1423)&lt;10,"3°trimestre","4° trimestre")))</f>
        <v>4° trimestre</v>
      </c>
      <c r="O1423" s="19" t="s">
        <v>1962</v>
      </c>
      <c r="P1423" s="19" t="s">
        <v>1970</v>
      </c>
      <c r="Q1423" s="8">
        <f>+I1423</f>
        <v>1058.3599999999999</v>
      </c>
      <c r="R1423" s="19" t="s">
        <v>1965</v>
      </c>
    </row>
    <row r="1424" spans="1:18" x14ac:dyDescent="0.2">
      <c r="A1424" s="1" t="s">
        <v>359</v>
      </c>
      <c r="B1424" s="1" t="s">
        <v>609</v>
      </c>
      <c r="C1424" s="1" t="s">
        <v>10</v>
      </c>
      <c r="D1424" s="7">
        <v>316.35000000000002</v>
      </c>
      <c r="E1424" s="3">
        <v>45991</v>
      </c>
      <c r="F1424" s="3">
        <v>45991</v>
      </c>
      <c r="G1424" s="7">
        <v>316.35000000000002</v>
      </c>
      <c r="H1424" s="3">
        <f>+F1424</f>
        <v>45991</v>
      </c>
      <c r="I1424" s="11">
        <f>+G1424</f>
        <v>316.35000000000002</v>
      </c>
      <c r="J1424" s="17">
        <f>+F1424-H1424</f>
        <v>0</v>
      </c>
      <c r="K1424" s="17">
        <f>+H1424-F1424</f>
        <v>0</v>
      </c>
      <c r="L1424" s="11">
        <f>+K1424*G1424</f>
        <v>0</v>
      </c>
      <c r="M1424" s="19">
        <f>YEAR(H1424)</f>
        <v>2025</v>
      </c>
      <c r="N1424" s="19" t="str">
        <f>IF(MONTH(H1424)&lt;4,"1° trimestre",IF(MONTH(H1424)&lt;7,"2° trimestre",IF(MONTH(H1424)&lt;10,"3°trimestre","4° trimestre")))</f>
        <v>4° trimestre</v>
      </c>
      <c r="O1424" s="19" t="s">
        <v>1962</v>
      </c>
      <c r="P1424" s="19" t="s">
        <v>1970</v>
      </c>
      <c r="Q1424" s="8">
        <f>+I1424</f>
        <v>316.35000000000002</v>
      </c>
      <c r="R1424" s="19" t="s">
        <v>1965</v>
      </c>
    </row>
    <row r="1425" spans="1:18" x14ac:dyDescent="0.2">
      <c r="A1425" s="1" t="s">
        <v>359</v>
      </c>
      <c r="B1425" s="1" t="s">
        <v>610</v>
      </c>
      <c r="C1425" s="1" t="s">
        <v>10</v>
      </c>
      <c r="D1425" s="7">
        <v>173.92</v>
      </c>
      <c r="E1425" s="3">
        <v>45991</v>
      </c>
      <c r="F1425" s="3">
        <v>45991</v>
      </c>
      <c r="G1425" s="7">
        <v>173.92</v>
      </c>
      <c r="H1425" s="3">
        <f>+F1425</f>
        <v>45991</v>
      </c>
      <c r="I1425" s="11">
        <f>+G1425</f>
        <v>173.92</v>
      </c>
      <c r="J1425" s="17">
        <f>+F1425-H1425</f>
        <v>0</v>
      </c>
      <c r="K1425" s="17">
        <f>+H1425-F1425</f>
        <v>0</v>
      </c>
      <c r="L1425" s="11">
        <f>+K1425*G1425</f>
        <v>0</v>
      </c>
      <c r="M1425" s="19">
        <f>YEAR(H1425)</f>
        <v>2025</v>
      </c>
      <c r="N1425" s="19" t="str">
        <f>IF(MONTH(H1425)&lt;4,"1° trimestre",IF(MONTH(H1425)&lt;7,"2° trimestre",IF(MONTH(H1425)&lt;10,"3°trimestre","4° trimestre")))</f>
        <v>4° trimestre</v>
      </c>
      <c r="O1425" s="19" t="s">
        <v>1962</v>
      </c>
      <c r="P1425" s="19" t="s">
        <v>1970</v>
      </c>
      <c r="Q1425" s="8">
        <f>+I1425</f>
        <v>173.92</v>
      </c>
      <c r="R1425" s="19" t="s">
        <v>1965</v>
      </c>
    </row>
    <row r="1426" spans="1:18" x14ac:dyDescent="0.2">
      <c r="A1426" s="1" t="s">
        <v>359</v>
      </c>
      <c r="B1426" s="1" t="s">
        <v>611</v>
      </c>
      <c r="C1426" s="1" t="s">
        <v>10</v>
      </c>
      <c r="D1426" s="7">
        <v>198</v>
      </c>
      <c r="E1426" s="3">
        <v>45991</v>
      </c>
      <c r="F1426" s="3">
        <v>45991</v>
      </c>
      <c r="G1426" s="7">
        <v>198</v>
      </c>
      <c r="H1426" s="3">
        <f>+F1426</f>
        <v>45991</v>
      </c>
      <c r="I1426" s="11">
        <f>+G1426</f>
        <v>198</v>
      </c>
      <c r="J1426" s="17">
        <f>+F1426-H1426</f>
        <v>0</v>
      </c>
      <c r="K1426" s="17">
        <f>+H1426-F1426</f>
        <v>0</v>
      </c>
      <c r="L1426" s="11">
        <f>+K1426*G1426</f>
        <v>0</v>
      </c>
      <c r="M1426" s="19">
        <f>YEAR(H1426)</f>
        <v>2025</v>
      </c>
      <c r="N1426" s="19" t="str">
        <f>IF(MONTH(H1426)&lt;4,"1° trimestre",IF(MONTH(H1426)&lt;7,"2° trimestre",IF(MONTH(H1426)&lt;10,"3°trimestre","4° trimestre")))</f>
        <v>4° trimestre</v>
      </c>
      <c r="O1426" s="19" t="s">
        <v>1962</v>
      </c>
      <c r="P1426" s="19" t="s">
        <v>1970</v>
      </c>
      <c r="Q1426" s="8">
        <f>+I1426</f>
        <v>198</v>
      </c>
      <c r="R1426" s="19" t="s">
        <v>1965</v>
      </c>
    </row>
    <row r="1427" spans="1:18" x14ac:dyDescent="0.2">
      <c r="A1427" s="1" t="s">
        <v>359</v>
      </c>
      <c r="B1427" s="1" t="s">
        <v>612</v>
      </c>
      <c r="C1427" s="1" t="s">
        <v>10</v>
      </c>
      <c r="D1427" s="7">
        <v>91.62</v>
      </c>
      <c r="E1427" s="3">
        <v>45991</v>
      </c>
      <c r="F1427" s="3">
        <v>45991</v>
      </c>
      <c r="G1427" s="7">
        <v>91.62</v>
      </c>
      <c r="H1427" s="3">
        <f>+F1427</f>
        <v>45991</v>
      </c>
      <c r="I1427" s="11">
        <f>+G1427</f>
        <v>91.62</v>
      </c>
      <c r="J1427" s="17">
        <f>+F1427-H1427</f>
        <v>0</v>
      </c>
      <c r="K1427" s="17">
        <f>+H1427-F1427</f>
        <v>0</v>
      </c>
      <c r="L1427" s="11">
        <f>+K1427*G1427</f>
        <v>0</v>
      </c>
      <c r="M1427" s="19">
        <f>YEAR(H1427)</f>
        <v>2025</v>
      </c>
      <c r="N1427" s="19" t="str">
        <f>IF(MONTH(H1427)&lt;4,"1° trimestre",IF(MONTH(H1427)&lt;7,"2° trimestre",IF(MONTH(H1427)&lt;10,"3°trimestre","4° trimestre")))</f>
        <v>4° trimestre</v>
      </c>
      <c r="O1427" s="19" t="s">
        <v>1962</v>
      </c>
      <c r="P1427" s="19" t="s">
        <v>1970</v>
      </c>
      <c r="Q1427" s="8">
        <f>+I1427</f>
        <v>91.62</v>
      </c>
      <c r="R1427" s="19" t="s">
        <v>1965</v>
      </c>
    </row>
    <row r="1428" spans="1:18" x14ac:dyDescent="0.2">
      <c r="A1428" s="1" t="s">
        <v>359</v>
      </c>
      <c r="B1428" s="1" t="s">
        <v>613</v>
      </c>
      <c r="C1428" s="1" t="s">
        <v>10</v>
      </c>
      <c r="D1428" s="7">
        <v>90.4</v>
      </c>
      <c r="E1428" s="3">
        <v>45991</v>
      </c>
      <c r="F1428" s="3">
        <v>45991</v>
      </c>
      <c r="G1428" s="7">
        <v>90.4</v>
      </c>
      <c r="H1428" s="3">
        <f>+F1428</f>
        <v>45991</v>
      </c>
      <c r="I1428" s="11">
        <f>+G1428</f>
        <v>90.4</v>
      </c>
      <c r="J1428" s="17">
        <f>+F1428-H1428</f>
        <v>0</v>
      </c>
      <c r="K1428" s="17">
        <f>+H1428-F1428</f>
        <v>0</v>
      </c>
      <c r="L1428" s="11">
        <f>+K1428*G1428</f>
        <v>0</v>
      </c>
      <c r="M1428" s="19">
        <f>YEAR(H1428)</f>
        <v>2025</v>
      </c>
      <c r="N1428" s="19" t="str">
        <f>IF(MONTH(H1428)&lt;4,"1° trimestre",IF(MONTH(H1428)&lt;7,"2° trimestre",IF(MONTH(H1428)&lt;10,"3°trimestre","4° trimestre")))</f>
        <v>4° trimestre</v>
      </c>
      <c r="O1428" s="19" t="s">
        <v>1962</v>
      </c>
      <c r="P1428" s="19" t="s">
        <v>1970</v>
      </c>
      <c r="Q1428" s="8">
        <f>+I1428</f>
        <v>90.4</v>
      </c>
      <c r="R1428" s="19" t="s">
        <v>1965</v>
      </c>
    </row>
    <row r="1429" spans="1:18" x14ac:dyDescent="0.2">
      <c r="A1429" s="1" t="s">
        <v>359</v>
      </c>
      <c r="B1429" s="1" t="s">
        <v>614</v>
      </c>
      <c r="C1429" s="1" t="s">
        <v>10</v>
      </c>
      <c r="D1429" s="7">
        <v>20.94</v>
      </c>
      <c r="E1429" s="3">
        <v>45991</v>
      </c>
      <c r="F1429" s="3">
        <v>45991</v>
      </c>
      <c r="G1429" s="7">
        <v>20.94</v>
      </c>
      <c r="H1429" s="3">
        <f>+F1429</f>
        <v>45991</v>
      </c>
      <c r="I1429" s="11">
        <f>+G1429</f>
        <v>20.94</v>
      </c>
      <c r="J1429" s="17">
        <f>+F1429-H1429</f>
        <v>0</v>
      </c>
      <c r="K1429" s="17">
        <f>+H1429-F1429</f>
        <v>0</v>
      </c>
      <c r="L1429" s="11">
        <f>+K1429*G1429</f>
        <v>0</v>
      </c>
      <c r="M1429" s="19">
        <f>YEAR(H1429)</f>
        <v>2025</v>
      </c>
      <c r="N1429" s="19" t="str">
        <f>IF(MONTH(H1429)&lt;4,"1° trimestre",IF(MONTH(H1429)&lt;7,"2° trimestre",IF(MONTH(H1429)&lt;10,"3°trimestre","4° trimestre")))</f>
        <v>4° trimestre</v>
      </c>
      <c r="O1429" s="19" t="s">
        <v>1962</v>
      </c>
      <c r="P1429" s="19" t="s">
        <v>1970</v>
      </c>
      <c r="Q1429" s="8">
        <f>+I1429</f>
        <v>20.94</v>
      </c>
      <c r="R1429" s="19" t="s">
        <v>1965</v>
      </c>
    </row>
    <row r="1430" spans="1:18" x14ac:dyDescent="0.2">
      <c r="A1430" s="1" t="s">
        <v>359</v>
      </c>
      <c r="B1430" s="1" t="s">
        <v>615</v>
      </c>
      <c r="C1430" s="1" t="s">
        <v>10</v>
      </c>
      <c r="D1430" s="7">
        <v>271.2</v>
      </c>
      <c r="E1430" s="3">
        <v>45991</v>
      </c>
      <c r="F1430" s="3">
        <v>45991</v>
      </c>
      <c r="G1430" s="7">
        <v>271.2</v>
      </c>
      <c r="H1430" s="3">
        <f>+F1430</f>
        <v>45991</v>
      </c>
      <c r="I1430" s="11">
        <f>+G1430</f>
        <v>271.2</v>
      </c>
      <c r="J1430" s="17">
        <f>+F1430-H1430</f>
        <v>0</v>
      </c>
      <c r="K1430" s="17">
        <f>+H1430-F1430</f>
        <v>0</v>
      </c>
      <c r="L1430" s="11">
        <f>+K1430*G1430</f>
        <v>0</v>
      </c>
      <c r="M1430" s="19">
        <f>YEAR(H1430)</f>
        <v>2025</v>
      </c>
      <c r="N1430" s="19" t="str">
        <f>IF(MONTH(H1430)&lt;4,"1° trimestre",IF(MONTH(H1430)&lt;7,"2° trimestre",IF(MONTH(H1430)&lt;10,"3°trimestre","4° trimestre")))</f>
        <v>4° trimestre</v>
      </c>
      <c r="O1430" s="19" t="s">
        <v>1962</v>
      </c>
      <c r="P1430" s="19" t="s">
        <v>1970</v>
      </c>
      <c r="Q1430" s="8">
        <f>+I1430</f>
        <v>271.2</v>
      </c>
      <c r="R1430" s="19" t="s">
        <v>1965</v>
      </c>
    </row>
    <row r="1431" spans="1:18" x14ac:dyDescent="0.2">
      <c r="A1431" s="1" t="s">
        <v>359</v>
      </c>
      <c r="B1431" s="1" t="s">
        <v>616</v>
      </c>
      <c r="C1431" s="1" t="s">
        <v>10</v>
      </c>
      <c r="D1431" s="7">
        <v>77.3</v>
      </c>
      <c r="E1431" s="3">
        <v>45991</v>
      </c>
      <c r="F1431" s="3">
        <v>45991</v>
      </c>
      <c r="G1431" s="7">
        <v>77.3</v>
      </c>
      <c r="H1431" s="3">
        <f>+F1431</f>
        <v>45991</v>
      </c>
      <c r="I1431" s="11">
        <f>+G1431</f>
        <v>77.3</v>
      </c>
      <c r="J1431" s="17">
        <f>+F1431-H1431</f>
        <v>0</v>
      </c>
      <c r="K1431" s="17">
        <f>+H1431-F1431</f>
        <v>0</v>
      </c>
      <c r="L1431" s="11">
        <f>+K1431*G1431</f>
        <v>0</v>
      </c>
      <c r="M1431" s="19">
        <f>YEAR(H1431)</f>
        <v>2025</v>
      </c>
      <c r="N1431" s="19" t="str">
        <f>IF(MONTH(H1431)&lt;4,"1° trimestre",IF(MONTH(H1431)&lt;7,"2° trimestre",IF(MONTH(H1431)&lt;10,"3°trimestre","4° trimestre")))</f>
        <v>4° trimestre</v>
      </c>
      <c r="O1431" s="19" t="s">
        <v>1962</v>
      </c>
      <c r="P1431" s="19" t="s">
        <v>1970</v>
      </c>
      <c r="Q1431" s="8">
        <f>+I1431</f>
        <v>77.3</v>
      </c>
      <c r="R1431" s="19" t="s">
        <v>1965</v>
      </c>
    </row>
    <row r="1432" spans="1:18" x14ac:dyDescent="0.2">
      <c r="A1432" s="1" t="s">
        <v>359</v>
      </c>
      <c r="B1432" s="1" t="s">
        <v>617</v>
      </c>
      <c r="C1432" s="1" t="s">
        <v>10</v>
      </c>
      <c r="D1432" s="7">
        <v>45227.82</v>
      </c>
      <c r="E1432" s="3">
        <v>45991</v>
      </c>
      <c r="F1432" s="3">
        <v>45991</v>
      </c>
      <c r="G1432" s="7">
        <v>45227.82</v>
      </c>
      <c r="H1432" s="3">
        <f>+F1432</f>
        <v>45991</v>
      </c>
      <c r="I1432" s="11">
        <f>+G1432</f>
        <v>45227.82</v>
      </c>
      <c r="J1432" s="17">
        <f>+F1432-H1432</f>
        <v>0</v>
      </c>
      <c r="K1432" s="17">
        <f>+H1432-F1432</f>
        <v>0</v>
      </c>
      <c r="L1432" s="11">
        <f>+K1432*G1432</f>
        <v>0</v>
      </c>
      <c r="M1432" s="19">
        <f>YEAR(H1432)</f>
        <v>2025</v>
      </c>
      <c r="N1432" s="19" t="str">
        <f>IF(MONTH(H1432)&lt;4,"1° trimestre",IF(MONTH(H1432)&lt;7,"2° trimestre",IF(MONTH(H1432)&lt;10,"3°trimestre","4° trimestre")))</f>
        <v>4° trimestre</v>
      </c>
      <c r="O1432" s="19" t="s">
        <v>1962</v>
      </c>
      <c r="P1432" s="19" t="s">
        <v>1970</v>
      </c>
      <c r="Q1432" s="8">
        <f>+I1432</f>
        <v>45227.82</v>
      </c>
      <c r="R1432" s="19" t="s">
        <v>1965</v>
      </c>
    </row>
    <row r="1433" spans="1:18" x14ac:dyDescent="0.2">
      <c r="A1433" s="1" t="s">
        <v>359</v>
      </c>
      <c r="B1433" s="1" t="s">
        <v>618</v>
      </c>
      <c r="C1433" s="1" t="s">
        <v>10</v>
      </c>
      <c r="D1433" s="7">
        <v>27799.96</v>
      </c>
      <c r="E1433" s="3">
        <v>45991</v>
      </c>
      <c r="F1433" s="3">
        <v>45991</v>
      </c>
      <c r="G1433" s="7">
        <v>27799.96</v>
      </c>
      <c r="H1433" s="3">
        <f>+F1433</f>
        <v>45991</v>
      </c>
      <c r="I1433" s="11">
        <f>+G1433</f>
        <v>27799.96</v>
      </c>
      <c r="J1433" s="17">
        <f>+F1433-H1433</f>
        <v>0</v>
      </c>
      <c r="K1433" s="17">
        <f>+H1433-F1433</f>
        <v>0</v>
      </c>
      <c r="L1433" s="11">
        <f>+K1433*G1433</f>
        <v>0</v>
      </c>
      <c r="M1433" s="19">
        <f>YEAR(H1433)</f>
        <v>2025</v>
      </c>
      <c r="N1433" s="19" t="str">
        <f>IF(MONTH(H1433)&lt;4,"1° trimestre",IF(MONTH(H1433)&lt;7,"2° trimestre",IF(MONTH(H1433)&lt;10,"3°trimestre","4° trimestre")))</f>
        <v>4° trimestre</v>
      </c>
      <c r="O1433" s="19" t="s">
        <v>1962</v>
      </c>
      <c r="P1433" s="19" t="s">
        <v>1970</v>
      </c>
      <c r="Q1433" s="8">
        <f>+I1433</f>
        <v>27799.96</v>
      </c>
      <c r="R1433" s="19" t="s">
        <v>1965</v>
      </c>
    </row>
    <row r="1434" spans="1:18" x14ac:dyDescent="0.2">
      <c r="A1434" s="1" t="s">
        <v>359</v>
      </c>
      <c r="B1434" s="1" t="s">
        <v>619</v>
      </c>
      <c r="C1434" s="1" t="s">
        <v>10</v>
      </c>
      <c r="D1434" s="7">
        <v>7182.26</v>
      </c>
      <c r="E1434" s="3">
        <v>45991</v>
      </c>
      <c r="F1434" s="3">
        <v>45991</v>
      </c>
      <c r="G1434" s="7">
        <v>7182.26</v>
      </c>
      <c r="H1434" s="3">
        <f>+F1434</f>
        <v>45991</v>
      </c>
      <c r="I1434" s="11">
        <f>+G1434</f>
        <v>7182.26</v>
      </c>
      <c r="J1434" s="17">
        <f>+F1434-H1434</f>
        <v>0</v>
      </c>
      <c r="K1434" s="17">
        <f>+H1434-F1434</f>
        <v>0</v>
      </c>
      <c r="L1434" s="11">
        <f>+K1434*G1434</f>
        <v>0</v>
      </c>
      <c r="M1434" s="19">
        <f>YEAR(H1434)</f>
        <v>2025</v>
      </c>
      <c r="N1434" s="19" t="str">
        <f>IF(MONTH(H1434)&lt;4,"1° trimestre",IF(MONTH(H1434)&lt;7,"2° trimestre",IF(MONTH(H1434)&lt;10,"3°trimestre","4° trimestre")))</f>
        <v>4° trimestre</v>
      </c>
      <c r="O1434" s="19" t="s">
        <v>1962</v>
      </c>
      <c r="P1434" s="19" t="s">
        <v>1970</v>
      </c>
      <c r="Q1434" s="8">
        <f>+I1434</f>
        <v>7182.26</v>
      </c>
      <c r="R1434" s="19" t="s">
        <v>1965</v>
      </c>
    </row>
    <row r="1435" spans="1:18" x14ac:dyDescent="0.2">
      <c r="A1435" s="1" t="s">
        <v>359</v>
      </c>
      <c r="B1435" s="1" t="s">
        <v>620</v>
      </c>
      <c r="C1435" s="1" t="s">
        <v>10</v>
      </c>
      <c r="D1435" s="7">
        <v>4768.63</v>
      </c>
      <c r="E1435" s="3">
        <v>45991</v>
      </c>
      <c r="F1435" s="3">
        <v>45991</v>
      </c>
      <c r="G1435" s="7">
        <v>4768.63</v>
      </c>
      <c r="H1435" s="3">
        <f>+F1435</f>
        <v>45991</v>
      </c>
      <c r="I1435" s="11">
        <f>+G1435</f>
        <v>4768.63</v>
      </c>
      <c r="J1435" s="17">
        <f>+F1435-H1435</f>
        <v>0</v>
      </c>
      <c r="K1435" s="17">
        <f>+H1435-F1435</f>
        <v>0</v>
      </c>
      <c r="L1435" s="11">
        <f>+K1435*G1435</f>
        <v>0</v>
      </c>
      <c r="M1435" s="19">
        <f>YEAR(H1435)</f>
        <v>2025</v>
      </c>
      <c r="N1435" s="19" t="str">
        <f>IF(MONTH(H1435)&lt;4,"1° trimestre",IF(MONTH(H1435)&lt;7,"2° trimestre",IF(MONTH(H1435)&lt;10,"3°trimestre","4° trimestre")))</f>
        <v>4° trimestre</v>
      </c>
      <c r="O1435" s="19" t="s">
        <v>1962</v>
      </c>
      <c r="P1435" s="19" t="s">
        <v>1970</v>
      </c>
      <c r="Q1435" s="8">
        <f>+I1435</f>
        <v>4768.63</v>
      </c>
      <c r="R1435" s="19" t="s">
        <v>1965</v>
      </c>
    </row>
    <row r="1436" spans="1:18" x14ac:dyDescent="0.2">
      <c r="A1436" s="1" t="s">
        <v>359</v>
      </c>
      <c r="B1436" s="1" t="s">
        <v>621</v>
      </c>
      <c r="C1436" s="1" t="s">
        <v>10</v>
      </c>
      <c r="D1436" s="7">
        <v>2056.4</v>
      </c>
      <c r="E1436" s="3">
        <v>45991</v>
      </c>
      <c r="F1436" s="3">
        <v>45991</v>
      </c>
      <c r="G1436" s="7">
        <v>2056.4</v>
      </c>
      <c r="H1436" s="3">
        <f>+F1436</f>
        <v>45991</v>
      </c>
      <c r="I1436" s="11">
        <f>+G1436</f>
        <v>2056.4</v>
      </c>
      <c r="J1436" s="17">
        <f>+F1436-H1436</f>
        <v>0</v>
      </c>
      <c r="K1436" s="17">
        <f>+H1436-F1436</f>
        <v>0</v>
      </c>
      <c r="L1436" s="11">
        <f>+K1436*G1436</f>
        <v>0</v>
      </c>
      <c r="M1436" s="19">
        <f>YEAR(H1436)</f>
        <v>2025</v>
      </c>
      <c r="N1436" s="19" t="str">
        <f>IF(MONTH(H1436)&lt;4,"1° trimestre",IF(MONTH(H1436)&lt;7,"2° trimestre",IF(MONTH(H1436)&lt;10,"3°trimestre","4° trimestre")))</f>
        <v>4° trimestre</v>
      </c>
      <c r="O1436" s="19" t="s">
        <v>1962</v>
      </c>
      <c r="P1436" s="19" t="s">
        <v>1970</v>
      </c>
      <c r="Q1436" s="8">
        <f>+I1436</f>
        <v>2056.4</v>
      </c>
      <c r="R1436" s="19" t="s">
        <v>1965</v>
      </c>
    </row>
    <row r="1437" spans="1:18" x14ac:dyDescent="0.2">
      <c r="A1437" s="1" t="s">
        <v>359</v>
      </c>
      <c r="B1437" s="1" t="s">
        <v>622</v>
      </c>
      <c r="C1437" s="1" t="s">
        <v>10</v>
      </c>
      <c r="D1437" s="7">
        <v>1271.33</v>
      </c>
      <c r="E1437" s="3">
        <v>45991</v>
      </c>
      <c r="F1437" s="3">
        <v>45991</v>
      </c>
      <c r="G1437" s="7">
        <v>1271.33</v>
      </c>
      <c r="H1437" s="3">
        <f>+F1437</f>
        <v>45991</v>
      </c>
      <c r="I1437" s="11">
        <f>+G1437</f>
        <v>1271.33</v>
      </c>
      <c r="J1437" s="17">
        <f>+F1437-H1437</f>
        <v>0</v>
      </c>
      <c r="K1437" s="17">
        <f>+H1437-F1437</f>
        <v>0</v>
      </c>
      <c r="L1437" s="11">
        <f>+K1437*G1437</f>
        <v>0</v>
      </c>
      <c r="M1437" s="19">
        <f>YEAR(H1437)</f>
        <v>2025</v>
      </c>
      <c r="N1437" s="19" t="str">
        <f>IF(MONTH(H1437)&lt;4,"1° trimestre",IF(MONTH(H1437)&lt;7,"2° trimestre",IF(MONTH(H1437)&lt;10,"3°trimestre","4° trimestre")))</f>
        <v>4° trimestre</v>
      </c>
      <c r="O1437" s="19" t="s">
        <v>1962</v>
      </c>
      <c r="P1437" s="19" t="s">
        <v>1970</v>
      </c>
      <c r="Q1437" s="8">
        <f>+I1437</f>
        <v>1271.33</v>
      </c>
      <c r="R1437" s="19" t="s">
        <v>1965</v>
      </c>
    </row>
    <row r="1438" spans="1:18" x14ac:dyDescent="0.2">
      <c r="A1438" s="1" t="s">
        <v>359</v>
      </c>
      <c r="B1438" s="1" t="s">
        <v>623</v>
      </c>
      <c r="C1438" s="1" t="s">
        <v>10</v>
      </c>
      <c r="D1438" s="7">
        <v>656.58</v>
      </c>
      <c r="E1438" s="3">
        <v>45991</v>
      </c>
      <c r="F1438" s="3">
        <v>45991</v>
      </c>
      <c r="G1438" s="7">
        <v>656.58</v>
      </c>
      <c r="H1438" s="3">
        <f>+F1438</f>
        <v>45991</v>
      </c>
      <c r="I1438" s="11">
        <f>+G1438</f>
        <v>656.58</v>
      </c>
      <c r="J1438" s="17">
        <f>+F1438-H1438</f>
        <v>0</v>
      </c>
      <c r="K1438" s="17">
        <f>+H1438-F1438</f>
        <v>0</v>
      </c>
      <c r="L1438" s="11">
        <f>+K1438*G1438</f>
        <v>0</v>
      </c>
      <c r="M1438" s="19">
        <f>YEAR(H1438)</f>
        <v>2025</v>
      </c>
      <c r="N1438" s="19" t="str">
        <f>IF(MONTH(H1438)&lt;4,"1° trimestre",IF(MONTH(H1438)&lt;7,"2° trimestre",IF(MONTH(H1438)&lt;10,"3°trimestre","4° trimestre")))</f>
        <v>4° trimestre</v>
      </c>
      <c r="O1438" s="19" t="s">
        <v>1962</v>
      </c>
      <c r="P1438" s="19" t="s">
        <v>1970</v>
      </c>
      <c r="Q1438" s="8">
        <f>+I1438</f>
        <v>656.58</v>
      </c>
      <c r="R1438" s="19" t="s">
        <v>1965</v>
      </c>
    </row>
    <row r="1439" spans="1:18" x14ac:dyDescent="0.2">
      <c r="A1439" s="1" t="s">
        <v>359</v>
      </c>
      <c r="B1439" s="1" t="s">
        <v>624</v>
      </c>
      <c r="C1439" s="1" t="s">
        <v>10</v>
      </c>
      <c r="D1439" s="7">
        <v>437.19</v>
      </c>
      <c r="E1439" s="3">
        <v>45991</v>
      </c>
      <c r="F1439" s="3">
        <v>45991</v>
      </c>
      <c r="G1439" s="7">
        <v>437.19</v>
      </c>
      <c r="H1439" s="3">
        <f>+F1439</f>
        <v>45991</v>
      </c>
      <c r="I1439" s="11">
        <f>+G1439</f>
        <v>437.19</v>
      </c>
      <c r="J1439" s="17">
        <f>+F1439-H1439</f>
        <v>0</v>
      </c>
      <c r="K1439" s="17">
        <f>+H1439-F1439</f>
        <v>0</v>
      </c>
      <c r="L1439" s="11">
        <f>+K1439*G1439</f>
        <v>0</v>
      </c>
      <c r="M1439" s="19">
        <f>YEAR(H1439)</f>
        <v>2025</v>
      </c>
      <c r="N1439" s="19" t="str">
        <f>IF(MONTH(H1439)&lt;4,"1° trimestre",IF(MONTH(H1439)&lt;7,"2° trimestre",IF(MONTH(H1439)&lt;10,"3°trimestre","4° trimestre")))</f>
        <v>4° trimestre</v>
      </c>
      <c r="O1439" s="19" t="s">
        <v>1962</v>
      </c>
      <c r="P1439" s="19" t="s">
        <v>1970</v>
      </c>
      <c r="Q1439" s="8">
        <f>+I1439</f>
        <v>437.19</v>
      </c>
      <c r="R1439" s="19" t="s">
        <v>1965</v>
      </c>
    </row>
    <row r="1440" spans="1:18" x14ac:dyDescent="0.2">
      <c r="A1440" s="1" t="s">
        <v>359</v>
      </c>
      <c r="B1440" s="1" t="s">
        <v>625</v>
      </c>
      <c r="C1440" s="1" t="s">
        <v>10</v>
      </c>
      <c r="D1440" s="7">
        <v>2490.7399999999998</v>
      </c>
      <c r="E1440" s="3">
        <v>46022</v>
      </c>
      <c r="F1440" s="3">
        <v>46022</v>
      </c>
      <c r="G1440" s="7">
        <v>2490.7399999999998</v>
      </c>
      <c r="H1440" s="3">
        <f>+F1440</f>
        <v>46022</v>
      </c>
      <c r="I1440" s="11">
        <f>+G1440</f>
        <v>2490.7399999999998</v>
      </c>
      <c r="J1440" s="17">
        <f>+F1440-H1440</f>
        <v>0</v>
      </c>
      <c r="K1440" s="17">
        <f>+H1440-F1440</f>
        <v>0</v>
      </c>
      <c r="L1440" s="11">
        <f>+K1440*G1440</f>
        <v>0</v>
      </c>
      <c r="M1440" s="19">
        <f>YEAR(H1440)</f>
        <v>2025</v>
      </c>
      <c r="N1440" s="19" t="str">
        <f>IF(MONTH(H1440)&lt;4,"1° trimestre",IF(MONTH(H1440)&lt;7,"2° trimestre",IF(MONTH(H1440)&lt;10,"3°trimestre","4° trimestre")))</f>
        <v>4° trimestre</v>
      </c>
      <c r="O1440" s="19" t="s">
        <v>1962</v>
      </c>
      <c r="P1440" s="19" t="s">
        <v>1970</v>
      </c>
      <c r="Q1440" s="8">
        <f>+I1440</f>
        <v>2490.7399999999998</v>
      </c>
      <c r="R1440" s="19" t="s">
        <v>1965</v>
      </c>
    </row>
    <row r="1441" spans="1:18" x14ac:dyDescent="0.2">
      <c r="A1441" s="1" t="s">
        <v>359</v>
      </c>
      <c r="B1441" s="1" t="s">
        <v>626</v>
      </c>
      <c r="C1441" s="1" t="s">
        <v>10</v>
      </c>
      <c r="D1441" s="7">
        <v>1750.26</v>
      </c>
      <c r="E1441" s="3">
        <v>46022</v>
      </c>
      <c r="F1441" s="3">
        <v>46022</v>
      </c>
      <c r="G1441" s="7">
        <v>1750.26</v>
      </c>
      <c r="H1441" s="3">
        <f>+F1441</f>
        <v>46022</v>
      </c>
      <c r="I1441" s="11">
        <f>+G1441</f>
        <v>1750.26</v>
      </c>
      <c r="J1441" s="17">
        <f>+F1441-H1441</f>
        <v>0</v>
      </c>
      <c r="K1441" s="17">
        <f>+H1441-F1441</f>
        <v>0</v>
      </c>
      <c r="L1441" s="11">
        <f>+K1441*G1441</f>
        <v>0</v>
      </c>
      <c r="M1441" s="19">
        <f>YEAR(H1441)</f>
        <v>2025</v>
      </c>
      <c r="N1441" s="19" t="str">
        <f>IF(MONTH(H1441)&lt;4,"1° trimestre",IF(MONTH(H1441)&lt;7,"2° trimestre",IF(MONTH(H1441)&lt;10,"3°trimestre","4° trimestre")))</f>
        <v>4° trimestre</v>
      </c>
      <c r="O1441" s="19" t="s">
        <v>1962</v>
      </c>
      <c r="P1441" s="19" t="s">
        <v>1970</v>
      </c>
      <c r="Q1441" s="8">
        <f>+I1441</f>
        <v>1750.26</v>
      </c>
      <c r="R1441" s="19" t="s">
        <v>1965</v>
      </c>
    </row>
    <row r="1442" spans="1:18" x14ac:dyDescent="0.2">
      <c r="A1442" s="1" t="s">
        <v>359</v>
      </c>
      <c r="B1442" s="1" t="s">
        <v>627</v>
      </c>
      <c r="C1442" s="1" t="s">
        <v>10</v>
      </c>
      <c r="D1442" s="7">
        <v>989.96</v>
      </c>
      <c r="E1442" s="3">
        <v>46022</v>
      </c>
      <c r="F1442" s="3">
        <v>46022</v>
      </c>
      <c r="G1442" s="7">
        <v>989.96</v>
      </c>
      <c r="H1442" s="3">
        <f>+F1442</f>
        <v>46022</v>
      </c>
      <c r="I1442" s="11">
        <f>+G1442</f>
        <v>989.96</v>
      </c>
      <c r="J1442" s="17">
        <f>+F1442-H1442</f>
        <v>0</v>
      </c>
      <c r="K1442" s="17">
        <f>+H1442-F1442</f>
        <v>0</v>
      </c>
      <c r="L1442" s="11">
        <f>+K1442*G1442</f>
        <v>0</v>
      </c>
      <c r="M1442" s="19">
        <f>YEAR(H1442)</f>
        <v>2025</v>
      </c>
      <c r="N1442" s="19" t="str">
        <f>IF(MONTH(H1442)&lt;4,"1° trimestre",IF(MONTH(H1442)&lt;7,"2° trimestre",IF(MONTH(H1442)&lt;10,"3°trimestre","4° trimestre")))</f>
        <v>4° trimestre</v>
      </c>
      <c r="O1442" s="19" t="s">
        <v>1962</v>
      </c>
      <c r="P1442" s="19" t="s">
        <v>1970</v>
      </c>
      <c r="Q1442" s="8">
        <f>+I1442</f>
        <v>989.96</v>
      </c>
      <c r="R1442" s="19" t="s">
        <v>1965</v>
      </c>
    </row>
    <row r="1443" spans="1:18" x14ac:dyDescent="0.2">
      <c r="A1443" s="1" t="s">
        <v>359</v>
      </c>
      <c r="B1443" s="1" t="s">
        <v>628</v>
      </c>
      <c r="C1443" s="1" t="s">
        <v>10</v>
      </c>
      <c r="D1443" s="7">
        <v>649.30999999999995</v>
      </c>
      <c r="E1443" s="3">
        <v>46022</v>
      </c>
      <c r="F1443" s="3">
        <v>46022</v>
      </c>
      <c r="G1443" s="7">
        <v>649.30999999999995</v>
      </c>
      <c r="H1443" s="3">
        <f>+F1443</f>
        <v>46022</v>
      </c>
      <c r="I1443" s="11">
        <f>+G1443</f>
        <v>649.30999999999995</v>
      </c>
      <c r="J1443" s="17">
        <f>+F1443-H1443</f>
        <v>0</v>
      </c>
      <c r="K1443" s="17">
        <f>+H1443-F1443</f>
        <v>0</v>
      </c>
      <c r="L1443" s="11">
        <f>+K1443*G1443</f>
        <v>0</v>
      </c>
      <c r="M1443" s="19">
        <f>YEAR(H1443)</f>
        <v>2025</v>
      </c>
      <c r="N1443" s="19" t="str">
        <f>IF(MONTH(H1443)&lt;4,"1° trimestre",IF(MONTH(H1443)&lt;7,"2° trimestre",IF(MONTH(H1443)&lt;10,"3°trimestre","4° trimestre")))</f>
        <v>4° trimestre</v>
      </c>
      <c r="O1443" s="19" t="s">
        <v>1962</v>
      </c>
      <c r="P1443" s="19" t="s">
        <v>1970</v>
      </c>
      <c r="Q1443" s="8">
        <f>+I1443</f>
        <v>649.30999999999995</v>
      </c>
      <c r="R1443" s="19" t="s">
        <v>1965</v>
      </c>
    </row>
    <row r="1444" spans="1:18" x14ac:dyDescent="0.2">
      <c r="A1444" s="1" t="s">
        <v>359</v>
      </c>
      <c r="B1444" s="1" t="s">
        <v>629</v>
      </c>
      <c r="C1444" s="1" t="s">
        <v>10</v>
      </c>
      <c r="D1444" s="7">
        <v>191.21</v>
      </c>
      <c r="E1444" s="3">
        <v>46022</v>
      </c>
      <c r="F1444" s="3">
        <v>46022</v>
      </c>
      <c r="G1444" s="7">
        <v>191.21</v>
      </c>
      <c r="H1444" s="3">
        <f>+F1444</f>
        <v>46022</v>
      </c>
      <c r="I1444" s="11">
        <f>+G1444</f>
        <v>191.21</v>
      </c>
      <c r="J1444" s="17">
        <f>+F1444-H1444</f>
        <v>0</v>
      </c>
      <c r="K1444" s="17">
        <f>+H1444-F1444</f>
        <v>0</v>
      </c>
      <c r="L1444" s="11">
        <f>+K1444*G1444</f>
        <v>0</v>
      </c>
      <c r="M1444" s="19">
        <f>YEAR(H1444)</f>
        <v>2025</v>
      </c>
      <c r="N1444" s="19" t="str">
        <f>IF(MONTH(H1444)&lt;4,"1° trimestre",IF(MONTH(H1444)&lt;7,"2° trimestre",IF(MONTH(H1444)&lt;10,"3°trimestre","4° trimestre")))</f>
        <v>4° trimestre</v>
      </c>
      <c r="O1444" s="19" t="s">
        <v>1962</v>
      </c>
      <c r="P1444" s="19" t="s">
        <v>1970</v>
      </c>
      <c r="Q1444" s="8">
        <f>+I1444</f>
        <v>191.21</v>
      </c>
      <c r="R1444" s="19" t="s">
        <v>1965</v>
      </c>
    </row>
    <row r="1445" spans="1:18" x14ac:dyDescent="0.2">
      <c r="A1445" s="1" t="s">
        <v>359</v>
      </c>
      <c r="B1445" s="1" t="s">
        <v>630</v>
      </c>
      <c r="C1445" s="1" t="s">
        <v>10</v>
      </c>
      <c r="D1445" s="7">
        <v>164.4</v>
      </c>
      <c r="E1445" s="3">
        <v>46022</v>
      </c>
      <c r="F1445" s="3">
        <v>46022</v>
      </c>
      <c r="G1445" s="7">
        <v>164.4</v>
      </c>
      <c r="H1445" s="3">
        <f>+F1445</f>
        <v>46022</v>
      </c>
      <c r="I1445" s="11">
        <f>+G1445</f>
        <v>164.4</v>
      </c>
      <c r="J1445" s="17">
        <f>+F1445-H1445</f>
        <v>0</v>
      </c>
      <c r="K1445" s="17">
        <f>+H1445-F1445</f>
        <v>0</v>
      </c>
      <c r="L1445" s="11">
        <f>+K1445*G1445</f>
        <v>0</v>
      </c>
      <c r="M1445" s="19">
        <f>YEAR(H1445)</f>
        <v>2025</v>
      </c>
      <c r="N1445" s="19" t="str">
        <f>IF(MONTH(H1445)&lt;4,"1° trimestre",IF(MONTH(H1445)&lt;7,"2° trimestre",IF(MONTH(H1445)&lt;10,"3°trimestre","4° trimestre")))</f>
        <v>4° trimestre</v>
      </c>
      <c r="O1445" s="19" t="s">
        <v>1962</v>
      </c>
      <c r="P1445" s="19" t="s">
        <v>1970</v>
      </c>
      <c r="Q1445" s="8">
        <f>+I1445</f>
        <v>164.4</v>
      </c>
      <c r="R1445" s="19" t="s">
        <v>1965</v>
      </c>
    </row>
    <row r="1446" spans="1:18" x14ac:dyDescent="0.2">
      <c r="A1446" s="1" t="s">
        <v>359</v>
      </c>
      <c r="B1446" s="1" t="s">
        <v>631</v>
      </c>
      <c r="C1446" s="1" t="s">
        <v>10</v>
      </c>
      <c r="D1446" s="7">
        <v>845.82</v>
      </c>
      <c r="E1446" s="3">
        <v>46022</v>
      </c>
      <c r="F1446" s="3">
        <v>46022</v>
      </c>
      <c r="G1446" s="7">
        <v>845.82</v>
      </c>
      <c r="H1446" s="3">
        <f>+F1446</f>
        <v>46022</v>
      </c>
      <c r="I1446" s="11">
        <f>+G1446</f>
        <v>845.82</v>
      </c>
      <c r="J1446" s="17">
        <f>+F1446-H1446</f>
        <v>0</v>
      </c>
      <c r="K1446" s="17">
        <f>+H1446-F1446</f>
        <v>0</v>
      </c>
      <c r="L1446" s="11">
        <f>+K1446*G1446</f>
        <v>0</v>
      </c>
      <c r="M1446" s="19">
        <f>YEAR(H1446)</f>
        <v>2025</v>
      </c>
      <c r="N1446" s="19" t="str">
        <f>IF(MONTH(H1446)&lt;4,"1° trimestre",IF(MONTH(H1446)&lt;7,"2° trimestre",IF(MONTH(H1446)&lt;10,"3°trimestre","4° trimestre")))</f>
        <v>4° trimestre</v>
      </c>
      <c r="O1446" s="19" t="s">
        <v>1962</v>
      </c>
      <c r="P1446" s="19" t="s">
        <v>1970</v>
      </c>
      <c r="Q1446" s="8">
        <f>+I1446</f>
        <v>845.82</v>
      </c>
      <c r="R1446" s="19" t="s">
        <v>1965</v>
      </c>
    </row>
    <row r="1447" spans="1:18" x14ac:dyDescent="0.2">
      <c r="A1447" s="1" t="s">
        <v>359</v>
      </c>
      <c r="B1447" s="1" t="s">
        <v>632</v>
      </c>
      <c r="C1447" s="1" t="s">
        <v>10</v>
      </c>
      <c r="D1447" s="7">
        <v>372.37</v>
      </c>
      <c r="E1447" s="3">
        <v>46022</v>
      </c>
      <c r="F1447" s="3">
        <v>46022</v>
      </c>
      <c r="G1447" s="7">
        <v>372.37</v>
      </c>
      <c r="H1447" s="3">
        <f>+F1447</f>
        <v>46022</v>
      </c>
      <c r="I1447" s="11">
        <f>+G1447</f>
        <v>372.37</v>
      </c>
      <c r="J1447" s="17">
        <f>+F1447-H1447</f>
        <v>0</v>
      </c>
      <c r="K1447" s="17">
        <f>+H1447-F1447</f>
        <v>0</v>
      </c>
      <c r="L1447" s="11">
        <f>+K1447*G1447</f>
        <v>0</v>
      </c>
      <c r="M1447" s="19">
        <f>YEAR(H1447)</f>
        <v>2025</v>
      </c>
      <c r="N1447" s="19" t="str">
        <f>IF(MONTH(H1447)&lt;4,"1° trimestre",IF(MONTH(H1447)&lt;7,"2° trimestre",IF(MONTH(H1447)&lt;10,"3°trimestre","4° trimestre")))</f>
        <v>4° trimestre</v>
      </c>
      <c r="O1447" s="19" t="s">
        <v>1962</v>
      </c>
      <c r="P1447" s="19" t="s">
        <v>1970</v>
      </c>
      <c r="Q1447" s="8">
        <f>+I1447</f>
        <v>372.37</v>
      </c>
      <c r="R1447" s="19" t="s">
        <v>1965</v>
      </c>
    </row>
    <row r="1448" spans="1:18" x14ac:dyDescent="0.2">
      <c r="A1448" s="1" t="s">
        <v>359</v>
      </c>
      <c r="B1448" s="1" t="s">
        <v>633</v>
      </c>
      <c r="C1448" s="1" t="s">
        <v>10</v>
      </c>
      <c r="D1448" s="7">
        <v>90.4</v>
      </c>
      <c r="E1448" s="3">
        <v>46022</v>
      </c>
      <c r="F1448" s="3">
        <v>46022</v>
      </c>
      <c r="G1448" s="7">
        <v>90.4</v>
      </c>
      <c r="H1448" s="3">
        <f>+F1448</f>
        <v>46022</v>
      </c>
      <c r="I1448" s="11">
        <f>+G1448</f>
        <v>90.4</v>
      </c>
      <c r="J1448" s="17">
        <f>+F1448-H1448</f>
        <v>0</v>
      </c>
      <c r="K1448" s="17">
        <f>+H1448-F1448</f>
        <v>0</v>
      </c>
      <c r="L1448" s="11">
        <f>+K1448*G1448</f>
        <v>0</v>
      </c>
      <c r="M1448" s="19">
        <f>YEAR(H1448)</f>
        <v>2025</v>
      </c>
      <c r="N1448" s="19" t="str">
        <f>IF(MONTH(H1448)&lt;4,"1° trimestre",IF(MONTH(H1448)&lt;7,"2° trimestre",IF(MONTH(H1448)&lt;10,"3°trimestre","4° trimestre")))</f>
        <v>4° trimestre</v>
      </c>
      <c r="O1448" s="19" t="s">
        <v>1962</v>
      </c>
      <c r="P1448" s="19" t="s">
        <v>1970</v>
      </c>
      <c r="Q1448" s="8">
        <f>+I1448</f>
        <v>90.4</v>
      </c>
      <c r="R1448" s="19" t="s">
        <v>1965</v>
      </c>
    </row>
    <row r="1449" spans="1:18" x14ac:dyDescent="0.2">
      <c r="A1449" s="1" t="s">
        <v>359</v>
      </c>
      <c r="B1449" s="1" t="s">
        <v>634</v>
      </c>
      <c r="C1449" s="1" t="s">
        <v>10</v>
      </c>
      <c r="D1449" s="7">
        <v>23.36</v>
      </c>
      <c r="E1449" s="3">
        <v>46022</v>
      </c>
      <c r="F1449" s="3">
        <v>46022</v>
      </c>
      <c r="G1449" s="7">
        <v>23.36</v>
      </c>
      <c r="H1449" s="3">
        <f>+F1449</f>
        <v>46022</v>
      </c>
      <c r="I1449" s="11">
        <f>+G1449</f>
        <v>23.36</v>
      </c>
      <c r="J1449" s="17">
        <f>+F1449-H1449</f>
        <v>0</v>
      </c>
      <c r="K1449" s="17">
        <f>+H1449-F1449</f>
        <v>0</v>
      </c>
      <c r="L1449" s="11">
        <f>+K1449*G1449</f>
        <v>0</v>
      </c>
      <c r="M1449" s="19">
        <f>YEAR(H1449)</f>
        <v>2025</v>
      </c>
      <c r="N1449" s="19" t="str">
        <f>IF(MONTH(H1449)&lt;4,"1° trimestre",IF(MONTH(H1449)&lt;7,"2° trimestre",IF(MONTH(H1449)&lt;10,"3°trimestre","4° trimestre")))</f>
        <v>4° trimestre</v>
      </c>
      <c r="O1449" s="19" t="s">
        <v>1962</v>
      </c>
      <c r="P1449" s="19" t="s">
        <v>1970</v>
      </c>
      <c r="Q1449" s="8">
        <f>+I1449</f>
        <v>23.36</v>
      </c>
      <c r="R1449" s="19" t="s">
        <v>1965</v>
      </c>
    </row>
    <row r="1450" spans="1:18" x14ac:dyDescent="0.2">
      <c r="A1450" s="1" t="s">
        <v>359</v>
      </c>
      <c r="B1450" s="1" t="s">
        <v>635</v>
      </c>
      <c r="C1450" s="1" t="s">
        <v>10</v>
      </c>
      <c r="D1450" s="7">
        <v>29250.1</v>
      </c>
      <c r="E1450" s="3">
        <v>46022</v>
      </c>
      <c r="F1450" s="3">
        <v>46022</v>
      </c>
      <c r="G1450" s="7">
        <v>29250.1</v>
      </c>
      <c r="H1450" s="3">
        <f>+F1450</f>
        <v>46022</v>
      </c>
      <c r="I1450" s="11">
        <f>+G1450</f>
        <v>29250.1</v>
      </c>
      <c r="J1450" s="17">
        <f>+F1450-H1450</f>
        <v>0</v>
      </c>
      <c r="K1450" s="17">
        <f>+H1450-F1450</f>
        <v>0</v>
      </c>
      <c r="L1450" s="11">
        <f>+K1450*G1450</f>
        <v>0</v>
      </c>
      <c r="M1450" s="19">
        <f>YEAR(H1450)</f>
        <v>2025</v>
      </c>
      <c r="N1450" s="19" t="str">
        <f>IF(MONTH(H1450)&lt;4,"1° trimestre",IF(MONTH(H1450)&lt;7,"2° trimestre",IF(MONTH(H1450)&lt;10,"3°trimestre","4° trimestre")))</f>
        <v>4° trimestre</v>
      </c>
      <c r="O1450" s="19" t="s">
        <v>1962</v>
      </c>
      <c r="P1450" s="19" t="s">
        <v>1970</v>
      </c>
      <c r="Q1450" s="8">
        <f>+I1450</f>
        <v>29250.1</v>
      </c>
      <c r="R1450" s="19" t="s">
        <v>1965</v>
      </c>
    </row>
    <row r="1451" spans="1:18" x14ac:dyDescent="0.2">
      <c r="A1451" s="1" t="s">
        <v>359</v>
      </c>
      <c r="B1451" s="1" t="s">
        <v>636</v>
      </c>
      <c r="C1451" s="1" t="s">
        <v>10</v>
      </c>
      <c r="D1451" s="7">
        <v>19020.89</v>
      </c>
      <c r="E1451" s="3">
        <v>46022</v>
      </c>
      <c r="F1451" s="3">
        <v>46022</v>
      </c>
      <c r="G1451" s="7">
        <v>19020.89</v>
      </c>
      <c r="H1451" s="3">
        <f>+F1451</f>
        <v>46022</v>
      </c>
      <c r="I1451" s="11">
        <f>+G1451</f>
        <v>19020.89</v>
      </c>
      <c r="J1451" s="17">
        <f>+F1451-H1451</f>
        <v>0</v>
      </c>
      <c r="K1451" s="17">
        <f>+H1451-F1451</f>
        <v>0</v>
      </c>
      <c r="L1451" s="11">
        <f>+K1451*G1451</f>
        <v>0</v>
      </c>
      <c r="M1451" s="19">
        <f>YEAR(H1451)</f>
        <v>2025</v>
      </c>
      <c r="N1451" s="19" t="str">
        <f>IF(MONTH(H1451)&lt;4,"1° trimestre",IF(MONTH(H1451)&lt;7,"2° trimestre",IF(MONTH(H1451)&lt;10,"3°trimestre","4° trimestre")))</f>
        <v>4° trimestre</v>
      </c>
      <c r="O1451" s="19" t="s">
        <v>1962</v>
      </c>
      <c r="P1451" s="19" t="s">
        <v>1970</v>
      </c>
      <c r="Q1451" s="8">
        <f>+I1451</f>
        <v>19020.89</v>
      </c>
      <c r="R1451" s="19" t="s">
        <v>1965</v>
      </c>
    </row>
    <row r="1452" spans="1:18" x14ac:dyDescent="0.2">
      <c r="A1452" s="1" t="s">
        <v>359</v>
      </c>
      <c r="B1452" s="1" t="s">
        <v>637</v>
      </c>
      <c r="C1452" s="1" t="s">
        <v>10</v>
      </c>
      <c r="D1452" s="7">
        <v>5033.25</v>
      </c>
      <c r="E1452" s="3">
        <v>46022</v>
      </c>
      <c r="F1452" s="3">
        <v>46022</v>
      </c>
      <c r="G1452" s="7">
        <v>5033.25</v>
      </c>
      <c r="H1452" s="3">
        <f>+F1452</f>
        <v>46022</v>
      </c>
      <c r="I1452" s="11">
        <f>+G1452</f>
        <v>5033.25</v>
      </c>
      <c r="J1452" s="17">
        <f>+F1452-H1452</f>
        <v>0</v>
      </c>
      <c r="K1452" s="17">
        <f>+H1452-F1452</f>
        <v>0</v>
      </c>
      <c r="L1452" s="11">
        <f>+K1452*G1452</f>
        <v>0</v>
      </c>
      <c r="M1452" s="19">
        <f>YEAR(H1452)</f>
        <v>2025</v>
      </c>
      <c r="N1452" s="19" t="str">
        <f>IF(MONTH(H1452)&lt;4,"1° trimestre",IF(MONTH(H1452)&lt;7,"2° trimestre",IF(MONTH(H1452)&lt;10,"3°trimestre","4° trimestre")))</f>
        <v>4° trimestre</v>
      </c>
      <c r="O1452" s="19" t="s">
        <v>1962</v>
      </c>
      <c r="P1452" s="19" t="s">
        <v>1970</v>
      </c>
      <c r="Q1452" s="8">
        <f>+I1452</f>
        <v>5033.25</v>
      </c>
      <c r="R1452" s="19" t="s">
        <v>1965</v>
      </c>
    </row>
    <row r="1453" spans="1:18" x14ac:dyDescent="0.2">
      <c r="A1453" s="1" t="s">
        <v>359</v>
      </c>
      <c r="B1453" s="1" t="s">
        <v>638</v>
      </c>
      <c r="C1453" s="1" t="s">
        <v>10</v>
      </c>
      <c r="D1453" s="7">
        <v>3303.93</v>
      </c>
      <c r="E1453" s="3">
        <v>46022</v>
      </c>
      <c r="F1453" s="3">
        <v>46022</v>
      </c>
      <c r="G1453" s="7">
        <v>3303.93</v>
      </c>
      <c r="H1453" s="3">
        <f>+F1453</f>
        <v>46022</v>
      </c>
      <c r="I1453" s="11">
        <f>+G1453</f>
        <v>3303.93</v>
      </c>
      <c r="J1453" s="17">
        <f>+F1453-H1453</f>
        <v>0</v>
      </c>
      <c r="K1453" s="17">
        <f>+H1453-F1453</f>
        <v>0</v>
      </c>
      <c r="L1453" s="11">
        <f>+K1453*G1453</f>
        <v>0</v>
      </c>
      <c r="M1453" s="19">
        <f>YEAR(H1453)</f>
        <v>2025</v>
      </c>
      <c r="N1453" s="19" t="str">
        <f>IF(MONTH(H1453)&lt;4,"1° trimestre",IF(MONTH(H1453)&lt;7,"2° trimestre",IF(MONTH(H1453)&lt;10,"3°trimestre","4° trimestre")))</f>
        <v>4° trimestre</v>
      </c>
      <c r="O1453" s="19" t="s">
        <v>1962</v>
      </c>
      <c r="P1453" s="19" t="s">
        <v>1970</v>
      </c>
      <c r="Q1453" s="8">
        <f>+I1453</f>
        <v>3303.93</v>
      </c>
      <c r="R1453" s="19" t="s">
        <v>1965</v>
      </c>
    </row>
    <row r="1454" spans="1:18" x14ac:dyDescent="0.2">
      <c r="A1454" s="1" t="s">
        <v>359</v>
      </c>
      <c r="B1454" s="1" t="s">
        <v>639</v>
      </c>
      <c r="C1454" s="1" t="s">
        <v>10</v>
      </c>
      <c r="D1454" s="7">
        <v>1664.84</v>
      </c>
      <c r="E1454" s="3">
        <v>46022</v>
      </c>
      <c r="F1454" s="3">
        <v>46022</v>
      </c>
      <c r="G1454" s="7">
        <v>1664.84</v>
      </c>
      <c r="H1454" s="3">
        <f>+F1454</f>
        <v>46022</v>
      </c>
      <c r="I1454" s="11">
        <f>+G1454</f>
        <v>1664.84</v>
      </c>
      <c r="J1454" s="17">
        <f>+F1454-H1454</f>
        <v>0</v>
      </c>
      <c r="K1454" s="17">
        <f>+H1454-F1454</f>
        <v>0</v>
      </c>
      <c r="L1454" s="11">
        <f>+K1454*G1454</f>
        <v>0</v>
      </c>
      <c r="M1454" s="19">
        <f>YEAR(H1454)</f>
        <v>2025</v>
      </c>
      <c r="N1454" s="19" t="str">
        <f>IF(MONTH(H1454)&lt;4,"1° trimestre",IF(MONTH(H1454)&lt;7,"2° trimestre",IF(MONTH(H1454)&lt;10,"3°trimestre","4° trimestre")))</f>
        <v>4° trimestre</v>
      </c>
      <c r="O1454" s="19" t="s">
        <v>1962</v>
      </c>
      <c r="P1454" s="19" t="s">
        <v>1970</v>
      </c>
      <c r="Q1454" s="8">
        <f>+I1454</f>
        <v>1664.84</v>
      </c>
      <c r="R1454" s="19" t="s">
        <v>1965</v>
      </c>
    </row>
    <row r="1455" spans="1:18" x14ac:dyDescent="0.2">
      <c r="A1455" s="1" t="s">
        <v>359</v>
      </c>
      <c r="B1455" s="1" t="s">
        <v>640</v>
      </c>
      <c r="C1455" s="1" t="s">
        <v>10</v>
      </c>
      <c r="D1455" s="7">
        <v>983.8</v>
      </c>
      <c r="E1455" s="3">
        <v>46022</v>
      </c>
      <c r="F1455" s="3">
        <v>46022</v>
      </c>
      <c r="G1455" s="7">
        <v>983.8</v>
      </c>
      <c r="H1455" s="3">
        <f>+F1455</f>
        <v>46022</v>
      </c>
      <c r="I1455" s="11">
        <f>+G1455</f>
        <v>983.8</v>
      </c>
      <c r="J1455" s="17">
        <f>+F1455-H1455</f>
        <v>0</v>
      </c>
      <c r="K1455" s="17">
        <f>+H1455-F1455</f>
        <v>0</v>
      </c>
      <c r="L1455" s="11">
        <f>+K1455*G1455</f>
        <v>0</v>
      </c>
      <c r="M1455" s="19">
        <f>YEAR(H1455)</f>
        <v>2025</v>
      </c>
      <c r="N1455" s="19" t="str">
        <f>IF(MONTH(H1455)&lt;4,"1° trimestre",IF(MONTH(H1455)&lt;7,"2° trimestre",IF(MONTH(H1455)&lt;10,"3°trimestre","4° trimestre")))</f>
        <v>4° trimestre</v>
      </c>
      <c r="O1455" s="19" t="s">
        <v>1962</v>
      </c>
      <c r="P1455" s="19" t="s">
        <v>1970</v>
      </c>
      <c r="Q1455" s="8">
        <f>+I1455</f>
        <v>983.8</v>
      </c>
      <c r="R1455" s="19" t="s">
        <v>1965</v>
      </c>
    </row>
    <row r="1456" spans="1:18" x14ac:dyDescent="0.2">
      <c r="A1456" s="1" t="s">
        <v>359</v>
      </c>
      <c r="B1456" s="1" t="s">
        <v>641</v>
      </c>
      <c r="C1456" s="1" t="s">
        <v>10</v>
      </c>
      <c r="D1456" s="7">
        <v>79.08</v>
      </c>
      <c r="E1456" s="3">
        <v>46022</v>
      </c>
      <c r="F1456" s="3">
        <v>46022</v>
      </c>
      <c r="G1456" s="7">
        <v>79.08</v>
      </c>
      <c r="H1456" s="3">
        <f>+F1456</f>
        <v>46022</v>
      </c>
      <c r="I1456" s="11">
        <f>+G1456</f>
        <v>79.08</v>
      </c>
      <c r="J1456" s="17">
        <f>+F1456-H1456</f>
        <v>0</v>
      </c>
      <c r="K1456" s="17">
        <f>+H1456-F1456</f>
        <v>0</v>
      </c>
      <c r="L1456" s="11">
        <f>+K1456*G1456</f>
        <v>0</v>
      </c>
      <c r="M1456" s="19">
        <f>YEAR(H1456)</f>
        <v>2025</v>
      </c>
      <c r="N1456" s="19" t="str">
        <f>IF(MONTH(H1456)&lt;4,"1° trimestre",IF(MONTH(H1456)&lt;7,"2° trimestre",IF(MONTH(H1456)&lt;10,"3°trimestre","4° trimestre")))</f>
        <v>4° trimestre</v>
      </c>
      <c r="O1456" s="19" t="s">
        <v>1962</v>
      </c>
      <c r="P1456" s="19" t="s">
        <v>1970</v>
      </c>
      <c r="Q1456" s="8">
        <f>+I1456</f>
        <v>79.08</v>
      </c>
      <c r="R1456" s="19" t="s">
        <v>1965</v>
      </c>
    </row>
    <row r="1457" spans="1:18" x14ac:dyDescent="0.2">
      <c r="A1457" s="1" t="s">
        <v>359</v>
      </c>
      <c r="B1457" s="1" t="s">
        <v>642</v>
      </c>
      <c r="C1457" s="1" t="s">
        <v>10</v>
      </c>
      <c r="D1457" s="7">
        <v>78.73</v>
      </c>
      <c r="E1457" s="3">
        <v>46022</v>
      </c>
      <c r="F1457" s="3">
        <v>46022</v>
      </c>
      <c r="G1457" s="7">
        <v>78.73</v>
      </c>
      <c r="H1457" s="3">
        <f>+F1457</f>
        <v>46022</v>
      </c>
      <c r="I1457" s="11">
        <f>+G1457</f>
        <v>78.73</v>
      </c>
      <c r="J1457" s="17">
        <f>+F1457-H1457</f>
        <v>0</v>
      </c>
      <c r="K1457" s="17">
        <f>+H1457-F1457</f>
        <v>0</v>
      </c>
      <c r="L1457" s="11">
        <f>+K1457*G1457</f>
        <v>0</v>
      </c>
      <c r="M1457" s="19">
        <f>YEAR(H1457)</f>
        <v>2025</v>
      </c>
      <c r="N1457" s="19" t="str">
        <f>IF(MONTH(H1457)&lt;4,"1° trimestre",IF(MONTH(H1457)&lt;7,"2° trimestre",IF(MONTH(H1457)&lt;10,"3°trimestre","4° trimestre")))</f>
        <v>4° trimestre</v>
      </c>
      <c r="O1457" s="19" t="s">
        <v>1962</v>
      </c>
      <c r="P1457" s="19" t="s">
        <v>1970</v>
      </c>
      <c r="Q1457" s="8">
        <f>+I1457</f>
        <v>78.73</v>
      </c>
      <c r="R1457" s="19" t="s">
        <v>1965</v>
      </c>
    </row>
    <row r="1458" spans="1:18" x14ac:dyDescent="0.2">
      <c r="A1458" s="1" t="s">
        <v>648</v>
      </c>
      <c r="B1458" s="1" t="s">
        <v>658</v>
      </c>
      <c r="C1458" s="1" t="s">
        <v>28</v>
      </c>
      <c r="D1458" s="7">
        <v>341.6</v>
      </c>
      <c r="E1458" s="3">
        <v>45930</v>
      </c>
      <c r="F1458" s="3">
        <v>45960</v>
      </c>
      <c r="G1458" s="7">
        <v>280</v>
      </c>
      <c r="H1458" s="3">
        <v>45943</v>
      </c>
      <c r="I1458" s="11">
        <v>280</v>
      </c>
      <c r="J1458" s="17">
        <f>+F1458-H1458</f>
        <v>17</v>
      </c>
      <c r="K1458" s="17">
        <f>+H1458-F1458</f>
        <v>-17</v>
      </c>
      <c r="L1458" s="11">
        <f>+K1458*G1458</f>
        <v>-4760</v>
      </c>
      <c r="M1458" s="19">
        <f>YEAR(H1458)</f>
        <v>2025</v>
      </c>
      <c r="N1458" s="19" t="str">
        <f>IF(MONTH(H1458)&lt;4,"1° trimestre",IF(MONTH(H1458)&lt;7,"2° trimestre",IF(MONTH(H1458)&lt;10,"3°trimestre","4° trimestre")))</f>
        <v>4° trimestre</v>
      </c>
      <c r="O1458" s="19" t="s">
        <v>1962</v>
      </c>
      <c r="P1458" s="19" t="s">
        <v>1970</v>
      </c>
      <c r="Q1458" s="8">
        <f>+I1458</f>
        <v>280</v>
      </c>
      <c r="R1458" s="19" t="s">
        <v>1965</v>
      </c>
    </row>
    <row r="1459" spans="1:18" x14ac:dyDescent="0.2">
      <c r="A1459" s="1" t="s">
        <v>648</v>
      </c>
      <c r="B1459" s="1" t="s">
        <v>659</v>
      </c>
      <c r="C1459" s="1" t="s">
        <v>28</v>
      </c>
      <c r="D1459" s="7">
        <v>244</v>
      </c>
      <c r="E1459" s="3">
        <v>45961</v>
      </c>
      <c r="F1459" s="3">
        <v>45991</v>
      </c>
      <c r="G1459" s="7">
        <v>200</v>
      </c>
      <c r="H1459" s="3">
        <v>45974</v>
      </c>
      <c r="I1459" s="11">
        <v>200</v>
      </c>
      <c r="J1459" s="17">
        <f>+F1459-H1459</f>
        <v>17</v>
      </c>
      <c r="K1459" s="17">
        <f>+H1459-F1459</f>
        <v>-17</v>
      </c>
      <c r="L1459" s="11">
        <f>+K1459*G1459</f>
        <v>-3400</v>
      </c>
      <c r="M1459" s="19">
        <f>YEAR(H1459)</f>
        <v>2025</v>
      </c>
      <c r="N1459" s="19" t="str">
        <f>IF(MONTH(H1459)&lt;4,"1° trimestre",IF(MONTH(H1459)&lt;7,"2° trimestre",IF(MONTH(H1459)&lt;10,"3°trimestre","4° trimestre")))</f>
        <v>4° trimestre</v>
      </c>
      <c r="O1459" s="19" t="s">
        <v>1962</v>
      </c>
      <c r="P1459" s="19" t="s">
        <v>1970</v>
      </c>
      <c r="Q1459" s="8">
        <f>+I1459</f>
        <v>200</v>
      </c>
      <c r="R1459" s="19" t="s">
        <v>1965</v>
      </c>
    </row>
    <row r="1460" spans="1:18" x14ac:dyDescent="0.2">
      <c r="A1460" s="1" t="s">
        <v>648</v>
      </c>
      <c r="B1460" s="1" t="s">
        <v>660</v>
      </c>
      <c r="C1460" s="1" t="s">
        <v>28</v>
      </c>
      <c r="D1460" s="7">
        <v>807.03</v>
      </c>
      <c r="E1460" s="3">
        <v>45991</v>
      </c>
      <c r="F1460" s="3">
        <v>46021</v>
      </c>
      <c r="G1460" s="7">
        <v>661.5</v>
      </c>
      <c r="H1460" s="3">
        <v>46008</v>
      </c>
      <c r="I1460" s="11">
        <v>661.5</v>
      </c>
      <c r="J1460" s="17">
        <f>+F1460-H1460</f>
        <v>13</v>
      </c>
      <c r="K1460" s="17">
        <f>+H1460-F1460</f>
        <v>-13</v>
      </c>
      <c r="L1460" s="11">
        <f>+K1460*G1460</f>
        <v>-8599.5</v>
      </c>
      <c r="M1460" s="19">
        <f>YEAR(H1460)</f>
        <v>2025</v>
      </c>
      <c r="N1460" s="19" t="str">
        <f>IF(MONTH(H1460)&lt;4,"1° trimestre",IF(MONTH(H1460)&lt;7,"2° trimestre",IF(MONTH(H1460)&lt;10,"3°trimestre","4° trimestre")))</f>
        <v>4° trimestre</v>
      </c>
      <c r="O1460" s="19" t="s">
        <v>1962</v>
      </c>
      <c r="P1460" s="19" t="s">
        <v>1970</v>
      </c>
      <c r="Q1460" s="8">
        <f>+I1460</f>
        <v>661.5</v>
      </c>
      <c r="R1460" s="19" t="s">
        <v>1965</v>
      </c>
    </row>
    <row r="1461" spans="1:18" x14ac:dyDescent="0.2">
      <c r="A1461" s="1" t="s">
        <v>661</v>
      </c>
      <c r="B1461" s="1" t="s">
        <v>672</v>
      </c>
      <c r="C1461" s="1" t="s">
        <v>28</v>
      </c>
      <c r="D1461" s="7">
        <v>366</v>
      </c>
      <c r="E1461" s="3">
        <v>45931</v>
      </c>
      <c r="F1461" s="3">
        <v>45962</v>
      </c>
      <c r="G1461" s="7">
        <v>300</v>
      </c>
      <c r="H1461" s="3">
        <v>45936</v>
      </c>
      <c r="I1461" s="11">
        <v>300</v>
      </c>
      <c r="J1461" s="17">
        <f>+F1461-H1461</f>
        <v>26</v>
      </c>
      <c r="K1461" s="17">
        <f>+H1461-F1461</f>
        <v>-26</v>
      </c>
      <c r="L1461" s="11">
        <f>+K1461*G1461</f>
        <v>-7800</v>
      </c>
      <c r="M1461" s="19">
        <f>YEAR(H1461)</f>
        <v>2025</v>
      </c>
      <c r="N1461" s="19" t="str">
        <f>IF(MONTH(H1461)&lt;4,"1° trimestre",IF(MONTH(H1461)&lt;7,"2° trimestre",IF(MONTH(H1461)&lt;10,"3°trimestre","4° trimestre")))</f>
        <v>4° trimestre</v>
      </c>
      <c r="O1461" s="19" t="s">
        <v>1962</v>
      </c>
      <c r="P1461" s="19" t="s">
        <v>1970</v>
      </c>
      <c r="Q1461" s="8">
        <f>+I1461</f>
        <v>300</v>
      </c>
      <c r="R1461" s="19" t="s">
        <v>1965</v>
      </c>
    </row>
    <row r="1462" spans="1:18" x14ac:dyDescent="0.2">
      <c r="A1462" s="1" t="s">
        <v>661</v>
      </c>
      <c r="B1462" s="1" t="s">
        <v>673</v>
      </c>
      <c r="C1462" s="1" t="s">
        <v>28</v>
      </c>
      <c r="D1462" s="7">
        <v>366</v>
      </c>
      <c r="E1462" s="3">
        <v>45964</v>
      </c>
      <c r="F1462" s="3">
        <v>45994</v>
      </c>
      <c r="G1462" s="7">
        <v>300</v>
      </c>
      <c r="H1462" s="3">
        <v>45967</v>
      </c>
      <c r="I1462" s="11">
        <v>300</v>
      </c>
      <c r="J1462" s="17">
        <f>+F1462-H1462</f>
        <v>27</v>
      </c>
      <c r="K1462" s="17">
        <f>+H1462-F1462</f>
        <v>-27</v>
      </c>
      <c r="L1462" s="11">
        <f>+K1462*G1462</f>
        <v>-8100</v>
      </c>
      <c r="M1462" s="19">
        <f>YEAR(H1462)</f>
        <v>2025</v>
      </c>
      <c r="N1462" s="19" t="str">
        <f>IF(MONTH(H1462)&lt;4,"1° trimestre",IF(MONTH(H1462)&lt;7,"2° trimestre",IF(MONTH(H1462)&lt;10,"3°trimestre","4° trimestre")))</f>
        <v>4° trimestre</v>
      </c>
      <c r="O1462" s="19" t="s">
        <v>1962</v>
      </c>
      <c r="P1462" s="19" t="s">
        <v>1970</v>
      </c>
      <c r="Q1462" s="8">
        <f>+I1462</f>
        <v>300</v>
      </c>
      <c r="R1462" s="19" t="s">
        <v>1965</v>
      </c>
    </row>
    <row r="1463" spans="1:18" x14ac:dyDescent="0.2">
      <c r="A1463" s="1" t="s">
        <v>661</v>
      </c>
      <c r="B1463" s="1" t="s">
        <v>674</v>
      </c>
      <c r="C1463" s="1" t="s">
        <v>28</v>
      </c>
      <c r="D1463" s="7">
        <v>366</v>
      </c>
      <c r="E1463" s="3">
        <v>45992</v>
      </c>
      <c r="F1463" s="3">
        <v>46023</v>
      </c>
      <c r="G1463" s="7">
        <v>300</v>
      </c>
      <c r="H1463" s="3">
        <v>45994</v>
      </c>
      <c r="I1463" s="11">
        <v>300</v>
      </c>
      <c r="J1463" s="17">
        <f>+F1463-H1463</f>
        <v>29</v>
      </c>
      <c r="K1463" s="17">
        <f>+H1463-F1463</f>
        <v>-29</v>
      </c>
      <c r="L1463" s="11">
        <f>+K1463*G1463</f>
        <v>-8700</v>
      </c>
      <c r="M1463" s="19">
        <f>YEAR(H1463)</f>
        <v>2025</v>
      </c>
      <c r="N1463" s="19" t="str">
        <f>IF(MONTH(H1463)&lt;4,"1° trimestre",IF(MONTH(H1463)&lt;7,"2° trimestre",IF(MONTH(H1463)&lt;10,"3°trimestre","4° trimestre")))</f>
        <v>4° trimestre</v>
      </c>
      <c r="O1463" s="19" t="s">
        <v>1962</v>
      </c>
      <c r="P1463" s="19" t="s">
        <v>1970</v>
      </c>
      <c r="Q1463" s="8">
        <f>+I1463</f>
        <v>300</v>
      </c>
      <c r="R1463" s="19" t="s">
        <v>1965</v>
      </c>
    </row>
    <row r="1464" spans="1:18" x14ac:dyDescent="0.2">
      <c r="A1464" s="1" t="s">
        <v>675</v>
      </c>
      <c r="B1464" s="1" t="s">
        <v>689</v>
      </c>
      <c r="C1464" s="1" t="s">
        <v>28</v>
      </c>
      <c r="D1464" s="7">
        <v>85.68</v>
      </c>
      <c r="E1464" s="3">
        <v>45938</v>
      </c>
      <c r="F1464" s="3">
        <v>45961</v>
      </c>
      <c r="G1464" s="7">
        <v>70.23</v>
      </c>
      <c r="H1464" s="3">
        <v>45945</v>
      </c>
      <c r="I1464" s="11">
        <v>70.23</v>
      </c>
      <c r="J1464" s="17">
        <f>+F1464-H1464</f>
        <v>16</v>
      </c>
      <c r="K1464" s="17">
        <f>+H1464-F1464</f>
        <v>-16</v>
      </c>
      <c r="L1464" s="11">
        <f>+K1464*G1464</f>
        <v>-1123.68</v>
      </c>
      <c r="M1464" s="19">
        <f>YEAR(H1464)</f>
        <v>2025</v>
      </c>
      <c r="N1464" s="19" t="str">
        <f>IF(MONTH(H1464)&lt;4,"1° trimestre",IF(MONTH(H1464)&lt;7,"2° trimestre",IF(MONTH(H1464)&lt;10,"3°trimestre","4° trimestre")))</f>
        <v>4° trimestre</v>
      </c>
      <c r="O1464" s="19" t="s">
        <v>1962</v>
      </c>
      <c r="P1464" s="19" t="s">
        <v>1970</v>
      </c>
      <c r="Q1464" s="8">
        <f>+I1464</f>
        <v>70.23</v>
      </c>
      <c r="R1464" s="19" t="s">
        <v>1965</v>
      </c>
    </row>
    <row r="1465" spans="1:18" x14ac:dyDescent="0.2">
      <c r="A1465" s="1" t="s">
        <v>675</v>
      </c>
      <c r="B1465" s="1" t="s">
        <v>690</v>
      </c>
      <c r="C1465" s="1" t="s">
        <v>28</v>
      </c>
      <c r="D1465" s="7">
        <v>99.92</v>
      </c>
      <c r="E1465" s="3">
        <v>45969</v>
      </c>
      <c r="F1465" s="3">
        <v>45991</v>
      </c>
      <c r="G1465" s="7">
        <v>81.900000000000006</v>
      </c>
      <c r="H1465" s="3">
        <v>45974</v>
      </c>
      <c r="I1465" s="11">
        <v>81.900000000000006</v>
      </c>
      <c r="J1465" s="17">
        <f>+F1465-H1465</f>
        <v>17</v>
      </c>
      <c r="K1465" s="17">
        <f>+H1465-F1465</f>
        <v>-17</v>
      </c>
      <c r="L1465" s="11">
        <f>+K1465*G1465</f>
        <v>-1392.3000000000002</v>
      </c>
      <c r="M1465" s="19">
        <f>YEAR(H1465)</f>
        <v>2025</v>
      </c>
      <c r="N1465" s="19" t="str">
        <f>IF(MONTH(H1465)&lt;4,"1° trimestre",IF(MONTH(H1465)&lt;7,"2° trimestre",IF(MONTH(H1465)&lt;10,"3°trimestre","4° trimestre")))</f>
        <v>4° trimestre</v>
      </c>
      <c r="O1465" s="19" t="s">
        <v>1962</v>
      </c>
      <c r="P1465" s="19" t="s">
        <v>1970</v>
      </c>
      <c r="Q1465" s="8">
        <f>+I1465</f>
        <v>81.900000000000006</v>
      </c>
      <c r="R1465" s="19" t="s">
        <v>1965</v>
      </c>
    </row>
    <row r="1466" spans="1:18" x14ac:dyDescent="0.2">
      <c r="A1466" s="1" t="s">
        <v>675</v>
      </c>
      <c r="B1466" s="1" t="s">
        <v>691</v>
      </c>
      <c r="C1466" s="1" t="s">
        <v>28</v>
      </c>
      <c r="D1466" s="7">
        <v>108.81</v>
      </c>
      <c r="E1466" s="3">
        <v>46000</v>
      </c>
      <c r="F1466" s="3">
        <v>46022</v>
      </c>
      <c r="G1466" s="7">
        <v>89.19</v>
      </c>
      <c r="H1466" s="3">
        <v>46008</v>
      </c>
      <c r="I1466" s="11">
        <v>89.19</v>
      </c>
      <c r="J1466" s="17">
        <f>+F1466-H1466</f>
        <v>14</v>
      </c>
      <c r="K1466" s="17">
        <f>+H1466-F1466</f>
        <v>-14</v>
      </c>
      <c r="L1466" s="11">
        <f>+K1466*G1466</f>
        <v>-1248.6599999999999</v>
      </c>
      <c r="M1466" s="19">
        <f>YEAR(H1466)</f>
        <v>2025</v>
      </c>
      <c r="N1466" s="19" t="str">
        <f>IF(MONTH(H1466)&lt;4,"1° trimestre",IF(MONTH(H1466)&lt;7,"2° trimestre",IF(MONTH(H1466)&lt;10,"3°trimestre","4° trimestre")))</f>
        <v>4° trimestre</v>
      </c>
      <c r="O1466" s="19" t="s">
        <v>1962</v>
      </c>
      <c r="P1466" s="19" t="s">
        <v>1970</v>
      </c>
      <c r="Q1466" s="8">
        <f>+I1466</f>
        <v>89.19</v>
      </c>
      <c r="R1466" s="19" t="s">
        <v>1965</v>
      </c>
    </row>
    <row r="1467" spans="1:18" x14ac:dyDescent="0.2">
      <c r="A1467" s="1" t="s">
        <v>692</v>
      </c>
      <c r="B1467" s="1" t="s">
        <v>706</v>
      </c>
      <c r="C1467" s="1" t="s">
        <v>28</v>
      </c>
      <c r="D1467" s="7">
        <v>383.08</v>
      </c>
      <c r="E1467" s="3">
        <v>45973</v>
      </c>
      <c r="F1467" s="3">
        <v>46003</v>
      </c>
      <c r="G1467" s="7">
        <v>314</v>
      </c>
      <c r="H1467" s="3">
        <v>45982</v>
      </c>
      <c r="I1467" s="11">
        <v>314</v>
      </c>
      <c r="J1467" s="17">
        <f>+F1467-H1467</f>
        <v>21</v>
      </c>
      <c r="K1467" s="17">
        <f>+H1467-F1467</f>
        <v>-21</v>
      </c>
      <c r="L1467" s="11">
        <f>+K1467*G1467</f>
        <v>-6594</v>
      </c>
      <c r="M1467" s="19">
        <f>YEAR(H1467)</f>
        <v>2025</v>
      </c>
      <c r="N1467" s="19" t="str">
        <f>IF(MONTH(H1467)&lt;4,"1° trimestre",IF(MONTH(H1467)&lt;7,"2° trimestre",IF(MONTH(H1467)&lt;10,"3°trimestre","4° trimestre")))</f>
        <v>4° trimestre</v>
      </c>
      <c r="O1467" s="19" t="s">
        <v>1962</v>
      </c>
      <c r="P1467" s="19" t="s">
        <v>1970</v>
      </c>
      <c r="Q1467" s="8">
        <f>+I1467</f>
        <v>314</v>
      </c>
      <c r="R1467" s="19" t="s">
        <v>1965</v>
      </c>
    </row>
    <row r="1468" spans="1:18" x14ac:dyDescent="0.2">
      <c r="A1468" s="1" t="s">
        <v>692</v>
      </c>
      <c r="B1468" s="1" t="s">
        <v>707</v>
      </c>
      <c r="C1468" s="1" t="s">
        <v>28</v>
      </c>
      <c r="D1468" s="7">
        <v>182.38</v>
      </c>
      <c r="E1468" s="3">
        <v>45973</v>
      </c>
      <c r="F1468" s="3">
        <v>46003</v>
      </c>
      <c r="G1468" s="7">
        <v>149.49</v>
      </c>
      <c r="H1468" s="3">
        <v>45982</v>
      </c>
      <c r="I1468" s="11">
        <v>149.49</v>
      </c>
      <c r="J1468" s="17">
        <f>+F1468-H1468</f>
        <v>21</v>
      </c>
      <c r="K1468" s="17">
        <f>+H1468-F1468</f>
        <v>-21</v>
      </c>
      <c r="L1468" s="11">
        <f>+K1468*G1468</f>
        <v>-3139.29</v>
      </c>
      <c r="M1468" s="19">
        <f>YEAR(H1468)</f>
        <v>2025</v>
      </c>
      <c r="N1468" s="19" t="str">
        <f>IF(MONTH(H1468)&lt;4,"1° trimestre",IF(MONTH(H1468)&lt;7,"2° trimestre",IF(MONTH(H1468)&lt;10,"3°trimestre","4° trimestre")))</f>
        <v>4° trimestre</v>
      </c>
      <c r="O1468" s="19" t="s">
        <v>1962</v>
      </c>
      <c r="P1468" s="19" t="s">
        <v>1970</v>
      </c>
      <c r="Q1468" s="8">
        <f>+I1468</f>
        <v>149.49</v>
      </c>
      <c r="R1468" s="19" t="s">
        <v>1965</v>
      </c>
    </row>
    <row r="1469" spans="1:18" x14ac:dyDescent="0.2">
      <c r="A1469" s="1" t="s">
        <v>708</v>
      </c>
      <c r="B1469" s="1" t="s">
        <v>713</v>
      </c>
      <c r="C1469" s="1" t="s">
        <v>28</v>
      </c>
      <c r="D1469" s="7">
        <v>819.5</v>
      </c>
      <c r="E1469" s="3">
        <v>45945</v>
      </c>
      <c r="F1469" s="3">
        <v>45975</v>
      </c>
      <c r="G1469" s="7">
        <v>671.72</v>
      </c>
      <c r="H1469" s="3">
        <v>45958</v>
      </c>
      <c r="I1469" s="11">
        <v>671.72</v>
      </c>
      <c r="J1469" s="17">
        <f>+F1469-H1469</f>
        <v>17</v>
      </c>
      <c r="K1469" s="17">
        <f>+H1469-F1469</f>
        <v>-17</v>
      </c>
      <c r="L1469" s="11">
        <f>+K1469*G1469</f>
        <v>-11419.24</v>
      </c>
      <c r="M1469" s="19">
        <f>YEAR(H1469)</f>
        <v>2025</v>
      </c>
      <c r="N1469" s="19" t="str">
        <f>IF(MONTH(H1469)&lt;4,"1° trimestre",IF(MONTH(H1469)&lt;7,"2° trimestre",IF(MONTH(H1469)&lt;10,"3°trimestre","4° trimestre")))</f>
        <v>4° trimestre</v>
      </c>
      <c r="O1469" s="19" t="s">
        <v>1962</v>
      </c>
      <c r="P1469" s="19" t="s">
        <v>1970</v>
      </c>
      <c r="Q1469" s="8">
        <f>+I1469</f>
        <v>671.72</v>
      </c>
      <c r="R1469" s="19" t="s">
        <v>1965</v>
      </c>
    </row>
    <row r="1470" spans="1:18" x14ac:dyDescent="0.2">
      <c r="A1470" s="1" t="s">
        <v>708</v>
      </c>
      <c r="B1470" s="1" t="s">
        <v>714</v>
      </c>
      <c r="C1470" s="1" t="s">
        <v>28</v>
      </c>
      <c r="D1470" s="7">
        <v>3660</v>
      </c>
      <c r="E1470" s="3">
        <v>45960</v>
      </c>
      <c r="F1470" s="3">
        <v>45990</v>
      </c>
      <c r="G1470" s="7">
        <v>3000</v>
      </c>
      <c r="H1470" s="3">
        <v>45967</v>
      </c>
      <c r="I1470" s="11">
        <v>3000</v>
      </c>
      <c r="J1470" s="17">
        <f>+F1470-H1470</f>
        <v>23</v>
      </c>
      <c r="K1470" s="17">
        <f>+H1470-F1470</f>
        <v>-23</v>
      </c>
      <c r="L1470" s="11">
        <f>+K1470*G1470</f>
        <v>-69000</v>
      </c>
      <c r="M1470" s="19">
        <f>YEAR(H1470)</f>
        <v>2025</v>
      </c>
      <c r="N1470" s="19" t="str">
        <f>IF(MONTH(H1470)&lt;4,"1° trimestre",IF(MONTH(H1470)&lt;7,"2° trimestre",IF(MONTH(H1470)&lt;10,"3°trimestre","4° trimestre")))</f>
        <v>4° trimestre</v>
      </c>
      <c r="O1470" s="19" t="s">
        <v>1962</v>
      </c>
      <c r="P1470" s="19" t="s">
        <v>1970</v>
      </c>
      <c r="Q1470" s="8">
        <f>+I1470</f>
        <v>3000</v>
      </c>
      <c r="R1470" s="19" t="s">
        <v>1965</v>
      </c>
    </row>
    <row r="1471" spans="1:18" x14ac:dyDescent="0.2">
      <c r="A1471" s="1" t="s">
        <v>715</v>
      </c>
      <c r="B1471" s="1" t="s">
        <v>717</v>
      </c>
      <c r="C1471" s="1" t="s">
        <v>10</v>
      </c>
      <c r="D1471" s="7">
        <v>5252</v>
      </c>
      <c r="E1471" s="3">
        <v>46006</v>
      </c>
      <c r="F1471" s="3">
        <v>46037</v>
      </c>
      <c r="G1471" s="7">
        <v>5252</v>
      </c>
      <c r="H1471" s="3">
        <v>46008</v>
      </c>
      <c r="I1471" s="11">
        <v>5252</v>
      </c>
      <c r="J1471" s="17">
        <f>+F1471-H1471</f>
        <v>29</v>
      </c>
      <c r="K1471" s="17">
        <f>+H1471-F1471</f>
        <v>-29</v>
      </c>
      <c r="L1471" s="11">
        <f>+K1471*G1471</f>
        <v>-152308</v>
      </c>
      <c r="M1471" s="19">
        <f>YEAR(H1471)</f>
        <v>2025</v>
      </c>
      <c r="N1471" s="19" t="str">
        <f>IF(MONTH(H1471)&lt;4,"1° trimestre",IF(MONTH(H1471)&lt;7,"2° trimestre",IF(MONTH(H1471)&lt;10,"3°trimestre","4° trimestre")))</f>
        <v>4° trimestre</v>
      </c>
      <c r="O1471" s="19" t="s">
        <v>1962</v>
      </c>
      <c r="P1471" s="19" t="s">
        <v>1969</v>
      </c>
      <c r="Q1471" s="8">
        <f>+I1471</f>
        <v>5252</v>
      </c>
      <c r="R1471" s="19" t="s">
        <v>1964</v>
      </c>
    </row>
    <row r="1472" spans="1:18" x14ac:dyDescent="0.2">
      <c r="A1472" s="1" t="s">
        <v>721</v>
      </c>
      <c r="B1472" s="1" t="s">
        <v>738</v>
      </c>
      <c r="C1472" s="1" t="s">
        <v>28</v>
      </c>
      <c r="D1472" s="7">
        <v>263.2</v>
      </c>
      <c r="E1472" s="3">
        <v>45938</v>
      </c>
      <c r="F1472" s="3">
        <v>45958</v>
      </c>
      <c r="G1472" s="7">
        <v>215.74</v>
      </c>
      <c r="H1472" s="3">
        <v>45945</v>
      </c>
      <c r="I1472" s="11">
        <v>215.74</v>
      </c>
      <c r="J1472" s="17">
        <f>+F1472-H1472</f>
        <v>13</v>
      </c>
      <c r="K1472" s="17">
        <f>+H1472-F1472</f>
        <v>-13</v>
      </c>
      <c r="L1472" s="11">
        <f>+K1472*G1472</f>
        <v>-2804.62</v>
      </c>
      <c r="M1472" s="19">
        <f>YEAR(H1472)</f>
        <v>2025</v>
      </c>
      <c r="N1472" s="19" t="str">
        <f>IF(MONTH(H1472)&lt;4,"1° trimestre",IF(MONTH(H1472)&lt;7,"2° trimestre",IF(MONTH(H1472)&lt;10,"3°trimestre","4° trimestre")))</f>
        <v>4° trimestre</v>
      </c>
      <c r="O1472" s="19" t="s">
        <v>1962</v>
      </c>
      <c r="P1472" s="19" t="s">
        <v>1970</v>
      </c>
      <c r="Q1472" s="8">
        <f>+I1472</f>
        <v>215.74</v>
      </c>
      <c r="R1472" s="19" t="s">
        <v>1965</v>
      </c>
    </row>
    <row r="1473" spans="1:18" x14ac:dyDescent="0.2">
      <c r="A1473" s="1" t="s">
        <v>721</v>
      </c>
      <c r="B1473" s="1" t="s">
        <v>739</v>
      </c>
      <c r="C1473" s="1" t="s">
        <v>28</v>
      </c>
      <c r="D1473" s="7">
        <v>1784.79</v>
      </c>
      <c r="E1473" s="3">
        <v>45938</v>
      </c>
      <c r="F1473" s="3">
        <v>45958</v>
      </c>
      <c r="G1473" s="7">
        <v>1462.94</v>
      </c>
      <c r="H1473" s="3">
        <v>45945</v>
      </c>
      <c r="I1473" s="11">
        <v>1462.94</v>
      </c>
      <c r="J1473" s="17">
        <f>+F1473-H1473</f>
        <v>13</v>
      </c>
      <c r="K1473" s="17">
        <f>+H1473-F1473</f>
        <v>-13</v>
      </c>
      <c r="L1473" s="11">
        <f>+K1473*G1473</f>
        <v>-19018.22</v>
      </c>
      <c r="M1473" s="19">
        <f>YEAR(H1473)</f>
        <v>2025</v>
      </c>
      <c r="N1473" s="19" t="str">
        <f>IF(MONTH(H1473)&lt;4,"1° trimestre",IF(MONTH(H1473)&lt;7,"2° trimestre",IF(MONTH(H1473)&lt;10,"3°trimestre","4° trimestre")))</f>
        <v>4° trimestre</v>
      </c>
      <c r="O1473" s="19" t="s">
        <v>1962</v>
      </c>
      <c r="P1473" s="19" t="s">
        <v>1970</v>
      </c>
      <c r="Q1473" s="8">
        <f>+I1473</f>
        <v>1462.94</v>
      </c>
      <c r="R1473" s="19" t="s">
        <v>1965</v>
      </c>
    </row>
    <row r="1474" spans="1:18" x14ac:dyDescent="0.2">
      <c r="A1474" s="1" t="s">
        <v>721</v>
      </c>
      <c r="B1474" s="1" t="s">
        <v>740</v>
      </c>
      <c r="C1474" s="1" t="s">
        <v>28</v>
      </c>
      <c r="D1474" s="7">
        <v>2068.66</v>
      </c>
      <c r="E1474" s="3">
        <v>45968</v>
      </c>
      <c r="F1474" s="3">
        <v>45988</v>
      </c>
      <c r="G1474" s="7">
        <v>1695.62</v>
      </c>
      <c r="H1474" s="3">
        <v>45974</v>
      </c>
      <c r="I1474" s="11">
        <v>1695.62</v>
      </c>
      <c r="J1474" s="17">
        <f>+F1474-H1474</f>
        <v>14</v>
      </c>
      <c r="K1474" s="17">
        <f>+H1474-F1474</f>
        <v>-14</v>
      </c>
      <c r="L1474" s="11">
        <f>+K1474*G1474</f>
        <v>-23738.68</v>
      </c>
      <c r="M1474" s="19">
        <f>YEAR(H1474)</f>
        <v>2025</v>
      </c>
      <c r="N1474" s="19" t="str">
        <f>IF(MONTH(H1474)&lt;4,"1° trimestre",IF(MONTH(H1474)&lt;7,"2° trimestre",IF(MONTH(H1474)&lt;10,"3°trimestre","4° trimestre")))</f>
        <v>4° trimestre</v>
      </c>
      <c r="O1474" s="19" t="s">
        <v>1962</v>
      </c>
      <c r="P1474" s="19" t="s">
        <v>1970</v>
      </c>
      <c r="Q1474" s="8">
        <f>+I1474</f>
        <v>1695.62</v>
      </c>
      <c r="R1474" s="19" t="s">
        <v>1965</v>
      </c>
    </row>
    <row r="1475" spans="1:18" x14ac:dyDescent="0.2">
      <c r="A1475" s="1" t="s">
        <v>721</v>
      </c>
      <c r="B1475" s="1" t="s">
        <v>741</v>
      </c>
      <c r="C1475" s="1" t="s">
        <v>28</v>
      </c>
      <c r="D1475" s="7">
        <v>1333</v>
      </c>
      <c r="E1475" s="3">
        <v>45997</v>
      </c>
      <c r="F1475" s="3">
        <v>46017</v>
      </c>
      <c r="G1475" s="7">
        <v>911.87</v>
      </c>
      <c r="H1475" s="3">
        <v>46008</v>
      </c>
      <c r="I1475" s="11">
        <v>911.87</v>
      </c>
      <c r="J1475" s="17">
        <f>+F1475-H1475</f>
        <v>9</v>
      </c>
      <c r="K1475" s="17">
        <f>+H1475-F1475</f>
        <v>-9</v>
      </c>
      <c r="L1475" s="11">
        <f>+K1475*G1475</f>
        <v>-8206.83</v>
      </c>
      <c r="M1475" s="19">
        <f>YEAR(H1475)</f>
        <v>2025</v>
      </c>
      <c r="N1475" s="19" t="str">
        <f>IF(MONTH(H1475)&lt;4,"1° trimestre",IF(MONTH(H1475)&lt;7,"2° trimestre",IF(MONTH(H1475)&lt;10,"3°trimestre","4° trimestre")))</f>
        <v>4° trimestre</v>
      </c>
      <c r="O1475" s="19" t="s">
        <v>1962</v>
      </c>
      <c r="P1475" s="19" t="s">
        <v>1970</v>
      </c>
      <c r="Q1475" s="8">
        <f>+I1475</f>
        <v>911.87</v>
      </c>
      <c r="R1475" s="19" t="s">
        <v>1965</v>
      </c>
    </row>
    <row r="1476" spans="1:18" x14ac:dyDescent="0.2">
      <c r="A1476" s="1" t="s">
        <v>721</v>
      </c>
      <c r="B1476" s="1" t="s">
        <v>742</v>
      </c>
      <c r="C1476" s="1" t="s">
        <v>28</v>
      </c>
      <c r="D1476" s="7">
        <v>560.88</v>
      </c>
      <c r="E1476" s="3">
        <v>46000</v>
      </c>
      <c r="F1476" s="3">
        <v>46020</v>
      </c>
      <c r="G1476" s="7">
        <v>459.74</v>
      </c>
      <c r="H1476" s="3">
        <v>46008</v>
      </c>
      <c r="I1476" s="11">
        <v>459.74</v>
      </c>
      <c r="J1476" s="17">
        <f>+F1476-H1476</f>
        <v>12</v>
      </c>
      <c r="K1476" s="17">
        <f>+H1476-F1476</f>
        <v>-12</v>
      </c>
      <c r="L1476" s="11">
        <f>+K1476*G1476</f>
        <v>-5516.88</v>
      </c>
      <c r="M1476" s="19">
        <f>YEAR(H1476)</f>
        <v>2025</v>
      </c>
      <c r="N1476" s="19" t="str">
        <f>IF(MONTH(H1476)&lt;4,"1° trimestre",IF(MONTH(H1476)&lt;7,"2° trimestre",IF(MONTH(H1476)&lt;10,"3°trimestre","4° trimestre")))</f>
        <v>4° trimestre</v>
      </c>
      <c r="O1476" s="19" t="s">
        <v>1962</v>
      </c>
      <c r="P1476" s="19" t="s">
        <v>1970</v>
      </c>
      <c r="Q1476" s="8">
        <f>+I1476</f>
        <v>459.74</v>
      </c>
      <c r="R1476" s="19" t="s">
        <v>1965</v>
      </c>
    </row>
    <row r="1477" spans="1:18" x14ac:dyDescent="0.2">
      <c r="A1477" s="1" t="s">
        <v>743</v>
      </c>
      <c r="B1477" s="1" t="s">
        <v>1245</v>
      </c>
      <c r="C1477" s="1" t="s">
        <v>28</v>
      </c>
      <c r="D1477" s="7">
        <v>1916.42</v>
      </c>
      <c r="E1477" s="3">
        <v>45898</v>
      </c>
      <c r="F1477" s="3">
        <v>45929</v>
      </c>
      <c r="G1477" s="7">
        <v>1570.84</v>
      </c>
      <c r="H1477" s="3">
        <v>45952</v>
      </c>
      <c r="I1477" s="11">
        <v>1570.84</v>
      </c>
      <c r="J1477" s="17">
        <f>+F1477-H1477</f>
        <v>-23</v>
      </c>
      <c r="K1477" s="17">
        <f>+H1477-F1477</f>
        <v>23</v>
      </c>
      <c r="L1477" s="11">
        <f>+K1477*G1477</f>
        <v>36129.32</v>
      </c>
      <c r="M1477" s="19">
        <f>YEAR(H1477)</f>
        <v>2025</v>
      </c>
      <c r="N1477" s="19" t="str">
        <f>IF(MONTH(H1477)&lt;4,"1° trimestre",IF(MONTH(H1477)&lt;7,"2° trimestre",IF(MONTH(H1477)&lt;10,"3°trimestre","4° trimestre")))</f>
        <v>4° trimestre</v>
      </c>
      <c r="O1477" s="19" t="s">
        <v>1962</v>
      </c>
      <c r="P1477" s="19" t="s">
        <v>1970</v>
      </c>
      <c r="Q1477" s="8">
        <f>+I1477</f>
        <v>1570.84</v>
      </c>
      <c r="R1477" s="19" t="s">
        <v>1965</v>
      </c>
    </row>
    <row r="1478" spans="1:18" x14ac:dyDescent="0.2">
      <c r="A1478" s="1" t="s">
        <v>743</v>
      </c>
      <c r="B1478" s="1" t="s">
        <v>1246</v>
      </c>
      <c r="C1478" s="1" t="s">
        <v>28</v>
      </c>
      <c r="D1478" s="7">
        <v>2192.3000000000002</v>
      </c>
      <c r="E1478" s="3">
        <v>45898</v>
      </c>
      <c r="F1478" s="3">
        <v>45929</v>
      </c>
      <c r="G1478" s="7">
        <v>1796.97</v>
      </c>
      <c r="H1478" s="3">
        <v>45952</v>
      </c>
      <c r="I1478" s="11">
        <v>1796.97</v>
      </c>
      <c r="J1478" s="17">
        <f>+F1478-H1478</f>
        <v>-23</v>
      </c>
      <c r="K1478" s="17">
        <f>+H1478-F1478</f>
        <v>23</v>
      </c>
      <c r="L1478" s="11">
        <f>+K1478*G1478</f>
        <v>41330.31</v>
      </c>
      <c r="M1478" s="19">
        <f>YEAR(H1478)</f>
        <v>2025</v>
      </c>
      <c r="N1478" s="19" t="str">
        <f>IF(MONTH(H1478)&lt;4,"1° trimestre",IF(MONTH(H1478)&lt;7,"2° trimestre",IF(MONTH(H1478)&lt;10,"3°trimestre","4° trimestre")))</f>
        <v>4° trimestre</v>
      </c>
      <c r="O1478" s="19" t="s">
        <v>1962</v>
      </c>
      <c r="P1478" s="19" t="s">
        <v>1970</v>
      </c>
      <c r="Q1478" s="8">
        <f>+I1478</f>
        <v>1796.97</v>
      </c>
      <c r="R1478" s="19" t="s">
        <v>1965</v>
      </c>
    </row>
    <row r="1479" spans="1:18" x14ac:dyDescent="0.2">
      <c r="A1479" s="1" t="s">
        <v>743</v>
      </c>
      <c r="B1479" s="1" t="s">
        <v>1247</v>
      </c>
      <c r="C1479" s="1" t="s">
        <v>28</v>
      </c>
      <c r="D1479" s="7">
        <v>3929.39</v>
      </c>
      <c r="E1479" s="3">
        <v>45898</v>
      </c>
      <c r="F1479" s="3">
        <v>45929</v>
      </c>
      <c r="G1479" s="7">
        <v>3220.81</v>
      </c>
      <c r="H1479" s="3">
        <v>45952</v>
      </c>
      <c r="I1479" s="11">
        <v>3220.81</v>
      </c>
      <c r="J1479" s="17">
        <f>+F1479-H1479</f>
        <v>-23</v>
      </c>
      <c r="K1479" s="17">
        <f>+H1479-F1479</f>
        <v>23</v>
      </c>
      <c r="L1479" s="11">
        <f>+K1479*G1479</f>
        <v>74078.63</v>
      </c>
      <c r="M1479" s="19">
        <f>YEAR(H1479)</f>
        <v>2025</v>
      </c>
      <c r="N1479" s="19" t="str">
        <f>IF(MONTH(H1479)&lt;4,"1° trimestre",IF(MONTH(H1479)&lt;7,"2° trimestre",IF(MONTH(H1479)&lt;10,"3°trimestre","4° trimestre")))</f>
        <v>4° trimestre</v>
      </c>
      <c r="O1479" s="19" t="s">
        <v>1962</v>
      </c>
      <c r="P1479" s="19" t="s">
        <v>1970</v>
      </c>
      <c r="Q1479" s="8">
        <f>+I1479</f>
        <v>3220.81</v>
      </c>
      <c r="R1479" s="19" t="s">
        <v>1965</v>
      </c>
    </row>
    <row r="1480" spans="1:18" x14ac:dyDescent="0.2">
      <c r="A1480" s="1" t="s">
        <v>743</v>
      </c>
      <c r="B1480" s="1" t="s">
        <v>1248</v>
      </c>
      <c r="C1480" s="1" t="s">
        <v>28</v>
      </c>
      <c r="D1480" s="7">
        <v>1121.6400000000001</v>
      </c>
      <c r="E1480" s="3">
        <v>45898</v>
      </c>
      <c r="F1480" s="3">
        <v>45929</v>
      </c>
      <c r="G1480" s="7">
        <v>919.38</v>
      </c>
      <c r="H1480" s="3">
        <v>45952</v>
      </c>
      <c r="I1480" s="11">
        <v>919.38</v>
      </c>
      <c r="J1480" s="17">
        <f>+F1480-H1480</f>
        <v>-23</v>
      </c>
      <c r="K1480" s="17">
        <f>+H1480-F1480</f>
        <v>23</v>
      </c>
      <c r="L1480" s="11">
        <f>+K1480*G1480</f>
        <v>21145.74</v>
      </c>
      <c r="M1480" s="19">
        <f>YEAR(H1480)</f>
        <v>2025</v>
      </c>
      <c r="N1480" s="19" t="str">
        <f>IF(MONTH(H1480)&lt;4,"1° trimestre",IF(MONTH(H1480)&lt;7,"2° trimestre",IF(MONTH(H1480)&lt;10,"3°trimestre","4° trimestre")))</f>
        <v>4° trimestre</v>
      </c>
      <c r="O1480" s="19" t="s">
        <v>1962</v>
      </c>
      <c r="P1480" s="19" t="s">
        <v>1970</v>
      </c>
      <c r="Q1480" s="8">
        <f>+I1480</f>
        <v>919.38</v>
      </c>
      <c r="R1480" s="19" t="s">
        <v>1965</v>
      </c>
    </row>
    <row r="1481" spans="1:18" x14ac:dyDescent="0.2">
      <c r="A1481" s="1" t="s">
        <v>743</v>
      </c>
      <c r="B1481" s="1" t="s">
        <v>1249</v>
      </c>
      <c r="C1481" s="1" t="s">
        <v>28</v>
      </c>
      <c r="D1481" s="7">
        <v>826.66</v>
      </c>
      <c r="E1481" s="3">
        <v>45898</v>
      </c>
      <c r="F1481" s="3">
        <v>45929</v>
      </c>
      <c r="G1481" s="7">
        <v>677.59</v>
      </c>
      <c r="H1481" s="3">
        <v>45952</v>
      </c>
      <c r="I1481" s="11">
        <v>677.59</v>
      </c>
      <c r="J1481" s="17">
        <f>+F1481-H1481</f>
        <v>-23</v>
      </c>
      <c r="K1481" s="17">
        <f>+H1481-F1481</f>
        <v>23</v>
      </c>
      <c r="L1481" s="11">
        <f>+K1481*G1481</f>
        <v>15584.570000000002</v>
      </c>
      <c r="M1481" s="19">
        <f>YEAR(H1481)</f>
        <v>2025</v>
      </c>
      <c r="N1481" s="19" t="str">
        <f>IF(MONTH(H1481)&lt;4,"1° trimestre",IF(MONTH(H1481)&lt;7,"2° trimestre",IF(MONTH(H1481)&lt;10,"3°trimestre","4° trimestre")))</f>
        <v>4° trimestre</v>
      </c>
      <c r="O1481" s="19" t="s">
        <v>1962</v>
      </c>
      <c r="P1481" s="19" t="s">
        <v>1970</v>
      </c>
      <c r="Q1481" s="8">
        <f>+I1481</f>
        <v>677.59</v>
      </c>
      <c r="R1481" s="19" t="s">
        <v>1965</v>
      </c>
    </row>
    <row r="1482" spans="1:18" x14ac:dyDescent="0.2">
      <c r="A1482" s="1" t="s">
        <v>743</v>
      </c>
      <c r="B1482" s="1" t="s">
        <v>1250</v>
      </c>
      <c r="C1482" s="1" t="s">
        <v>28</v>
      </c>
      <c r="D1482" s="7">
        <v>1864.55</v>
      </c>
      <c r="E1482" s="3">
        <v>45898</v>
      </c>
      <c r="F1482" s="3">
        <v>45929</v>
      </c>
      <c r="G1482" s="7">
        <v>1528.32</v>
      </c>
      <c r="H1482" s="3">
        <v>45952</v>
      </c>
      <c r="I1482" s="11">
        <v>1528.32</v>
      </c>
      <c r="J1482" s="17">
        <f>+F1482-H1482</f>
        <v>-23</v>
      </c>
      <c r="K1482" s="17">
        <f>+H1482-F1482</f>
        <v>23</v>
      </c>
      <c r="L1482" s="11">
        <f>+K1482*G1482</f>
        <v>35151.360000000001</v>
      </c>
      <c r="M1482" s="19">
        <f>YEAR(H1482)</f>
        <v>2025</v>
      </c>
      <c r="N1482" s="19" t="str">
        <f>IF(MONTH(H1482)&lt;4,"1° trimestre",IF(MONTH(H1482)&lt;7,"2° trimestre",IF(MONTH(H1482)&lt;10,"3°trimestre","4° trimestre")))</f>
        <v>4° trimestre</v>
      </c>
      <c r="O1482" s="19" t="s">
        <v>1962</v>
      </c>
      <c r="P1482" s="19" t="s">
        <v>1970</v>
      </c>
      <c r="Q1482" s="8">
        <f>+I1482</f>
        <v>1528.32</v>
      </c>
      <c r="R1482" s="19" t="s">
        <v>1965</v>
      </c>
    </row>
    <row r="1483" spans="1:18" x14ac:dyDescent="0.2">
      <c r="A1483" s="1" t="s">
        <v>743</v>
      </c>
      <c r="B1483" s="1" t="s">
        <v>1251</v>
      </c>
      <c r="C1483" s="1" t="s">
        <v>28</v>
      </c>
      <c r="D1483" s="7">
        <v>1715.23</v>
      </c>
      <c r="E1483" s="3">
        <v>45898</v>
      </c>
      <c r="F1483" s="3">
        <v>45929</v>
      </c>
      <c r="G1483" s="7">
        <v>1405.93</v>
      </c>
      <c r="H1483" s="3">
        <v>45952</v>
      </c>
      <c r="I1483" s="11">
        <v>1405.93</v>
      </c>
      <c r="J1483" s="17">
        <f>+F1483-H1483</f>
        <v>-23</v>
      </c>
      <c r="K1483" s="17">
        <f>+H1483-F1483</f>
        <v>23</v>
      </c>
      <c r="L1483" s="11">
        <f>+K1483*G1483</f>
        <v>32336.390000000003</v>
      </c>
      <c r="M1483" s="19">
        <f>YEAR(H1483)</f>
        <v>2025</v>
      </c>
      <c r="N1483" s="19" t="str">
        <f>IF(MONTH(H1483)&lt;4,"1° trimestre",IF(MONTH(H1483)&lt;7,"2° trimestre",IF(MONTH(H1483)&lt;10,"3°trimestre","4° trimestre")))</f>
        <v>4° trimestre</v>
      </c>
      <c r="O1483" s="19" t="s">
        <v>1962</v>
      </c>
      <c r="P1483" s="19" t="s">
        <v>1970</v>
      </c>
      <c r="Q1483" s="8">
        <f>+I1483</f>
        <v>1405.93</v>
      </c>
      <c r="R1483" s="19" t="s">
        <v>1965</v>
      </c>
    </row>
    <row r="1484" spans="1:18" x14ac:dyDescent="0.2">
      <c r="A1484" s="1" t="s">
        <v>743</v>
      </c>
      <c r="B1484" s="1" t="s">
        <v>1252</v>
      </c>
      <c r="C1484" s="1" t="s">
        <v>28</v>
      </c>
      <c r="D1484" s="7">
        <v>223.36</v>
      </c>
      <c r="E1484" s="3">
        <v>45898</v>
      </c>
      <c r="F1484" s="3">
        <v>45929</v>
      </c>
      <c r="G1484" s="7">
        <v>183.08</v>
      </c>
      <c r="H1484" s="3">
        <v>45952</v>
      </c>
      <c r="I1484" s="11">
        <v>183.08</v>
      </c>
      <c r="J1484" s="17">
        <f>+F1484-H1484</f>
        <v>-23</v>
      </c>
      <c r="K1484" s="17">
        <f>+H1484-F1484</f>
        <v>23</v>
      </c>
      <c r="L1484" s="11">
        <f>+K1484*G1484</f>
        <v>4210.84</v>
      </c>
      <c r="M1484" s="19">
        <f>YEAR(H1484)</f>
        <v>2025</v>
      </c>
      <c r="N1484" s="19" t="str">
        <f>IF(MONTH(H1484)&lt;4,"1° trimestre",IF(MONTH(H1484)&lt;7,"2° trimestre",IF(MONTH(H1484)&lt;10,"3°trimestre","4° trimestre")))</f>
        <v>4° trimestre</v>
      </c>
      <c r="O1484" s="19" t="s">
        <v>1962</v>
      </c>
      <c r="P1484" s="19" t="s">
        <v>1970</v>
      </c>
      <c r="Q1484" s="8">
        <f>+I1484</f>
        <v>183.08</v>
      </c>
      <c r="R1484" s="19" t="s">
        <v>1965</v>
      </c>
    </row>
    <row r="1485" spans="1:18" x14ac:dyDescent="0.2">
      <c r="A1485" s="1" t="s">
        <v>743</v>
      </c>
      <c r="B1485" s="1" t="s">
        <v>1253</v>
      </c>
      <c r="C1485" s="1" t="s">
        <v>28</v>
      </c>
      <c r="D1485" s="7">
        <v>97.11</v>
      </c>
      <c r="E1485" s="3">
        <v>45898</v>
      </c>
      <c r="F1485" s="3">
        <v>45929</v>
      </c>
      <c r="G1485" s="7">
        <v>79.599999999999994</v>
      </c>
      <c r="H1485" s="3">
        <v>45952</v>
      </c>
      <c r="I1485" s="11">
        <v>79.599999999999994</v>
      </c>
      <c r="J1485" s="17">
        <f>+F1485-H1485</f>
        <v>-23</v>
      </c>
      <c r="K1485" s="17">
        <f>+H1485-F1485</f>
        <v>23</v>
      </c>
      <c r="L1485" s="11">
        <f>+K1485*G1485</f>
        <v>1830.8</v>
      </c>
      <c r="M1485" s="19">
        <f>YEAR(H1485)</f>
        <v>2025</v>
      </c>
      <c r="N1485" s="19" t="str">
        <f>IF(MONTH(H1485)&lt;4,"1° trimestre",IF(MONTH(H1485)&lt;7,"2° trimestre",IF(MONTH(H1485)&lt;10,"3°trimestre","4° trimestre")))</f>
        <v>4° trimestre</v>
      </c>
      <c r="O1485" s="19" t="s">
        <v>1962</v>
      </c>
      <c r="P1485" s="19" t="s">
        <v>1970</v>
      </c>
      <c r="Q1485" s="8">
        <f>+I1485</f>
        <v>79.599999999999994</v>
      </c>
      <c r="R1485" s="19" t="s">
        <v>1965</v>
      </c>
    </row>
    <row r="1486" spans="1:18" x14ac:dyDescent="0.2">
      <c r="A1486" s="1" t="s">
        <v>743</v>
      </c>
      <c r="B1486" s="1" t="s">
        <v>1254</v>
      </c>
      <c r="C1486" s="1" t="s">
        <v>28</v>
      </c>
      <c r="D1486" s="7">
        <v>1898.54</v>
      </c>
      <c r="E1486" s="3">
        <v>45898</v>
      </c>
      <c r="F1486" s="3">
        <v>45929</v>
      </c>
      <c r="G1486" s="7">
        <v>1556.18</v>
      </c>
      <c r="H1486" s="3">
        <v>45952</v>
      </c>
      <c r="I1486" s="11">
        <v>1556.18</v>
      </c>
      <c r="J1486" s="17">
        <f>+F1486-H1486</f>
        <v>-23</v>
      </c>
      <c r="K1486" s="17">
        <f>+H1486-F1486</f>
        <v>23</v>
      </c>
      <c r="L1486" s="11">
        <f>+K1486*G1486</f>
        <v>35792.14</v>
      </c>
      <c r="M1486" s="19">
        <f>YEAR(H1486)</f>
        <v>2025</v>
      </c>
      <c r="N1486" s="19" t="str">
        <f>IF(MONTH(H1486)&lt;4,"1° trimestre",IF(MONTH(H1486)&lt;7,"2° trimestre",IF(MONTH(H1486)&lt;10,"3°trimestre","4° trimestre")))</f>
        <v>4° trimestre</v>
      </c>
      <c r="O1486" s="19" t="s">
        <v>1962</v>
      </c>
      <c r="P1486" s="19" t="s">
        <v>1970</v>
      </c>
      <c r="Q1486" s="8">
        <f>+I1486</f>
        <v>1556.18</v>
      </c>
      <c r="R1486" s="19" t="s">
        <v>1965</v>
      </c>
    </row>
    <row r="1487" spans="1:18" x14ac:dyDescent="0.2">
      <c r="A1487" s="1" t="s">
        <v>743</v>
      </c>
      <c r="B1487" s="1" t="s">
        <v>1255</v>
      </c>
      <c r="C1487" s="1" t="s">
        <v>28</v>
      </c>
      <c r="D1487" s="7">
        <v>910.43</v>
      </c>
      <c r="E1487" s="3">
        <v>45898</v>
      </c>
      <c r="F1487" s="3">
        <v>45929</v>
      </c>
      <c r="G1487" s="7">
        <v>746.25</v>
      </c>
      <c r="H1487" s="3">
        <v>45952</v>
      </c>
      <c r="I1487" s="11">
        <v>746.25</v>
      </c>
      <c r="J1487" s="17">
        <f>+F1487-H1487</f>
        <v>-23</v>
      </c>
      <c r="K1487" s="17">
        <f>+H1487-F1487</f>
        <v>23</v>
      </c>
      <c r="L1487" s="11">
        <f>+K1487*G1487</f>
        <v>17163.75</v>
      </c>
      <c r="M1487" s="19">
        <f>YEAR(H1487)</f>
        <v>2025</v>
      </c>
      <c r="N1487" s="19" t="str">
        <f>IF(MONTH(H1487)&lt;4,"1° trimestre",IF(MONTH(H1487)&lt;7,"2° trimestre",IF(MONTH(H1487)&lt;10,"3°trimestre","4° trimestre")))</f>
        <v>4° trimestre</v>
      </c>
      <c r="O1487" s="19" t="s">
        <v>1962</v>
      </c>
      <c r="P1487" s="19" t="s">
        <v>1970</v>
      </c>
      <c r="Q1487" s="8">
        <f>+I1487</f>
        <v>746.25</v>
      </c>
      <c r="R1487" s="19" t="s">
        <v>1965</v>
      </c>
    </row>
    <row r="1488" spans="1:18" x14ac:dyDescent="0.2">
      <c r="A1488" s="1" t="s">
        <v>743</v>
      </c>
      <c r="B1488" s="1" t="s">
        <v>1256</v>
      </c>
      <c r="C1488" s="1" t="s">
        <v>28</v>
      </c>
      <c r="D1488" s="7">
        <v>2225.46</v>
      </c>
      <c r="E1488" s="3">
        <v>45898</v>
      </c>
      <c r="F1488" s="3">
        <v>45929</v>
      </c>
      <c r="G1488" s="7">
        <v>1824.15</v>
      </c>
      <c r="H1488" s="3">
        <v>45952</v>
      </c>
      <c r="I1488" s="11">
        <v>1824.15</v>
      </c>
      <c r="J1488" s="17">
        <f>+F1488-H1488</f>
        <v>-23</v>
      </c>
      <c r="K1488" s="17">
        <f>+H1488-F1488</f>
        <v>23</v>
      </c>
      <c r="L1488" s="11">
        <f>+K1488*G1488</f>
        <v>41955.450000000004</v>
      </c>
      <c r="M1488" s="19">
        <f>YEAR(H1488)</f>
        <v>2025</v>
      </c>
      <c r="N1488" s="19" t="str">
        <f>IF(MONTH(H1488)&lt;4,"1° trimestre",IF(MONTH(H1488)&lt;7,"2° trimestre",IF(MONTH(H1488)&lt;10,"3°trimestre","4° trimestre")))</f>
        <v>4° trimestre</v>
      </c>
      <c r="O1488" s="19" t="s">
        <v>1962</v>
      </c>
      <c r="P1488" s="19" t="s">
        <v>1970</v>
      </c>
      <c r="Q1488" s="8">
        <f>+I1488</f>
        <v>1824.15</v>
      </c>
      <c r="R1488" s="19" t="s">
        <v>1965</v>
      </c>
    </row>
    <row r="1489" spans="1:18" x14ac:dyDescent="0.2">
      <c r="A1489" s="1" t="s">
        <v>743</v>
      </c>
      <c r="B1489" s="1" t="s">
        <v>1257</v>
      </c>
      <c r="C1489" s="1" t="s">
        <v>28</v>
      </c>
      <c r="D1489" s="7">
        <v>3621.47</v>
      </c>
      <c r="E1489" s="3">
        <v>45898</v>
      </c>
      <c r="F1489" s="3">
        <v>45929</v>
      </c>
      <c r="G1489" s="7">
        <v>2968.42</v>
      </c>
      <c r="H1489" s="3">
        <v>45952</v>
      </c>
      <c r="I1489" s="11">
        <v>2968.42</v>
      </c>
      <c r="J1489" s="17">
        <f>+F1489-H1489</f>
        <v>-23</v>
      </c>
      <c r="K1489" s="17">
        <f>+H1489-F1489</f>
        <v>23</v>
      </c>
      <c r="L1489" s="11">
        <f>+K1489*G1489</f>
        <v>68273.66</v>
      </c>
      <c r="M1489" s="19">
        <f>YEAR(H1489)</f>
        <v>2025</v>
      </c>
      <c r="N1489" s="19" t="str">
        <f>IF(MONTH(H1489)&lt;4,"1° trimestre",IF(MONTH(H1489)&lt;7,"2° trimestre",IF(MONTH(H1489)&lt;10,"3°trimestre","4° trimestre")))</f>
        <v>4° trimestre</v>
      </c>
      <c r="O1489" s="19" t="s">
        <v>1962</v>
      </c>
      <c r="P1489" s="19" t="s">
        <v>1970</v>
      </c>
      <c r="Q1489" s="8">
        <f>+I1489</f>
        <v>2968.42</v>
      </c>
      <c r="R1489" s="19" t="s">
        <v>1965</v>
      </c>
    </row>
    <row r="1490" spans="1:18" x14ac:dyDescent="0.2">
      <c r="A1490" s="1" t="s">
        <v>743</v>
      </c>
      <c r="B1490" s="1" t="s">
        <v>1258</v>
      </c>
      <c r="C1490" s="1" t="s">
        <v>28</v>
      </c>
      <c r="D1490" s="7">
        <v>1679.23</v>
      </c>
      <c r="E1490" s="3">
        <v>45898</v>
      </c>
      <c r="F1490" s="3">
        <v>45929</v>
      </c>
      <c r="G1490" s="7">
        <v>1376.42</v>
      </c>
      <c r="H1490" s="3">
        <v>45952</v>
      </c>
      <c r="I1490" s="11">
        <v>1376.42</v>
      </c>
      <c r="J1490" s="17">
        <f>+F1490-H1490</f>
        <v>-23</v>
      </c>
      <c r="K1490" s="17">
        <f>+H1490-F1490</f>
        <v>23</v>
      </c>
      <c r="L1490" s="11">
        <f>+K1490*G1490</f>
        <v>31657.660000000003</v>
      </c>
      <c r="M1490" s="19">
        <f>YEAR(H1490)</f>
        <v>2025</v>
      </c>
      <c r="N1490" s="19" t="str">
        <f>IF(MONTH(H1490)&lt;4,"1° trimestre",IF(MONTH(H1490)&lt;7,"2° trimestre",IF(MONTH(H1490)&lt;10,"3°trimestre","4° trimestre")))</f>
        <v>4° trimestre</v>
      </c>
      <c r="O1490" s="19" t="s">
        <v>1962</v>
      </c>
      <c r="P1490" s="19" t="s">
        <v>1970</v>
      </c>
      <c r="Q1490" s="8">
        <f>+I1490</f>
        <v>1376.42</v>
      </c>
      <c r="R1490" s="19" t="s">
        <v>1965</v>
      </c>
    </row>
    <row r="1491" spans="1:18" x14ac:dyDescent="0.2">
      <c r="A1491" s="1" t="s">
        <v>743</v>
      </c>
      <c r="B1491" s="1" t="s">
        <v>1259</v>
      </c>
      <c r="C1491" s="1" t="s">
        <v>28</v>
      </c>
      <c r="D1491" s="7">
        <v>2974.06</v>
      </c>
      <c r="E1491" s="3">
        <v>45898</v>
      </c>
      <c r="F1491" s="3">
        <v>45929</v>
      </c>
      <c r="G1491" s="7">
        <v>2437.75</v>
      </c>
      <c r="H1491" s="3">
        <v>45952</v>
      </c>
      <c r="I1491" s="11">
        <v>2437.75</v>
      </c>
      <c r="J1491" s="17">
        <f>+F1491-H1491</f>
        <v>-23</v>
      </c>
      <c r="K1491" s="17">
        <f>+H1491-F1491</f>
        <v>23</v>
      </c>
      <c r="L1491" s="11">
        <f>+K1491*G1491</f>
        <v>56068.25</v>
      </c>
      <c r="M1491" s="19">
        <f>YEAR(H1491)</f>
        <v>2025</v>
      </c>
      <c r="N1491" s="19" t="str">
        <f>IF(MONTH(H1491)&lt;4,"1° trimestre",IF(MONTH(H1491)&lt;7,"2° trimestre",IF(MONTH(H1491)&lt;10,"3°trimestre","4° trimestre")))</f>
        <v>4° trimestre</v>
      </c>
      <c r="O1491" s="19" t="s">
        <v>1962</v>
      </c>
      <c r="P1491" s="19" t="s">
        <v>1970</v>
      </c>
      <c r="Q1491" s="8">
        <f>+I1491</f>
        <v>2437.75</v>
      </c>
      <c r="R1491" s="19" t="s">
        <v>1965</v>
      </c>
    </row>
    <row r="1492" spans="1:18" x14ac:dyDescent="0.2">
      <c r="A1492" s="1" t="s">
        <v>743</v>
      </c>
      <c r="B1492" s="1" t="s">
        <v>1260</v>
      </c>
      <c r="C1492" s="1" t="s">
        <v>28</v>
      </c>
      <c r="D1492" s="7">
        <v>3631.57</v>
      </c>
      <c r="E1492" s="3">
        <v>45898</v>
      </c>
      <c r="F1492" s="3">
        <v>45929</v>
      </c>
      <c r="G1492" s="7">
        <v>2976.7</v>
      </c>
      <c r="H1492" s="3">
        <v>45952</v>
      </c>
      <c r="I1492" s="11">
        <v>2976.7</v>
      </c>
      <c r="J1492" s="17">
        <f>+F1492-H1492</f>
        <v>-23</v>
      </c>
      <c r="K1492" s="17">
        <f>+H1492-F1492</f>
        <v>23</v>
      </c>
      <c r="L1492" s="11">
        <f>+K1492*G1492</f>
        <v>68464.099999999991</v>
      </c>
      <c r="M1492" s="19">
        <f>YEAR(H1492)</f>
        <v>2025</v>
      </c>
      <c r="N1492" s="19" t="str">
        <f>IF(MONTH(H1492)&lt;4,"1° trimestre",IF(MONTH(H1492)&lt;7,"2° trimestre",IF(MONTH(H1492)&lt;10,"3°trimestre","4° trimestre")))</f>
        <v>4° trimestre</v>
      </c>
      <c r="O1492" s="19" t="s">
        <v>1962</v>
      </c>
      <c r="P1492" s="19" t="s">
        <v>1970</v>
      </c>
      <c r="Q1492" s="8">
        <f>+I1492</f>
        <v>2976.7</v>
      </c>
      <c r="R1492" s="19" t="s">
        <v>1965</v>
      </c>
    </row>
    <row r="1493" spans="1:18" x14ac:dyDescent="0.2">
      <c r="A1493" s="1" t="s">
        <v>743</v>
      </c>
      <c r="B1493" s="1" t="s">
        <v>1261</v>
      </c>
      <c r="C1493" s="1" t="s">
        <v>28</v>
      </c>
      <c r="D1493" s="7">
        <v>221.42</v>
      </c>
      <c r="E1493" s="3">
        <v>45898</v>
      </c>
      <c r="F1493" s="3">
        <v>45929</v>
      </c>
      <c r="G1493" s="7">
        <v>181.49</v>
      </c>
      <c r="H1493" s="3">
        <v>45952</v>
      </c>
      <c r="I1493" s="11">
        <v>181.49</v>
      </c>
      <c r="J1493" s="17">
        <f>+F1493-H1493</f>
        <v>-23</v>
      </c>
      <c r="K1493" s="17">
        <f>+H1493-F1493</f>
        <v>23</v>
      </c>
      <c r="L1493" s="11">
        <f>+K1493*G1493</f>
        <v>4174.2700000000004</v>
      </c>
      <c r="M1493" s="19">
        <f>YEAR(H1493)</f>
        <v>2025</v>
      </c>
      <c r="N1493" s="19" t="str">
        <f>IF(MONTH(H1493)&lt;4,"1° trimestre",IF(MONTH(H1493)&lt;7,"2° trimestre",IF(MONTH(H1493)&lt;10,"3°trimestre","4° trimestre")))</f>
        <v>4° trimestre</v>
      </c>
      <c r="O1493" s="19" t="s">
        <v>1962</v>
      </c>
      <c r="P1493" s="19" t="s">
        <v>1970</v>
      </c>
      <c r="Q1493" s="8">
        <f>+I1493</f>
        <v>181.49</v>
      </c>
      <c r="R1493" s="19" t="s">
        <v>1965</v>
      </c>
    </row>
    <row r="1494" spans="1:18" x14ac:dyDescent="0.2">
      <c r="A1494" s="1" t="s">
        <v>743</v>
      </c>
      <c r="B1494" s="1" t="s">
        <v>1262</v>
      </c>
      <c r="C1494" s="1" t="s">
        <v>28</v>
      </c>
      <c r="D1494" s="7">
        <v>347.35</v>
      </c>
      <c r="E1494" s="3">
        <v>45898</v>
      </c>
      <c r="F1494" s="3">
        <v>45929</v>
      </c>
      <c r="G1494" s="7">
        <v>284.70999999999998</v>
      </c>
      <c r="H1494" s="3">
        <v>45952</v>
      </c>
      <c r="I1494" s="11">
        <v>284.70999999999998</v>
      </c>
      <c r="J1494" s="17">
        <f>+F1494-H1494</f>
        <v>-23</v>
      </c>
      <c r="K1494" s="17">
        <f>+H1494-F1494</f>
        <v>23</v>
      </c>
      <c r="L1494" s="11">
        <f>+K1494*G1494</f>
        <v>6548.33</v>
      </c>
      <c r="M1494" s="19">
        <f>YEAR(H1494)</f>
        <v>2025</v>
      </c>
      <c r="N1494" s="19" t="str">
        <f>IF(MONTH(H1494)&lt;4,"1° trimestre",IF(MONTH(H1494)&lt;7,"2° trimestre",IF(MONTH(H1494)&lt;10,"3°trimestre","4° trimestre")))</f>
        <v>4° trimestre</v>
      </c>
      <c r="O1494" s="19" t="s">
        <v>1962</v>
      </c>
      <c r="P1494" s="19" t="s">
        <v>1970</v>
      </c>
      <c r="Q1494" s="8">
        <f>+I1494</f>
        <v>284.70999999999998</v>
      </c>
      <c r="R1494" s="19" t="s">
        <v>1965</v>
      </c>
    </row>
    <row r="1495" spans="1:18" x14ac:dyDescent="0.2">
      <c r="A1495" s="1" t="s">
        <v>743</v>
      </c>
      <c r="B1495" s="1" t="s">
        <v>1263</v>
      </c>
      <c r="C1495" s="1" t="s">
        <v>28</v>
      </c>
      <c r="D1495" s="7">
        <v>244.94</v>
      </c>
      <c r="E1495" s="3">
        <v>45898</v>
      </c>
      <c r="F1495" s="3">
        <v>45929</v>
      </c>
      <c r="G1495" s="7">
        <v>200.77</v>
      </c>
      <c r="H1495" s="3">
        <v>45952</v>
      </c>
      <c r="I1495" s="11">
        <v>200.77</v>
      </c>
      <c r="J1495" s="17">
        <f>+F1495-H1495</f>
        <v>-23</v>
      </c>
      <c r="K1495" s="17">
        <f>+H1495-F1495</f>
        <v>23</v>
      </c>
      <c r="L1495" s="11">
        <f>+K1495*G1495</f>
        <v>4617.71</v>
      </c>
      <c r="M1495" s="19">
        <f>YEAR(H1495)</f>
        <v>2025</v>
      </c>
      <c r="N1495" s="19" t="str">
        <f>IF(MONTH(H1495)&lt;4,"1° trimestre",IF(MONTH(H1495)&lt;7,"2° trimestre",IF(MONTH(H1495)&lt;10,"3°trimestre","4° trimestre")))</f>
        <v>4° trimestre</v>
      </c>
      <c r="O1495" s="19" t="s">
        <v>1962</v>
      </c>
      <c r="P1495" s="19" t="s">
        <v>1970</v>
      </c>
      <c r="Q1495" s="8">
        <f>+I1495</f>
        <v>200.77</v>
      </c>
      <c r="R1495" s="19" t="s">
        <v>1965</v>
      </c>
    </row>
    <row r="1496" spans="1:18" x14ac:dyDescent="0.2">
      <c r="A1496" s="1" t="s">
        <v>743</v>
      </c>
      <c r="B1496" s="1" t="s">
        <v>1264</v>
      </c>
      <c r="C1496" s="1" t="s">
        <v>28</v>
      </c>
      <c r="D1496" s="7">
        <v>2993.26</v>
      </c>
      <c r="E1496" s="3">
        <v>45898</v>
      </c>
      <c r="F1496" s="3">
        <v>45929</v>
      </c>
      <c r="G1496" s="7">
        <v>2453.4899999999998</v>
      </c>
      <c r="H1496" s="3">
        <v>45952</v>
      </c>
      <c r="I1496" s="11">
        <v>2453.4899999999998</v>
      </c>
      <c r="J1496" s="17">
        <f>+F1496-H1496</f>
        <v>-23</v>
      </c>
      <c r="K1496" s="17">
        <f>+H1496-F1496</f>
        <v>23</v>
      </c>
      <c r="L1496" s="11">
        <f>+K1496*G1496</f>
        <v>56430.27</v>
      </c>
      <c r="M1496" s="19">
        <f>YEAR(H1496)</f>
        <v>2025</v>
      </c>
      <c r="N1496" s="19" t="str">
        <f>IF(MONTH(H1496)&lt;4,"1° trimestre",IF(MONTH(H1496)&lt;7,"2° trimestre",IF(MONTH(H1496)&lt;10,"3°trimestre","4° trimestre")))</f>
        <v>4° trimestre</v>
      </c>
      <c r="O1496" s="19" t="s">
        <v>1962</v>
      </c>
      <c r="P1496" s="19" t="s">
        <v>1970</v>
      </c>
      <c r="Q1496" s="8">
        <f>+I1496</f>
        <v>2453.4899999999998</v>
      </c>
      <c r="R1496" s="19" t="s">
        <v>1965</v>
      </c>
    </row>
    <row r="1497" spans="1:18" x14ac:dyDescent="0.2">
      <c r="A1497" s="1" t="s">
        <v>743</v>
      </c>
      <c r="B1497" s="1" t="s">
        <v>1265</v>
      </c>
      <c r="C1497" s="1" t="s">
        <v>28</v>
      </c>
      <c r="D1497" s="7">
        <v>3.51</v>
      </c>
      <c r="E1497" s="3">
        <v>45898</v>
      </c>
      <c r="F1497" s="3">
        <v>45929</v>
      </c>
      <c r="G1497" s="7">
        <v>2.88</v>
      </c>
      <c r="H1497" s="3">
        <v>45952</v>
      </c>
      <c r="I1497" s="11">
        <v>2.88</v>
      </c>
      <c r="J1497" s="17">
        <f>+F1497-H1497</f>
        <v>-23</v>
      </c>
      <c r="K1497" s="17">
        <f>+H1497-F1497</f>
        <v>23</v>
      </c>
      <c r="L1497" s="11">
        <f>+K1497*G1497</f>
        <v>66.239999999999995</v>
      </c>
      <c r="M1497" s="19">
        <f>YEAR(H1497)</f>
        <v>2025</v>
      </c>
      <c r="N1497" s="19" t="str">
        <f>IF(MONTH(H1497)&lt;4,"1° trimestre",IF(MONTH(H1497)&lt;7,"2° trimestre",IF(MONTH(H1497)&lt;10,"3°trimestre","4° trimestre")))</f>
        <v>4° trimestre</v>
      </c>
      <c r="O1497" s="19" t="s">
        <v>1962</v>
      </c>
      <c r="P1497" s="19" t="s">
        <v>1970</v>
      </c>
      <c r="Q1497" s="8">
        <f>+I1497</f>
        <v>2.88</v>
      </c>
      <c r="R1497" s="19" t="s">
        <v>1965</v>
      </c>
    </row>
    <row r="1498" spans="1:18" x14ac:dyDescent="0.2">
      <c r="A1498" s="1" t="s">
        <v>743</v>
      </c>
      <c r="B1498" s="1" t="s">
        <v>1266</v>
      </c>
      <c r="C1498" s="1" t="s">
        <v>28</v>
      </c>
      <c r="D1498" s="7">
        <v>6.92</v>
      </c>
      <c r="E1498" s="3">
        <v>45898</v>
      </c>
      <c r="F1498" s="3">
        <v>45929</v>
      </c>
      <c r="G1498" s="7">
        <v>5.67</v>
      </c>
      <c r="H1498" s="3">
        <v>45952</v>
      </c>
      <c r="I1498" s="11">
        <v>5.67</v>
      </c>
      <c r="J1498" s="17">
        <f>+F1498-H1498</f>
        <v>-23</v>
      </c>
      <c r="K1498" s="17">
        <f>+H1498-F1498</f>
        <v>23</v>
      </c>
      <c r="L1498" s="11">
        <f>+K1498*G1498</f>
        <v>130.41</v>
      </c>
      <c r="M1498" s="19">
        <f>YEAR(H1498)</f>
        <v>2025</v>
      </c>
      <c r="N1498" s="19" t="str">
        <f>IF(MONTH(H1498)&lt;4,"1° trimestre",IF(MONTH(H1498)&lt;7,"2° trimestre",IF(MONTH(H1498)&lt;10,"3°trimestre","4° trimestre")))</f>
        <v>4° trimestre</v>
      </c>
      <c r="O1498" s="19" t="s">
        <v>1962</v>
      </c>
      <c r="P1498" s="19" t="s">
        <v>1970</v>
      </c>
      <c r="Q1498" s="8">
        <f>+I1498</f>
        <v>5.67</v>
      </c>
      <c r="R1498" s="19" t="s">
        <v>1965</v>
      </c>
    </row>
    <row r="1499" spans="1:18" x14ac:dyDescent="0.2">
      <c r="A1499" s="1" t="s">
        <v>743</v>
      </c>
      <c r="B1499" s="1" t="s">
        <v>1267</v>
      </c>
      <c r="C1499" s="1" t="s">
        <v>28</v>
      </c>
      <c r="D1499" s="7">
        <v>1.38</v>
      </c>
      <c r="E1499" s="3">
        <v>45898</v>
      </c>
      <c r="F1499" s="3">
        <v>45929</v>
      </c>
      <c r="G1499" s="7">
        <v>1.1299999999999999</v>
      </c>
      <c r="H1499" s="3">
        <v>45952</v>
      </c>
      <c r="I1499" s="11">
        <v>1.1299999999999999</v>
      </c>
      <c r="J1499" s="17">
        <f>+F1499-H1499</f>
        <v>-23</v>
      </c>
      <c r="K1499" s="17">
        <f>+H1499-F1499</f>
        <v>23</v>
      </c>
      <c r="L1499" s="11">
        <f>+K1499*G1499</f>
        <v>25.99</v>
      </c>
      <c r="M1499" s="19">
        <f>YEAR(H1499)</f>
        <v>2025</v>
      </c>
      <c r="N1499" s="19" t="str">
        <f>IF(MONTH(H1499)&lt;4,"1° trimestre",IF(MONTH(H1499)&lt;7,"2° trimestre",IF(MONTH(H1499)&lt;10,"3°trimestre","4° trimestre")))</f>
        <v>4° trimestre</v>
      </c>
      <c r="O1499" s="19" t="s">
        <v>1962</v>
      </c>
      <c r="P1499" s="19" t="s">
        <v>1970</v>
      </c>
      <c r="Q1499" s="8">
        <f>+I1499</f>
        <v>1.1299999999999999</v>
      </c>
      <c r="R1499" s="19" t="s">
        <v>1965</v>
      </c>
    </row>
    <row r="1500" spans="1:18" x14ac:dyDescent="0.2">
      <c r="A1500" s="1" t="s">
        <v>743</v>
      </c>
      <c r="B1500" s="1" t="s">
        <v>1268</v>
      </c>
      <c r="C1500" s="1" t="s">
        <v>28</v>
      </c>
      <c r="D1500" s="7">
        <v>5.54</v>
      </c>
      <c r="E1500" s="3">
        <v>45898</v>
      </c>
      <c r="F1500" s="3">
        <v>45929</v>
      </c>
      <c r="G1500" s="7">
        <v>4.54</v>
      </c>
      <c r="H1500" s="3">
        <v>45952</v>
      </c>
      <c r="I1500" s="11">
        <v>4.54</v>
      </c>
      <c r="J1500" s="17">
        <f>+F1500-H1500</f>
        <v>-23</v>
      </c>
      <c r="K1500" s="17">
        <f>+H1500-F1500</f>
        <v>23</v>
      </c>
      <c r="L1500" s="11">
        <f>+K1500*G1500</f>
        <v>104.42</v>
      </c>
      <c r="M1500" s="19">
        <f>YEAR(H1500)</f>
        <v>2025</v>
      </c>
      <c r="N1500" s="19" t="str">
        <f>IF(MONTH(H1500)&lt;4,"1° trimestre",IF(MONTH(H1500)&lt;7,"2° trimestre",IF(MONTH(H1500)&lt;10,"3°trimestre","4° trimestre")))</f>
        <v>4° trimestre</v>
      </c>
      <c r="O1500" s="19" t="s">
        <v>1962</v>
      </c>
      <c r="P1500" s="19" t="s">
        <v>1970</v>
      </c>
      <c r="Q1500" s="8">
        <f>+I1500</f>
        <v>4.54</v>
      </c>
      <c r="R1500" s="19" t="s">
        <v>1965</v>
      </c>
    </row>
    <row r="1501" spans="1:18" x14ac:dyDescent="0.2">
      <c r="A1501" s="1" t="s">
        <v>743</v>
      </c>
      <c r="B1501" s="1" t="s">
        <v>1269</v>
      </c>
      <c r="C1501" s="1" t="s">
        <v>28</v>
      </c>
      <c r="D1501" s="7">
        <v>27.04</v>
      </c>
      <c r="E1501" s="3">
        <v>45898</v>
      </c>
      <c r="F1501" s="3">
        <v>45929</v>
      </c>
      <c r="G1501" s="7">
        <v>22.16</v>
      </c>
      <c r="H1501" s="3">
        <v>45952</v>
      </c>
      <c r="I1501" s="11">
        <v>22.16</v>
      </c>
      <c r="J1501" s="17">
        <f>+F1501-H1501</f>
        <v>-23</v>
      </c>
      <c r="K1501" s="17">
        <f>+H1501-F1501</f>
        <v>23</v>
      </c>
      <c r="L1501" s="11">
        <f>+K1501*G1501</f>
        <v>509.68</v>
      </c>
      <c r="M1501" s="19">
        <f>YEAR(H1501)</f>
        <v>2025</v>
      </c>
      <c r="N1501" s="19" t="str">
        <f>IF(MONTH(H1501)&lt;4,"1° trimestre",IF(MONTH(H1501)&lt;7,"2° trimestre",IF(MONTH(H1501)&lt;10,"3°trimestre","4° trimestre")))</f>
        <v>4° trimestre</v>
      </c>
      <c r="O1501" s="19" t="s">
        <v>1962</v>
      </c>
      <c r="P1501" s="19" t="s">
        <v>1970</v>
      </c>
      <c r="Q1501" s="8">
        <f>+I1501</f>
        <v>22.16</v>
      </c>
      <c r="R1501" s="19" t="s">
        <v>1965</v>
      </c>
    </row>
    <row r="1502" spans="1:18" x14ac:dyDescent="0.2">
      <c r="A1502" s="1" t="s">
        <v>743</v>
      </c>
      <c r="B1502" s="1" t="s">
        <v>1270</v>
      </c>
      <c r="C1502" s="1" t="s">
        <v>28</v>
      </c>
      <c r="D1502" s="7">
        <v>1261.68</v>
      </c>
      <c r="E1502" s="3">
        <v>45898</v>
      </c>
      <c r="F1502" s="3">
        <v>45929</v>
      </c>
      <c r="G1502" s="7">
        <v>1034.1600000000001</v>
      </c>
      <c r="H1502" s="3">
        <v>45952</v>
      </c>
      <c r="I1502" s="11">
        <v>1034.1600000000001</v>
      </c>
      <c r="J1502" s="17">
        <f>+F1502-H1502</f>
        <v>-23</v>
      </c>
      <c r="K1502" s="17">
        <f>+H1502-F1502</f>
        <v>23</v>
      </c>
      <c r="L1502" s="11">
        <f>+K1502*G1502</f>
        <v>23785.68</v>
      </c>
      <c r="M1502" s="19">
        <f>YEAR(H1502)</f>
        <v>2025</v>
      </c>
      <c r="N1502" s="19" t="str">
        <f>IF(MONTH(H1502)&lt;4,"1° trimestre",IF(MONTH(H1502)&lt;7,"2° trimestre",IF(MONTH(H1502)&lt;10,"3°trimestre","4° trimestre")))</f>
        <v>4° trimestre</v>
      </c>
      <c r="O1502" s="19" t="s">
        <v>1962</v>
      </c>
      <c r="P1502" s="19" t="s">
        <v>1970</v>
      </c>
      <c r="Q1502" s="8">
        <f>+I1502</f>
        <v>1034.1600000000001</v>
      </c>
      <c r="R1502" s="19" t="s">
        <v>1965</v>
      </c>
    </row>
    <row r="1503" spans="1:18" x14ac:dyDescent="0.2">
      <c r="A1503" s="1" t="s">
        <v>743</v>
      </c>
      <c r="B1503" s="1" t="s">
        <v>1271</v>
      </c>
      <c r="C1503" s="1" t="s">
        <v>28</v>
      </c>
      <c r="D1503" s="7">
        <v>27.36</v>
      </c>
      <c r="E1503" s="3">
        <v>45898</v>
      </c>
      <c r="F1503" s="3">
        <v>45929</v>
      </c>
      <c r="G1503" s="7">
        <v>22.43</v>
      </c>
      <c r="H1503" s="3">
        <v>45952</v>
      </c>
      <c r="I1503" s="11">
        <v>22.43</v>
      </c>
      <c r="J1503" s="17">
        <f>+F1503-H1503</f>
        <v>-23</v>
      </c>
      <c r="K1503" s="17">
        <f>+H1503-F1503</f>
        <v>23</v>
      </c>
      <c r="L1503" s="11">
        <f>+K1503*G1503</f>
        <v>515.89</v>
      </c>
      <c r="M1503" s="19">
        <f>YEAR(H1503)</f>
        <v>2025</v>
      </c>
      <c r="N1503" s="19" t="str">
        <f>IF(MONTH(H1503)&lt;4,"1° trimestre",IF(MONTH(H1503)&lt;7,"2° trimestre",IF(MONTH(H1503)&lt;10,"3°trimestre","4° trimestre")))</f>
        <v>4° trimestre</v>
      </c>
      <c r="O1503" s="19" t="s">
        <v>1962</v>
      </c>
      <c r="P1503" s="19" t="s">
        <v>1970</v>
      </c>
      <c r="Q1503" s="8">
        <f>+I1503</f>
        <v>22.43</v>
      </c>
      <c r="R1503" s="19" t="s">
        <v>1965</v>
      </c>
    </row>
    <row r="1504" spans="1:18" x14ac:dyDescent="0.2">
      <c r="A1504" s="1" t="s">
        <v>743</v>
      </c>
      <c r="B1504" s="1" t="s">
        <v>1272</v>
      </c>
      <c r="C1504" s="1" t="s">
        <v>28</v>
      </c>
      <c r="D1504" s="7">
        <v>3686.56</v>
      </c>
      <c r="E1504" s="3">
        <v>45898</v>
      </c>
      <c r="F1504" s="3">
        <v>45929</v>
      </c>
      <c r="G1504" s="7">
        <v>3021.77</v>
      </c>
      <c r="H1504" s="3">
        <v>45952</v>
      </c>
      <c r="I1504" s="11">
        <v>3021.77</v>
      </c>
      <c r="J1504" s="17">
        <f>+F1504-H1504</f>
        <v>-23</v>
      </c>
      <c r="K1504" s="17">
        <f>+H1504-F1504</f>
        <v>23</v>
      </c>
      <c r="L1504" s="11">
        <f>+K1504*G1504</f>
        <v>69500.710000000006</v>
      </c>
      <c r="M1504" s="19">
        <f>YEAR(H1504)</f>
        <v>2025</v>
      </c>
      <c r="N1504" s="19" t="str">
        <f>IF(MONTH(H1504)&lt;4,"1° trimestre",IF(MONTH(H1504)&lt;7,"2° trimestre",IF(MONTH(H1504)&lt;10,"3°trimestre","4° trimestre")))</f>
        <v>4° trimestre</v>
      </c>
      <c r="O1504" s="19" t="s">
        <v>1962</v>
      </c>
      <c r="P1504" s="19" t="s">
        <v>1970</v>
      </c>
      <c r="Q1504" s="8">
        <f>+I1504</f>
        <v>3021.77</v>
      </c>
      <c r="R1504" s="19" t="s">
        <v>1965</v>
      </c>
    </row>
    <row r="1505" spans="1:18" x14ac:dyDescent="0.2">
      <c r="A1505" s="1" t="s">
        <v>743</v>
      </c>
      <c r="B1505" s="1" t="s">
        <v>1273</v>
      </c>
      <c r="C1505" s="1" t="s">
        <v>28</v>
      </c>
      <c r="D1505" s="7">
        <v>52.58</v>
      </c>
      <c r="E1505" s="3">
        <v>45898</v>
      </c>
      <c r="F1505" s="3">
        <v>45929</v>
      </c>
      <c r="G1505" s="7">
        <v>43.1</v>
      </c>
      <c r="H1505" s="3">
        <v>45952</v>
      </c>
      <c r="I1505" s="11">
        <v>43.1</v>
      </c>
      <c r="J1505" s="17">
        <f>+F1505-H1505</f>
        <v>-23</v>
      </c>
      <c r="K1505" s="17">
        <f>+H1505-F1505</f>
        <v>23</v>
      </c>
      <c r="L1505" s="11">
        <f>+K1505*G1505</f>
        <v>991.30000000000007</v>
      </c>
      <c r="M1505" s="19">
        <f>YEAR(H1505)</f>
        <v>2025</v>
      </c>
      <c r="N1505" s="19" t="str">
        <f>IF(MONTH(H1505)&lt;4,"1° trimestre",IF(MONTH(H1505)&lt;7,"2° trimestre",IF(MONTH(H1505)&lt;10,"3°trimestre","4° trimestre")))</f>
        <v>4° trimestre</v>
      </c>
      <c r="O1505" s="19" t="s">
        <v>1962</v>
      </c>
      <c r="P1505" s="19" t="s">
        <v>1970</v>
      </c>
      <c r="Q1505" s="8">
        <f>+I1505</f>
        <v>43.1</v>
      </c>
      <c r="R1505" s="19" t="s">
        <v>1965</v>
      </c>
    </row>
    <row r="1506" spans="1:18" x14ac:dyDescent="0.2">
      <c r="A1506" s="1" t="s">
        <v>743</v>
      </c>
      <c r="B1506" s="1" t="s">
        <v>1274</v>
      </c>
      <c r="C1506" s="1" t="s">
        <v>28</v>
      </c>
      <c r="D1506" s="7">
        <v>13.93</v>
      </c>
      <c r="E1506" s="3">
        <v>45898</v>
      </c>
      <c r="F1506" s="3">
        <v>45929</v>
      </c>
      <c r="G1506" s="7">
        <v>11.42</v>
      </c>
      <c r="H1506" s="3">
        <v>45952</v>
      </c>
      <c r="I1506" s="11">
        <v>11.42</v>
      </c>
      <c r="J1506" s="17">
        <f>+F1506-H1506</f>
        <v>-23</v>
      </c>
      <c r="K1506" s="17">
        <f>+H1506-F1506</f>
        <v>23</v>
      </c>
      <c r="L1506" s="11">
        <f>+K1506*G1506</f>
        <v>262.66000000000003</v>
      </c>
      <c r="M1506" s="19">
        <f>YEAR(H1506)</f>
        <v>2025</v>
      </c>
      <c r="N1506" s="19" t="str">
        <f>IF(MONTH(H1506)&lt;4,"1° trimestre",IF(MONTH(H1506)&lt;7,"2° trimestre",IF(MONTH(H1506)&lt;10,"3°trimestre","4° trimestre")))</f>
        <v>4° trimestre</v>
      </c>
      <c r="O1506" s="19" t="s">
        <v>1962</v>
      </c>
      <c r="P1506" s="19" t="s">
        <v>1970</v>
      </c>
      <c r="Q1506" s="8">
        <f>+I1506</f>
        <v>11.42</v>
      </c>
      <c r="R1506" s="19" t="s">
        <v>1965</v>
      </c>
    </row>
    <row r="1507" spans="1:18" x14ac:dyDescent="0.2">
      <c r="A1507" s="1" t="s">
        <v>743</v>
      </c>
      <c r="B1507" s="1" t="s">
        <v>1275</v>
      </c>
      <c r="C1507" s="1" t="s">
        <v>28</v>
      </c>
      <c r="D1507" s="7">
        <v>351.77</v>
      </c>
      <c r="E1507" s="3">
        <v>45898</v>
      </c>
      <c r="F1507" s="3">
        <v>45929</v>
      </c>
      <c r="G1507" s="7">
        <v>288.33999999999997</v>
      </c>
      <c r="H1507" s="3">
        <v>45952</v>
      </c>
      <c r="I1507" s="11">
        <v>288.33999999999997</v>
      </c>
      <c r="J1507" s="17">
        <f>+F1507-H1507</f>
        <v>-23</v>
      </c>
      <c r="K1507" s="17">
        <f>+H1507-F1507</f>
        <v>23</v>
      </c>
      <c r="L1507" s="11">
        <f>+K1507*G1507</f>
        <v>6631.82</v>
      </c>
      <c r="M1507" s="19">
        <f>YEAR(H1507)</f>
        <v>2025</v>
      </c>
      <c r="N1507" s="19" t="str">
        <f>IF(MONTH(H1507)&lt;4,"1° trimestre",IF(MONTH(H1507)&lt;7,"2° trimestre",IF(MONTH(H1507)&lt;10,"3°trimestre","4° trimestre")))</f>
        <v>4° trimestre</v>
      </c>
      <c r="O1507" s="19" t="s">
        <v>1962</v>
      </c>
      <c r="P1507" s="19" t="s">
        <v>1970</v>
      </c>
      <c r="Q1507" s="8">
        <f>+I1507</f>
        <v>288.33999999999997</v>
      </c>
      <c r="R1507" s="19" t="s">
        <v>1965</v>
      </c>
    </row>
    <row r="1508" spans="1:18" ht="12" customHeight="1" x14ac:dyDescent="0.2">
      <c r="A1508" s="1" t="s">
        <v>743</v>
      </c>
      <c r="B1508" s="1" t="s">
        <v>1276</v>
      </c>
      <c r="C1508" s="1" t="s">
        <v>28</v>
      </c>
      <c r="D1508" s="7">
        <v>4.25</v>
      </c>
      <c r="E1508" s="3">
        <v>45898</v>
      </c>
      <c r="F1508" s="3">
        <v>45929</v>
      </c>
      <c r="G1508" s="7">
        <v>3.48</v>
      </c>
      <c r="H1508" s="3">
        <v>45952</v>
      </c>
      <c r="I1508" s="11">
        <v>3.48</v>
      </c>
      <c r="J1508" s="17">
        <f>+F1508-H1508</f>
        <v>-23</v>
      </c>
      <c r="K1508" s="17">
        <f>+H1508-F1508</f>
        <v>23</v>
      </c>
      <c r="L1508" s="11">
        <f>+K1508*G1508</f>
        <v>80.040000000000006</v>
      </c>
      <c r="M1508" s="19">
        <f>YEAR(H1508)</f>
        <v>2025</v>
      </c>
      <c r="N1508" s="19" t="str">
        <f>IF(MONTH(H1508)&lt;4,"1° trimestre",IF(MONTH(H1508)&lt;7,"2° trimestre",IF(MONTH(H1508)&lt;10,"3°trimestre","4° trimestre")))</f>
        <v>4° trimestre</v>
      </c>
      <c r="O1508" s="19" t="s">
        <v>1962</v>
      </c>
      <c r="P1508" s="19" t="s">
        <v>1970</v>
      </c>
      <c r="Q1508" s="8">
        <f>+I1508</f>
        <v>3.48</v>
      </c>
      <c r="R1508" s="19" t="s">
        <v>1965</v>
      </c>
    </row>
    <row r="1509" spans="1:18" x14ac:dyDescent="0.2">
      <c r="A1509" s="1" t="s">
        <v>743</v>
      </c>
      <c r="B1509" s="1" t="s">
        <v>1277</v>
      </c>
      <c r="C1509" s="1" t="s">
        <v>28</v>
      </c>
      <c r="D1509" s="7">
        <v>7.28</v>
      </c>
      <c r="E1509" s="3">
        <v>45898</v>
      </c>
      <c r="F1509" s="3">
        <v>45929</v>
      </c>
      <c r="G1509" s="7">
        <v>5.97</v>
      </c>
      <c r="H1509" s="3">
        <v>45952</v>
      </c>
      <c r="I1509" s="11">
        <v>5.97</v>
      </c>
      <c r="J1509" s="17">
        <f>+F1509-H1509</f>
        <v>-23</v>
      </c>
      <c r="K1509" s="17">
        <f>+H1509-F1509</f>
        <v>23</v>
      </c>
      <c r="L1509" s="11">
        <f>+K1509*G1509</f>
        <v>137.31</v>
      </c>
      <c r="M1509" s="19">
        <f>YEAR(H1509)</f>
        <v>2025</v>
      </c>
      <c r="N1509" s="19" t="str">
        <f>IF(MONTH(H1509)&lt;4,"1° trimestre",IF(MONTH(H1509)&lt;7,"2° trimestre",IF(MONTH(H1509)&lt;10,"3°trimestre","4° trimestre")))</f>
        <v>4° trimestre</v>
      </c>
      <c r="O1509" s="19" t="s">
        <v>1962</v>
      </c>
      <c r="P1509" s="19" t="s">
        <v>1970</v>
      </c>
      <c r="Q1509" s="8">
        <f>+I1509</f>
        <v>5.97</v>
      </c>
      <c r="R1509" s="19" t="s">
        <v>1965</v>
      </c>
    </row>
    <row r="1510" spans="1:18" x14ac:dyDescent="0.2">
      <c r="A1510" s="1" t="s">
        <v>743</v>
      </c>
      <c r="B1510" s="1" t="s">
        <v>1278</v>
      </c>
      <c r="C1510" s="1" t="s">
        <v>28</v>
      </c>
      <c r="D1510" s="7">
        <v>3.04</v>
      </c>
      <c r="E1510" s="3">
        <v>45898</v>
      </c>
      <c r="F1510" s="3">
        <v>45929</v>
      </c>
      <c r="G1510" s="7">
        <v>2.4900000000000002</v>
      </c>
      <c r="H1510" s="3">
        <v>45952</v>
      </c>
      <c r="I1510" s="11">
        <v>2.4900000000000002</v>
      </c>
      <c r="J1510" s="17">
        <f>+F1510-H1510</f>
        <v>-23</v>
      </c>
      <c r="K1510" s="17">
        <f>+H1510-F1510</f>
        <v>23</v>
      </c>
      <c r="L1510" s="11">
        <f>+K1510*G1510</f>
        <v>57.27</v>
      </c>
      <c r="M1510" s="19">
        <f>YEAR(H1510)</f>
        <v>2025</v>
      </c>
      <c r="N1510" s="19" t="str">
        <f>IF(MONTH(H1510)&lt;4,"1° trimestre",IF(MONTH(H1510)&lt;7,"2° trimestre",IF(MONTH(H1510)&lt;10,"3°trimestre","4° trimestre")))</f>
        <v>4° trimestre</v>
      </c>
      <c r="O1510" s="19" t="s">
        <v>1962</v>
      </c>
      <c r="P1510" s="19" t="s">
        <v>1970</v>
      </c>
      <c r="Q1510" s="8">
        <f>+I1510</f>
        <v>2.4900000000000002</v>
      </c>
      <c r="R1510" s="19" t="s">
        <v>1965</v>
      </c>
    </row>
    <row r="1511" spans="1:18" x14ac:dyDescent="0.2">
      <c r="A1511" s="1" t="s">
        <v>743</v>
      </c>
      <c r="B1511" s="1" t="s">
        <v>1279</v>
      </c>
      <c r="C1511" s="1" t="s">
        <v>28</v>
      </c>
      <c r="D1511" s="7">
        <v>133.53</v>
      </c>
      <c r="E1511" s="3">
        <v>45898</v>
      </c>
      <c r="F1511" s="3">
        <v>45929</v>
      </c>
      <c r="G1511" s="7">
        <v>109.45</v>
      </c>
      <c r="H1511" s="3">
        <v>45952</v>
      </c>
      <c r="I1511" s="11">
        <v>109.45</v>
      </c>
      <c r="J1511" s="17">
        <f>+F1511-H1511</f>
        <v>-23</v>
      </c>
      <c r="K1511" s="17">
        <f>+H1511-F1511</f>
        <v>23</v>
      </c>
      <c r="L1511" s="11">
        <f>+K1511*G1511</f>
        <v>2517.35</v>
      </c>
      <c r="M1511" s="19">
        <f>YEAR(H1511)</f>
        <v>2025</v>
      </c>
      <c r="N1511" s="19" t="str">
        <f>IF(MONTH(H1511)&lt;4,"1° trimestre",IF(MONTH(H1511)&lt;7,"2° trimestre",IF(MONTH(H1511)&lt;10,"3°trimestre","4° trimestre")))</f>
        <v>4° trimestre</v>
      </c>
      <c r="O1511" s="19" t="s">
        <v>1962</v>
      </c>
      <c r="P1511" s="19" t="s">
        <v>1970</v>
      </c>
      <c r="Q1511" s="8">
        <f>+I1511</f>
        <v>109.45</v>
      </c>
      <c r="R1511" s="19" t="s">
        <v>1965</v>
      </c>
    </row>
    <row r="1512" spans="1:18" x14ac:dyDescent="0.2">
      <c r="A1512" s="1" t="s">
        <v>743</v>
      </c>
      <c r="B1512" s="1" t="s">
        <v>1280</v>
      </c>
      <c r="C1512" s="1" t="s">
        <v>28</v>
      </c>
      <c r="D1512" s="7">
        <v>2.4300000000000002</v>
      </c>
      <c r="E1512" s="3">
        <v>45898</v>
      </c>
      <c r="F1512" s="3">
        <v>45929</v>
      </c>
      <c r="G1512" s="7">
        <v>1.99</v>
      </c>
      <c r="H1512" s="3">
        <v>45952</v>
      </c>
      <c r="I1512" s="11">
        <v>1.99</v>
      </c>
      <c r="J1512" s="17">
        <f>+F1512-H1512</f>
        <v>-23</v>
      </c>
      <c r="K1512" s="17">
        <f>+H1512-F1512</f>
        <v>23</v>
      </c>
      <c r="L1512" s="11">
        <f>+K1512*G1512</f>
        <v>45.77</v>
      </c>
      <c r="M1512" s="19">
        <f>YEAR(H1512)</f>
        <v>2025</v>
      </c>
      <c r="N1512" s="19" t="str">
        <f>IF(MONTH(H1512)&lt;4,"1° trimestre",IF(MONTH(H1512)&lt;7,"2° trimestre",IF(MONTH(H1512)&lt;10,"3°trimestre","4° trimestre")))</f>
        <v>4° trimestre</v>
      </c>
      <c r="O1512" s="19" t="s">
        <v>1962</v>
      </c>
      <c r="P1512" s="19" t="s">
        <v>1970</v>
      </c>
      <c r="Q1512" s="8">
        <f>+I1512</f>
        <v>1.99</v>
      </c>
      <c r="R1512" s="19" t="s">
        <v>1965</v>
      </c>
    </row>
    <row r="1513" spans="1:18" x14ac:dyDescent="0.2">
      <c r="A1513" s="1" t="s">
        <v>743</v>
      </c>
      <c r="B1513" s="1" t="s">
        <v>1281</v>
      </c>
      <c r="C1513" s="1" t="s">
        <v>28</v>
      </c>
      <c r="D1513" s="7">
        <v>105.6</v>
      </c>
      <c r="E1513" s="3">
        <v>45898</v>
      </c>
      <c r="F1513" s="3">
        <v>45929</v>
      </c>
      <c r="G1513" s="7">
        <v>86.56</v>
      </c>
      <c r="H1513" s="3">
        <v>45952</v>
      </c>
      <c r="I1513" s="11">
        <v>86.56</v>
      </c>
      <c r="J1513" s="17">
        <f>+F1513-H1513</f>
        <v>-23</v>
      </c>
      <c r="K1513" s="17">
        <f>+H1513-F1513</f>
        <v>23</v>
      </c>
      <c r="L1513" s="11">
        <f>+K1513*G1513</f>
        <v>1990.88</v>
      </c>
      <c r="M1513" s="19">
        <f>YEAR(H1513)</f>
        <v>2025</v>
      </c>
      <c r="N1513" s="19" t="str">
        <f>IF(MONTH(H1513)&lt;4,"1° trimestre",IF(MONTH(H1513)&lt;7,"2° trimestre",IF(MONTH(H1513)&lt;10,"3°trimestre","4° trimestre")))</f>
        <v>4° trimestre</v>
      </c>
      <c r="O1513" s="19" t="s">
        <v>1962</v>
      </c>
      <c r="P1513" s="19" t="s">
        <v>1970</v>
      </c>
      <c r="Q1513" s="8">
        <f>+I1513</f>
        <v>86.56</v>
      </c>
      <c r="R1513" s="19" t="s">
        <v>1965</v>
      </c>
    </row>
    <row r="1514" spans="1:18" x14ac:dyDescent="0.2">
      <c r="A1514" s="1" t="s">
        <v>743</v>
      </c>
      <c r="B1514" s="1" t="s">
        <v>1282</v>
      </c>
      <c r="C1514" s="1" t="s">
        <v>28</v>
      </c>
      <c r="D1514" s="7">
        <v>1.21</v>
      </c>
      <c r="E1514" s="3">
        <v>45898</v>
      </c>
      <c r="F1514" s="3">
        <v>45929</v>
      </c>
      <c r="G1514" s="7">
        <v>0.99</v>
      </c>
      <c r="H1514" s="3">
        <v>45952</v>
      </c>
      <c r="I1514" s="11">
        <v>0.99</v>
      </c>
      <c r="J1514" s="17">
        <f>+F1514-H1514</f>
        <v>-23</v>
      </c>
      <c r="K1514" s="17">
        <f>+H1514-F1514</f>
        <v>23</v>
      </c>
      <c r="L1514" s="11">
        <f>+K1514*G1514</f>
        <v>22.77</v>
      </c>
      <c r="M1514" s="19">
        <f>YEAR(H1514)</f>
        <v>2025</v>
      </c>
      <c r="N1514" s="19" t="str">
        <f>IF(MONTH(H1514)&lt;4,"1° trimestre",IF(MONTH(H1514)&lt;7,"2° trimestre",IF(MONTH(H1514)&lt;10,"3°trimestre","4° trimestre")))</f>
        <v>4° trimestre</v>
      </c>
      <c r="O1514" s="19" t="s">
        <v>1962</v>
      </c>
      <c r="P1514" s="19" t="s">
        <v>1970</v>
      </c>
      <c r="Q1514" s="8">
        <f>+I1514</f>
        <v>0.99</v>
      </c>
      <c r="R1514" s="19" t="s">
        <v>1965</v>
      </c>
    </row>
    <row r="1515" spans="1:18" x14ac:dyDescent="0.2">
      <c r="A1515" s="1" t="s">
        <v>743</v>
      </c>
      <c r="B1515" s="1" t="s">
        <v>1283</v>
      </c>
      <c r="C1515" s="1" t="s">
        <v>28</v>
      </c>
      <c r="D1515" s="7">
        <v>5.47</v>
      </c>
      <c r="E1515" s="3">
        <v>45898</v>
      </c>
      <c r="F1515" s="3">
        <v>45929</v>
      </c>
      <c r="G1515" s="7">
        <v>4.4800000000000004</v>
      </c>
      <c r="H1515" s="3">
        <v>45952</v>
      </c>
      <c r="I1515" s="11">
        <v>4.4800000000000004</v>
      </c>
      <c r="J1515" s="17">
        <f>+F1515-H1515</f>
        <v>-23</v>
      </c>
      <c r="K1515" s="17">
        <f>+H1515-F1515</f>
        <v>23</v>
      </c>
      <c r="L1515" s="11">
        <f>+K1515*G1515</f>
        <v>103.04</v>
      </c>
      <c r="M1515" s="19">
        <f>YEAR(H1515)</f>
        <v>2025</v>
      </c>
      <c r="N1515" s="19" t="str">
        <f>IF(MONTH(H1515)&lt;4,"1° trimestre",IF(MONTH(H1515)&lt;7,"2° trimestre",IF(MONTH(H1515)&lt;10,"3°trimestre","4° trimestre")))</f>
        <v>4° trimestre</v>
      </c>
      <c r="O1515" s="19" t="s">
        <v>1962</v>
      </c>
      <c r="P1515" s="19" t="s">
        <v>1970</v>
      </c>
      <c r="Q1515" s="8">
        <f>+I1515</f>
        <v>4.4800000000000004</v>
      </c>
      <c r="R1515" s="19" t="s">
        <v>1965</v>
      </c>
    </row>
    <row r="1516" spans="1:18" x14ac:dyDescent="0.2">
      <c r="A1516" s="1" t="s">
        <v>743</v>
      </c>
      <c r="B1516" s="1" t="s">
        <v>1284</v>
      </c>
      <c r="C1516" s="1" t="s">
        <v>28</v>
      </c>
      <c r="D1516" s="7">
        <v>60.09</v>
      </c>
      <c r="E1516" s="3">
        <v>45898</v>
      </c>
      <c r="F1516" s="3">
        <v>45929</v>
      </c>
      <c r="G1516" s="7">
        <v>49.25</v>
      </c>
      <c r="H1516" s="3">
        <v>45952</v>
      </c>
      <c r="I1516" s="11">
        <v>49.25</v>
      </c>
      <c r="J1516" s="17">
        <f>+F1516-H1516</f>
        <v>-23</v>
      </c>
      <c r="K1516" s="17">
        <f>+H1516-F1516</f>
        <v>23</v>
      </c>
      <c r="L1516" s="11">
        <f>+K1516*G1516</f>
        <v>1132.75</v>
      </c>
      <c r="M1516" s="19">
        <f>YEAR(H1516)</f>
        <v>2025</v>
      </c>
      <c r="N1516" s="19" t="str">
        <f>IF(MONTH(H1516)&lt;4,"1° trimestre",IF(MONTH(H1516)&lt;7,"2° trimestre",IF(MONTH(H1516)&lt;10,"3°trimestre","4° trimestre")))</f>
        <v>4° trimestre</v>
      </c>
      <c r="O1516" s="19" t="s">
        <v>1962</v>
      </c>
      <c r="P1516" s="19" t="s">
        <v>1970</v>
      </c>
      <c r="Q1516" s="8">
        <f>+I1516</f>
        <v>49.25</v>
      </c>
      <c r="R1516" s="19" t="s">
        <v>1965</v>
      </c>
    </row>
    <row r="1517" spans="1:18" x14ac:dyDescent="0.2">
      <c r="A1517" s="1" t="s">
        <v>743</v>
      </c>
      <c r="B1517" s="1" t="s">
        <v>1285</v>
      </c>
      <c r="C1517" s="1" t="s">
        <v>28</v>
      </c>
      <c r="D1517" s="7">
        <v>69.55</v>
      </c>
      <c r="E1517" s="3">
        <v>45898</v>
      </c>
      <c r="F1517" s="3">
        <v>45929</v>
      </c>
      <c r="G1517" s="7">
        <v>57.01</v>
      </c>
      <c r="H1517" s="3">
        <v>45952</v>
      </c>
      <c r="I1517" s="11">
        <v>57.01</v>
      </c>
      <c r="J1517" s="17">
        <f>+F1517-H1517</f>
        <v>-23</v>
      </c>
      <c r="K1517" s="17">
        <f>+H1517-F1517</f>
        <v>23</v>
      </c>
      <c r="L1517" s="11">
        <f>+K1517*G1517</f>
        <v>1311.23</v>
      </c>
      <c r="M1517" s="19">
        <f>YEAR(H1517)</f>
        <v>2025</v>
      </c>
      <c r="N1517" s="19" t="str">
        <f>IF(MONTH(H1517)&lt;4,"1° trimestre",IF(MONTH(H1517)&lt;7,"2° trimestre",IF(MONTH(H1517)&lt;10,"3°trimestre","4° trimestre")))</f>
        <v>4° trimestre</v>
      </c>
      <c r="O1517" s="19" t="s">
        <v>1962</v>
      </c>
      <c r="P1517" s="19" t="s">
        <v>1970</v>
      </c>
      <c r="Q1517" s="8">
        <f>+I1517</f>
        <v>57.01</v>
      </c>
      <c r="R1517" s="19" t="s">
        <v>1965</v>
      </c>
    </row>
    <row r="1518" spans="1:18" x14ac:dyDescent="0.2">
      <c r="A1518" s="1" t="s">
        <v>743</v>
      </c>
      <c r="B1518" s="1" t="s">
        <v>1286</v>
      </c>
      <c r="C1518" s="1" t="s">
        <v>28</v>
      </c>
      <c r="D1518" s="7">
        <v>419.28</v>
      </c>
      <c r="E1518" s="3">
        <v>45898</v>
      </c>
      <c r="F1518" s="3">
        <v>45929</v>
      </c>
      <c r="G1518" s="7">
        <v>343.67</v>
      </c>
      <c r="H1518" s="3">
        <v>45952</v>
      </c>
      <c r="I1518" s="11">
        <v>343.67</v>
      </c>
      <c r="J1518" s="17">
        <f>+F1518-H1518</f>
        <v>-23</v>
      </c>
      <c r="K1518" s="17">
        <f>+H1518-F1518</f>
        <v>23</v>
      </c>
      <c r="L1518" s="11">
        <f>+K1518*G1518</f>
        <v>7904.4100000000008</v>
      </c>
      <c r="M1518" s="19">
        <f>YEAR(H1518)</f>
        <v>2025</v>
      </c>
      <c r="N1518" s="19" t="str">
        <f>IF(MONTH(H1518)&lt;4,"1° trimestre",IF(MONTH(H1518)&lt;7,"2° trimestre",IF(MONTH(H1518)&lt;10,"3°trimestre","4° trimestre")))</f>
        <v>4° trimestre</v>
      </c>
      <c r="O1518" s="19" t="s">
        <v>1962</v>
      </c>
      <c r="P1518" s="19" t="s">
        <v>1970</v>
      </c>
      <c r="Q1518" s="8">
        <f>+I1518</f>
        <v>343.67</v>
      </c>
      <c r="R1518" s="19" t="s">
        <v>1965</v>
      </c>
    </row>
    <row r="1519" spans="1:18" x14ac:dyDescent="0.2">
      <c r="A1519" s="1" t="s">
        <v>743</v>
      </c>
      <c r="B1519" s="1" t="s">
        <v>1287</v>
      </c>
      <c r="C1519" s="1" t="s">
        <v>28</v>
      </c>
      <c r="D1519" s="7">
        <v>47.7</v>
      </c>
      <c r="E1519" s="3">
        <v>45898</v>
      </c>
      <c r="F1519" s="3">
        <v>45929</v>
      </c>
      <c r="G1519" s="7">
        <v>39.1</v>
      </c>
      <c r="H1519" s="3">
        <v>45952</v>
      </c>
      <c r="I1519" s="11">
        <v>39.1</v>
      </c>
      <c r="J1519" s="17">
        <f>+F1519-H1519</f>
        <v>-23</v>
      </c>
      <c r="K1519" s="17">
        <f>+H1519-F1519</f>
        <v>23</v>
      </c>
      <c r="L1519" s="11">
        <f>+K1519*G1519</f>
        <v>899.30000000000007</v>
      </c>
      <c r="M1519" s="19">
        <f>YEAR(H1519)</f>
        <v>2025</v>
      </c>
      <c r="N1519" s="19" t="str">
        <f>IF(MONTH(H1519)&lt;4,"1° trimestre",IF(MONTH(H1519)&lt;7,"2° trimestre",IF(MONTH(H1519)&lt;10,"3°trimestre","4° trimestre")))</f>
        <v>4° trimestre</v>
      </c>
      <c r="O1519" s="19" t="s">
        <v>1962</v>
      </c>
      <c r="P1519" s="19" t="s">
        <v>1970</v>
      </c>
      <c r="Q1519" s="8">
        <f>+I1519</f>
        <v>39.1</v>
      </c>
      <c r="R1519" s="19" t="s">
        <v>1965</v>
      </c>
    </row>
    <row r="1520" spans="1:18" x14ac:dyDescent="0.2">
      <c r="A1520" s="1" t="s">
        <v>743</v>
      </c>
      <c r="B1520" s="1" t="s">
        <v>1288</v>
      </c>
      <c r="C1520" s="1" t="s">
        <v>28</v>
      </c>
      <c r="D1520" s="7">
        <v>69.31</v>
      </c>
      <c r="E1520" s="3">
        <v>45898</v>
      </c>
      <c r="F1520" s="3">
        <v>45929</v>
      </c>
      <c r="G1520" s="7">
        <v>56.81</v>
      </c>
      <c r="H1520" s="3">
        <v>45952</v>
      </c>
      <c r="I1520" s="11">
        <v>56.81</v>
      </c>
      <c r="J1520" s="17">
        <f>+F1520-H1520</f>
        <v>-23</v>
      </c>
      <c r="K1520" s="17">
        <f>+H1520-F1520</f>
        <v>23</v>
      </c>
      <c r="L1520" s="11">
        <f>+K1520*G1520</f>
        <v>1306.6300000000001</v>
      </c>
      <c r="M1520" s="19">
        <f>YEAR(H1520)</f>
        <v>2025</v>
      </c>
      <c r="N1520" s="19" t="str">
        <f>IF(MONTH(H1520)&lt;4,"1° trimestre",IF(MONTH(H1520)&lt;7,"2° trimestre",IF(MONTH(H1520)&lt;10,"3°trimestre","4° trimestre")))</f>
        <v>4° trimestre</v>
      </c>
      <c r="O1520" s="19" t="s">
        <v>1962</v>
      </c>
      <c r="P1520" s="19" t="s">
        <v>1970</v>
      </c>
      <c r="Q1520" s="8">
        <f>+I1520</f>
        <v>56.81</v>
      </c>
      <c r="R1520" s="19" t="s">
        <v>1965</v>
      </c>
    </row>
    <row r="1521" spans="1:18" x14ac:dyDescent="0.2">
      <c r="A1521" s="1" t="s">
        <v>743</v>
      </c>
      <c r="B1521" s="1" t="s">
        <v>1289</v>
      </c>
      <c r="C1521" s="1" t="s">
        <v>28</v>
      </c>
      <c r="D1521" s="7">
        <v>6.06</v>
      </c>
      <c r="E1521" s="3">
        <v>45898</v>
      </c>
      <c r="F1521" s="3">
        <v>45929</v>
      </c>
      <c r="G1521" s="7">
        <v>4.97</v>
      </c>
      <c r="H1521" s="3">
        <v>45952</v>
      </c>
      <c r="I1521" s="11">
        <v>4.97</v>
      </c>
      <c r="J1521" s="17">
        <f>+F1521-H1521</f>
        <v>-23</v>
      </c>
      <c r="K1521" s="17">
        <f>+H1521-F1521</f>
        <v>23</v>
      </c>
      <c r="L1521" s="11">
        <f>+K1521*G1521</f>
        <v>114.30999999999999</v>
      </c>
      <c r="M1521" s="19">
        <f>YEAR(H1521)</f>
        <v>2025</v>
      </c>
      <c r="N1521" s="19" t="str">
        <f>IF(MONTH(H1521)&lt;4,"1° trimestre",IF(MONTH(H1521)&lt;7,"2° trimestre",IF(MONTH(H1521)&lt;10,"3°trimestre","4° trimestre")))</f>
        <v>4° trimestre</v>
      </c>
      <c r="O1521" s="19" t="s">
        <v>1962</v>
      </c>
      <c r="P1521" s="19" t="s">
        <v>1970</v>
      </c>
      <c r="Q1521" s="8">
        <f>+I1521</f>
        <v>4.97</v>
      </c>
      <c r="R1521" s="19" t="s">
        <v>1965</v>
      </c>
    </row>
    <row r="1522" spans="1:18" x14ac:dyDescent="0.2">
      <c r="A1522" s="1" t="s">
        <v>743</v>
      </c>
      <c r="B1522" s="1" t="s">
        <v>1290</v>
      </c>
      <c r="C1522" s="1" t="s">
        <v>28</v>
      </c>
      <c r="D1522" s="7">
        <v>8.14</v>
      </c>
      <c r="E1522" s="3">
        <v>45898</v>
      </c>
      <c r="F1522" s="3">
        <v>45929</v>
      </c>
      <c r="G1522" s="7">
        <v>6.67</v>
      </c>
      <c r="H1522" s="3">
        <v>45952</v>
      </c>
      <c r="I1522" s="11">
        <v>6.67</v>
      </c>
      <c r="J1522" s="17">
        <f>+F1522-H1522</f>
        <v>-23</v>
      </c>
      <c r="K1522" s="17">
        <f>+H1522-F1522</f>
        <v>23</v>
      </c>
      <c r="L1522" s="11">
        <f>+K1522*G1522</f>
        <v>153.41</v>
      </c>
      <c r="M1522" s="19">
        <f>YEAR(H1522)</f>
        <v>2025</v>
      </c>
      <c r="N1522" s="19" t="str">
        <f>IF(MONTH(H1522)&lt;4,"1° trimestre",IF(MONTH(H1522)&lt;7,"2° trimestre",IF(MONTH(H1522)&lt;10,"3°trimestre","4° trimestre")))</f>
        <v>4° trimestre</v>
      </c>
      <c r="O1522" s="19" t="s">
        <v>1962</v>
      </c>
      <c r="P1522" s="19" t="s">
        <v>1970</v>
      </c>
      <c r="Q1522" s="8">
        <f>+I1522</f>
        <v>6.67</v>
      </c>
      <c r="R1522" s="19" t="s">
        <v>1965</v>
      </c>
    </row>
    <row r="1523" spans="1:18" x14ac:dyDescent="0.2">
      <c r="A1523" s="1" t="s">
        <v>743</v>
      </c>
      <c r="B1523" s="1" t="s">
        <v>1291</v>
      </c>
      <c r="C1523" s="1" t="s">
        <v>28</v>
      </c>
      <c r="D1523" s="7">
        <v>3.4</v>
      </c>
      <c r="E1523" s="3">
        <v>45898</v>
      </c>
      <c r="F1523" s="3">
        <v>45929</v>
      </c>
      <c r="G1523" s="7">
        <v>2.79</v>
      </c>
      <c r="H1523" s="3">
        <v>45952</v>
      </c>
      <c r="I1523" s="11">
        <v>2.79</v>
      </c>
      <c r="J1523" s="17">
        <f>+F1523-H1523</f>
        <v>-23</v>
      </c>
      <c r="K1523" s="17">
        <f>+H1523-F1523</f>
        <v>23</v>
      </c>
      <c r="L1523" s="11">
        <f>+K1523*G1523</f>
        <v>64.17</v>
      </c>
      <c r="M1523" s="19">
        <f>YEAR(H1523)</f>
        <v>2025</v>
      </c>
      <c r="N1523" s="19" t="str">
        <f>IF(MONTH(H1523)&lt;4,"1° trimestre",IF(MONTH(H1523)&lt;7,"2° trimestre",IF(MONTH(H1523)&lt;10,"3°trimestre","4° trimestre")))</f>
        <v>4° trimestre</v>
      </c>
      <c r="O1523" s="19" t="s">
        <v>1962</v>
      </c>
      <c r="P1523" s="19" t="s">
        <v>1970</v>
      </c>
      <c r="Q1523" s="8">
        <f>+I1523</f>
        <v>2.79</v>
      </c>
      <c r="R1523" s="19" t="s">
        <v>1965</v>
      </c>
    </row>
    <row r="1524" spans="1:18" x14ac:dyDescent="0.2">
      <c r="A1524" s="1" t="s">
        <v>743</v>
      </c>
      <c r="B1524" s="1" t="s">
        <v>1292</v>
      </c>
      <c r="C1524" s="1" t="s">
        <v>28</v>
      </c>
      <c r="D1524" s="7">
        <v>1.1000000000000001</v>
      </c>
      <c r="E1524" s="3">
        <v>45898</v>
      </c>
      <c r="F1524" s="3">
        <v>45929</v>
      </c>
      <c r="G1524" s="7">
        <v>0.9</v>
      </c>
      <c r="H1524" s="3">
        <v>45952</v>
      </c>
      <c r="I1524" s="11">
        <v>0.9</v>
      </c>
      <c r="J1524" s="17">
        <f>+F1524-H1524</f>
        <v>-23</v>
      </c>
      <c r="K1524" s="17">
        <f>+H1524-F1524</f>
        <v>23</v>
      </c>
      <c r="L1524" s="11">
        <f>+K1524*G1524</f>
        <v>20.7</v>
      </c>
      <c r="M1524" s="19">
        <f>YEAR(H1524)</f>
        <v>2025</v>
      </c>
      <c r="N1524" s="19" t="str">
        <f>IF(MONTH(H1524)&lt;4,"1° trimestre",IF(MONTH(H1524)&lt;7,"2° trimestre",IF(MONTH(H1524)&lt;10,"3°trimestre","4° trimestre")))</f>
        <v>4° trimestre</v>
      </c>
      <c r="O1524" s="19" t="s">
        <v>1962</v>
      </c>
      <c r="P1524" s="19" t="s">
        <v>1970</v>
      </c>
      <c r="Q1524" s="8">
        <f>+I1524</f>
        <v>0.9</v>
      </c>
      <c r="R1524" s="19" t="s">
        <v>1965</v>
      </c>
    </row>
    <row r="1525" spans="1:18" x14ac:dyDescent="0.2">
      <c r="A1525" s="1" t="s">
        <v>743</v>
      </c>
      <c r="B1525" s="1" t="s">
        <v>1293</v>
      </c>
      <c r="C1525" s="1" t="s">
        <v>28</v>
      </c>
      <c r="D1525" s="7">
        <v>1.21</v>
      </c>
      <c r="E1525" s="3">
        <v>45898</v>
      </c>
      <c r="F1525" s="3">
        <v>45929</v>
      </c>
      <c r="G1525" s="7">
        <v>0.99</v>
      </c>
      <c r="H1525" s="3">
        <v>45952</v>
      </c>
      <c r="I1525" s="11">
        <v>0.99</v>
      </c>
      <c r="J1525" s="17">
        <f>+F1525-H1525</f>
        <v>-23</v>
      </c>
      <c r="K1525" s="17">
        <f>+H1525-F1525</f>
        <v>23</v>
      </c>
      <c r="L1525" s="11">
        <f>+K1525*G1525</f>
        <v>22.77</v>
      </c>
      <c r="M1525" s="19">
        <f>YEAR(H1525)</f>
        <v>2025</v>
      </c>
      <c r="N1525" s="19" t="str">
        <f>IF(MONTH(H1525)&lt;4,"1° trimestre",IF(MONTH(H1525)&lt;7,"2° trimestre",IF(MONTH(H1525)&lt;10,"3°trimestre","4° trimestre")))</f>
        <v>4° trimestre</v>
      </c>
      <c r="O1525" s="19" t="s">
        <v>1962</v>
      </c>
      <c r="P1525" s="19" t="s">
        <v>1970</v>
      </c>
      <c r="Q1525" s="8">
        <f>+I1525</f>
        <v>0.99</v>
      </c>
      <c r="R1525" s="19" t="s">
        <v>1965</v>
      </c>
    </row>
    <row r="1526" spans="1:18" x14ac:dyDescent="0.2">
      <c r="A1526" s="1" t="s">
        <v>743</v>
      </c>
      <c r="B1526" s="1" t="s">
        <v>1294</v>
      </c>
      <c r="C1526" s="1" t="s">
        <v>28</v>
      </c>
      <c r="D1526" s="7">
        <v>139.71</v>
      </c>
      <c r="E1526" s="3">
        <v>45898</v>
      </c>
      <c r="F1526" s="3">
        <v>45929</v>
      </c>
      <c r="G1526" s="7">
        <v>114.52</v>
      </c>
      <c r="H1526" s="3">
        <v>45952</v>
      </c>
      <c r="I1526" s="11">
        <v>114.52</v>
      </c>
      <c r="J1526" s="17">
        <f>+F1526-H1526</f>
        <v>-23</v>
      </c>
      <c r="K1526" s="17">
        <f>+H1526-F1526</f>
        <v>23</v>
      </c>
      <c r="L1526" s="11">
        <f>+K1526*G1526</f>
        <v>2633.96</v>
      </c>
      <c r="M1526" s="19">
        <f>YEAR(H1526)</f>
        <v>2025</v>
      </c>
      <c r="N1526" s="19" t="str">
        <f>IF(MONTH(H1526)&lt;4,"1° trimestre",IF(MONTH(H1526)&lt;7,"2° trimestre",IF(MONTH(H1526)&lt;10,"3°trimestre","4° trimestre")))</f>
        <v>4° trimestre</v>
      </c>
      <c r="O1526" s="19" t="s">
        <v>1962</v>
      </c>
      <c r="P1526" s="19" t="s">
        <v>1970</v>
      </c>
      <c r="Q1526" s="8">
        <f>+I1526</f>
        <v>114.52</v>
      </c>
      <c r="R1526" s="19" t="s">
        <v>1965</v>
      </c>
    </row>
    <row r="1527" spans="1:18" x14ac:dyDescent="0.2">
      <c r="A1527" s="1" t="s">
        <v>743</v>
      </c>
      <c r="B1527" s="1" t="s">
        <v>1295</v>
      </c>
      <c r="C1527" s="1" t="s">
        <v>28</v>
      </c>
      <c r="D1527" s="7">
        <v>6.31</v>
      </c>
      <c r="E1527" s="3">
        <v>45898</v>
      </c>
      <c r="F1527" s="3">
        <v>45929</v>
      </c>
      <c r="G1527" s="7">
        <v>5.17</v>
      </c>
      <c r="H1527" s="3">
        <v>45952</v>
      </c>
      <c r="I1527" s="11">
        <v>5.17</v>
      </c>
      <c r="J1527" s="17">
        <f>+F1527-H1527</f>
        <v>-23</v>
      </c>
      <c r="K1527" s="17">
        <f>+H1527-F1527</f>
        <v>23</v>
      </c>
      <c r="L1527" s="11">
        <f>+K1527*G1527</f>
        <v>118.91</v>
      </c>
      <c r="M1527" s="19">
        <f>YEAR(H1527)</f>
        <v>2025</v>
      </c>
      <c r="N1527" s="19" t="str">
        <f>IF(MONTH(H1527)&lt;4,"1° trimestre",IF(MONTH(H1527)&lt;7,"2° trimestre",IF(MONTH(H1527)&lt;10,"3°trimestre","4° trimestre")))</f>
        <v>4° trimestre</v>
      </c>
      <c r="O1527" s="19" t="s">
        <v>1962</v>
      </c>
      <c r="P1527" s="19" t="s">
        <v>1970</v>
      </c>
      <c r="Q1527" s="8">
        <f>+I1527</f>
        <v>5.17</v>
      </c>
      <c r="R1527" s="19" t="s">
        <v>1965</v>
      </c>
    </row>
    <row r="1528" spans="1:18" x14ac:dyDescent="0.2">
      <c r="A1528" s="1" t="s">
        <v>743</v>
      </c>
      <c r="B1528" s="1" t="s">
        <v>1296</v>
      </c>
      <c r="C1528" s="1" t="s">
        <v>28</v>
      </c>
      <c r="D1528" s="7">
        <v>5.22</v>
      </c>
      <c r="E1528" s="3">
        <v>45898</v>
      </c>
      <c r="F1528" s="3">
        <v>45929</v>
      </c>
      <c r="G1528" s="7">
        <v>4.28</v>
      </c>
      <c r="H1528" s="3">
        <v>45952</v>
      </c>
      <c r="I1528" s="11">
        <v>4.28</v>
      </c>
      <c r="J1528" s="17">
        <f>+F1528-H1528</f>
        <v>-23</v>
      </c>
      <c r="K1528" s="17">
        <f>+H1528-F1528</f>
        <v>23</v>
      </c>
      <c r="L1528" s="11">
        <f>+K1528*G1528</f>
        <v>98.440000000000012</v>
      </c>
      <c r="M1528" s="19">
        <f>YEAR(H1528)</f>
        <v>2025</v>
      </c>
      <c r="N1528" s="19" t="str">
        <f>IF(MONTH(H1528)&lt;4,"1° trimestre",IF(MONTH(H1528)&lt;7,"2° trimestre",IF(MONTH(H1528)&lt;10,"3°trimestre","4° trimestre")))</f>
        <v>4° trimestre</v>
      </c>
      <c r="O1528" s="19" t="s">
        <v>1962</v>
      </c>
      <c r="P1528" s="19" t="s">
        <v>1970</v>
      </c>
      <c r="Q1528" s="8">
        <f>+I1528</f>
        <v>4.28</v>
      </c>
      <c r="R1528" s="19" t="s">
        <v>1965</v>
      </c>
    </row>
    <row r="1529" spans="1:18" x14ac:dyDescent="0.2">
      <c r="A1529" s="1" t="s">
        <v>743</v>
      </c>
      <c r="B1529" s="1" t="s">
        <v>1297</v>
      </c>
      <c r="C1529" s="1" t="s">
        <v>28</v>
      </c>
      <c r="D1529" s="7">
        <v>4.6100000000000003</v>
      </c>
      <c r="E1529" s="3">
        <v>45898</v>
      </c>
      <c r="F1529" s="3">
        <v>45929</v>
      </c>
      <c r="G1529" s="7">
        <v>3.78</v>
      </c>
      <c r="H1529" s="3">
        <v>45952</v>
      </c>
      <c r="I1529" s="11">
        <v>3.78</v>
      </c>
      <c r="J1529" s="17">
        <f>+F1529-H1529</f>
        <v>-23</v>
      </c>
      <c r="K1529" s="17">
        <f>+H1529-F1529</f>
        <v>23</v>
      </c>
      <c r="L1529" s="11">
        <f>+K1529*G1529</f>
        <v>86.94</v>
      </c>
      <c r="M1529" s="19">
        <f>YEAR(H1529)</f>
        <v>2025</v>
      </c>
      <c r="N1529" s="19" t="str">
        <f>IF(MONTH(H1529)&lt;4,"1° trimestre",IF(MONTH(H1529)&lt;7,"2° trimestre",IF(MONTH(H1529)&lt;10,"3°trimestre","4° trimestre")))</f>
        <v>4° trimestre</v>
      </c>
      <c r="O1529" s="19" t="s">
        <v>1962</v>
      </c>
      <c r="P1529" s="19" t="s">
        <v>1970</v>
      </c>
      <c r="Q1529" s="8">
        <f>+I1529</f>
        <v>3.78</v>
      </c>
      <c r="R1529" s="19" t="s">
        <v>1965</v>
      </c>
    </row>
    <row r="1530" spans="1:18" x14ac:dyDescent="0.2">
      <c r="A1530" s="1" t="s">
        <v>743</v>
      </c>
      <c r="B1530" s="1" t="s">
        <v>1298</v>
      </c>
      <c r="C1530" s="1" t="s">
        <v>28</v>
      </c>
      <c r="D1530" s="7">
        <v>5.59</v>
      </c>
      <c r="E1530" s="3">
        <v>45898</v>
      </c>
      <c r="F1530" s="3">
        <v>45929</v>
      </c>
      <c r="G1530" s="7">
        <v>4.58</v>
      </c>
      <c r="H1530" s="3">
        <v>45952</v>
      </c>
      <c r="I1530" s="11">
        <v>4.58</v>
      </c>
      <c r="J1530" s="17">
        <f>+F1530-H1530</f>
        <v>-23</v>
      </c>
      <c r="K1530" s="17">
        <f>+H1530-F1530</f>
        <v>23</v>
      </c>
      <c r="L1530" s="11">
        <f>+K1530*G1530</f>
        <v>105.34</v>
      </c>
      <c r="M1530" s="19">
        <f>YEAR(H1530)</f>
        <v>2025</v>
      </c>
      <c r="N1530" s="19" t="str">
        <f>IF(MONTH(H1530)&lt;4,"1° trimestre",IF(MONTH(H1530)&lt;7,"2° trimestre",IF(MONTH(H1530)&lt;10,"3°trimestre","4° trimestre")))</f>
        <v>4° trimestre</v>
      </c>
      <c r="O1530" s="19" t="s">
        <v>1962</v>
      </c>
      <c r="P1530" s="19" t="s">
        <v>1970</v>
      </c>
      <c r="Q1530" s="8">
        <f>+I1530</f>
        <v>4.58</v>
      </c>
      <c r="R1530" s="19" t="s">
        <v>1965</v>
      </c>
    </row>
    <row r="1531" spans="1:18" x14ac:dyDescent="0.2">
      <c r="A1531" s="1" t="s">
        <v>743</v>
      </c>
      <c r="B1531" s="1" t="s">
        <v>1299</v>
      </c>
      <c r="C1531" s="1" t="s">
        <v>28</v>
      </c>
      <c r="D1531" s="7">
        <v>5.22</v>
      </c>
      <c r="E1531" s="3">
        <v>45898</v>
      </c>
      <c r="F1531" s="3">
        <v>45929</v>
      </c>
      <c r="G1531" s="7">
        <v>4.28</v>
      </c>
      <c r="H1531" s="3">
        <v>45952</v>
      </c>
      <c r="I1531" s="11">
        <v>4.28</v>
      </c>
      <c r="J1531" s="17">
        <f>+F1531-H1531</f>
        <v>-23</v>
      </c>
      <c r="K1531" s="17">
        <f>+H1531-F1531</f>
        <v>23</v>
      </c>
      <c r="L1531" s="11">
        <f>+K1531*G1531</f>
        <v>98.440000000000012</v>
      </c>
      <c r="M1531" s="19">
        <f>YEAR(H1531)</f>
        <v>2025</v>
      </c>
      <c r="N1531" s="19" t="str">
        <f>IF(MONTH(H1531)&lt;4,"1° trimestre",IF(MONTH(H1531)&lt;7,"2° trimestre",IF(MONTH(H1531)&lt;10,"3°trimestre","4° trimestre")))</f>
        <v>4° trimestre</v>
      </c>
      <c r="O1531" s="19" t="s">
        <v>1962</v>
      </c>
      <c r="P1531" s="19" t="s">
        <v>1970</v>
      </c>
      <c r="Q1531" s="8">
        <f>+I1531</f>
        <v>4.28</v>
      </c>
      <c r="R1531" s="19" t="s">
        <v>1965</v>
      </c>
    </row>
    <row r="1532" spans="1:18" x14ac:dyDescent="0.2">
      <c r="A1532" s="1" t="s">
        <v>743</v>
      </c>
      <c r="B1532" s="1" t="s">
        <v>1300</v>
      </c>
      <c r="C1532" s="1" t="s">
        <v>28</v>
      </c>
      <c r="D1532" s="7">
        <v>21.61</v>
      </c>
      <c r="E1532" s="3">
        <v>45898</v>
      </c>
      <c r="F1532" s="3">
        <v>45929</v>
      </c>
      <c r="G1532" s="7">
        <v>17.71</v>
      </c>
      <c r="H1532" s="3">
        <v>45952</v>
      </c>
      <c r="I1532" s="11">
        <v>17.71</v>
      </c>
      <c r="J1532" s="17">
        <f>+F1532-H1532</f>
        <v>-23</v>
      </c>
      <c r="K1532" s="17">
        <f>+H1532-F1532</f>
        <v>23</v>
      </c>
      <c r="L1532" s="11">
        <f>+K1532*G1532</f>
        <v>407.33000000000004</v>
      </c>
      <c r="M1532" s="19">
        <f>YEAR(H1532)</f>
        <v>2025</v>
      </c>
      <c r="N1532" s="19" t="str">
        <f>IF(MONTH(H1532)&lt;4,"1° trimestre",IF(MONTH(H1532)&lt;7,"2° trimestre",IF(MONTH(H1532)&lt;10,"3°trimestre","4° trimestre")))</f>
        <v>4° trimestre</v>
      </c>
      <c r="O1532" s="19" t="s">
        <v>1962</v>
      </c>
      <c r="P1532" s="19" t="s">
        <v>1970</v>
      </c>
      <c r="Q1532" s="8">
        <f>+I1532</f>
        <v>17.71</v>
      </c>
      <c r="R1532" s="19" t="s">
        <v>1965</v>
      </c>
    </row>
    <row r="1533" spans="1:18" x14ac:dyDescent="0.2">
      <c r="A1533" s="1" t="s">
        <v>743</v>
      </c>
      <c r="B1533" s="1" t="s">
        <v>1301</v>
      </c>
      <c r="C1533" s="1" t="s">
        <v>28</v>
      </c>
      <c r="D1533" s="7">
        <v>2792.76</v>
      </c>
      <c r="E1533" s="3">
        <v>45898</v>
      </c>
      <c r="F1533" s="3">
        <v>45929</v>
      </c>
      <c r="G1533" s="7">
        <v>2289.15</v>
      </c>
      <c r="H1533" s="3">
        <v>45952</v>
      </c>
      <c r="I1533" s="11">
        <v>2289.15</v>
      </c>
      <c r="J1533" s="17">
        <f>+F1533-H1533</f>
        <v>-23</v>
      </c>
      <c r="K1533" s="17">
        <f>+H1533-F1533</f>
        <v>23</v>
      </c>
      <c r="L1533" s="11">
        <f>+K1533*G1533</f>
        <v>52650.450000000004</v>
      </c>
      <c r="M1533" s="19">
        <f>YEAR(H1533)</f>
        <v>2025</v>
      </c>
      <c r="N1533" s="19" t="str">
        <f>IF(MONTH(H1533)&lt;4,"1° trimestre",IF(MONTH(H1533)&lt;7,"2° trimestre",IF(MONTH(H1533)&lt;10,"3°trimestre","4° trimestre")))</f>
        <v>4° trimestre</v>
      </c>
      <c r="O1533" s="19" t="s">
        <v>1962</v>
      </c>
      <c r="P1533" s="19" t="s">
        <v>1970</v>
      </c>
      <c r="Q1533" s="8">
        <f>+I1533</f>
        <v>2289.15</v>
      </c>
      <c r="R1533" s="19" t="s">
        <v>1965</v>
      </c>
    </row>
    <row r="1534" spans="1:18" x14ac:dyDescent="0.2">
      <c r="A1534" s="1" t="s">
        <v>743</v>
      </c>
      <c r="B1534" s="1" t="s">
        <v>1302</v>
      </c>
      <c r="C1534" s="1" t="s">
        <v>28</v>
      </c>
      <c r="D1534" s="7">
        <v>45.64</v>
      </c>
      <c r="E1534" s="3">
        <v>45898</v>
      </c>
      <c r="F1534" s="3">
        <v>45929</v>
      </c>
      <c r="G1534" s="7">
        <v>37.409999999999997</v>
      </c>
      <c r="H1534" s="3">
        <v>45952</v>
      </c>
      <c r="I1534" s="11">
        <v>37.409999999999997</v>
      </c>
      <c r="J1534" s="17">
        <f>+F1534-H1534</f>
        <v>-23</v>
      </c>
      <c r="K1534" s="17">
        <f>+H1534-F1534</f>
        <v>23</v>
      </c>
      <c r="L1534" s="11">
        <f>+K1534*G1534</f>
        <v>860.43</v>
      </c>
      <c r="M1534" s="19">
        <f>YEAR(H1534)</f>
        <v>2025</v>
      </c>
      <c r="N1534" s="19" t="str">
        <f>IF(MONTH(H1534)&lt;4,"1° trimestre",IF(MONTH(H1534)&lt;7,"2° trimestre",IF(MONTH(H1534)&lt;10,"3°trimestre","4° trimestre")))</f>
        <v>4° trimestre</v>
      </c>
      <c r="O1534" s="19" t="s">
        <v>1962</v>
      </c>
      <c r="P1534" s="19" t="s">
        <v>1970</v>
      </c>
      <c r="Q1534" s="8">
        <f>+I1534</f>
        <v>37.409999999999997</v>
      </c>
      <c r="R1534" s="19" t="s">
        <v>1965</v>
      </c>
    </row>
    <row r="1535" spans="1:18" x14ac:dyDescent="0.2">
      <c r="A1535" s="1" t="s">
        <v>743</v>
      </c>
      <c r="B1535" s="1" t="s">
        <v>1303</v>
      </c>
      <c r="C1535" s="1" t="s">
        <v>28</v>
      </c>
      <c r="D1535" s="7">
        <v>1005.11</v>
      </c>
      <c r="E1535" s="3">
        <v>45898</v>
      </c>
      <c r="F1535" s="3">
        <v>45929</v>
      </c>
      <c r="G1535" s="7">
        <v>823.86</v>
      </c>
      <c r="H1535" s="3">
        <v>45952</v>
      </c>
      <c r="I1535" s="11">
        <v>823.86</v>
      </c>
      <c r="J1535" s="17">
        <f>+F1535-H1535</f>
        <v>-23</v>
      </c>
      <c r="K1535" s="17">
        <f>+H1535-F1535</f>
        <v>23</v>
      </c>
      <c r="L1535" s="11">
        <f>+K1535*G1535</f>
        <v>18948.78</v>
      </c>
      <c r="M1535" s="19">
        <f>YEAR(H1535)</f>
        <v>2025</v>
      </c>
      <c r="N1535" s="19" t="str">
        <f>IF(MONTH(H1535)&lt;4,"1° trimestre",IF(MONTH(H1535)&lt;7,"2° trimestre",IF(MONTH(H1535)&lt;10,"3°trimestre","4° trimestre")))</f>
        <v>4° trimestre</v>
      </c>
      <c r="O1535" s="19" t="s">
        <v>1962</v>
      </c>
      <c r="P1535" s="19" t="s">
        <v>1970</v>
      </c>
      <c r="Q1535" s="8">
        <f>+I1535</f>
        <v>823.86</v>
      </c>
      <c r="R1535" s="19" t="s">
        <v>1965</v>
      </c>
    </row>
    <row r="1536" spans="1:18" x14ac:dyDescent="0.2">
      <c r="A1536" s="1" t="s">
        <v>743</v>
      </c>
      <c r="B1536" s="1" t="s">
        <v>1304</v>
      </c>
      <c r="C1536" s="1" t="s">
        <v>28</v>
      </c>
      <c r="D1536" s="7">
        <v>480.39</v>
      </c>
      <c r="E1536" s="3">
        <v>45898</v>
      </c>
      <c r="F1536" s="3">
        <v>45929</v>
      </c>
      <c r="G1536" s="7">
        <v>393.76</v>
      </c>
      <c r="H1536" s="3">
        <v>45952</v>
      </c>
      <c r="I1536" s="11">
        <v>393.76</v>
      </c>
      <c r="J1536" s="17">
        <f>+F1536-H1536</f>
        <v>-23</v>
      </c>
      <c r="K1536" s="17">
        <f>+H1536-F1536</f>
        <v>23</v>
      </c>
      <c r="L1536" s="11">
        <f>+K1536*G1536</f>
        <v>9056.48</v>
      </c>
      <c r="M1536" s="19">
        <f>YEAR(H1536)</f>
        <v>2025</v>
      </c>
      <c r="N1536" s="19" t="str">
        <f>IF(MONTH(H1536)&lt;4,"1° trimestre",IF(MONTH(H1536)&lt;7,"2° trimestre",IF(MONTH(H1536)&lt;10,"3°trimestre","4° trimestre")))</f>
        <v>4° trimestre</v>
      </c>
      <c r="O1536" s="19" t="s">
        <v>1962</v>
      </c>
      <c r="P1536" s="19" t="s">
        <v>1970</v>
      </c>
      <c r="Q1536" s="8">
        <f>+I1536</f>
        <v>393.76</v>
      </c>
      <c r="R1536" s="19" t="s">
        <v>1965</v>
      </c>
    </row>
    <row r="1537" spans="1:18" x14ac:dyDescent="0.2">
      <c r="A1537" s="1" t="s">
        <v>743</v>
      </c>
      <c r="B1537" s="1" t="s">
        <v>1305</v>
      </c>
      <c r="C1537" s="1" t="s">
        <v>28</v>
      </c>
      <c r="D1537" s="7">
        <v>572.80999999999995</v>
      </c>
      <c r="E1537" s="3">
        <v>45898</v>
      </c>
      <c r="F1537" s="3">
        <v>45929</v>
      </c>
      <c r="G1537" s="7">
        <v>469.52</v>
      </c>
      <c r="H1537" s="3">
        <v>45952</v>
      </c>
      <c r="I1537" s="11">
        <v>469.52</v>
      </c>
      <c r="J1537" s="17">
        <f>+F1537-H1537</f>
        <v>-23</v>
      </c>
      <c r="K1537" s="17">
        <f>+H1537-F1537</f>
        <v>23</v>
      </c>
      <c r="L1537" s="11">
        <f>+K1537*G1537</f>
        <v>10798.96</v>
      </c>
      <c r="M1537" s="19">
        <f>YEAR(H1537)</f>
        <v>2025</v>
      </c>
      <c r="N1537" s="19" t="str">
        <f>IF(MONTH(H1537)&lt;4,"1° trimestre",IF(MONTH(H1537)&lt;7,"2° trimestre",IF(MONTH(H1537)&lt;10,"3°trimestre","4° trimestre")))</f>
        <v>4° trimestre</v>
      </c>
      <c r="O1537" s="19" t="s">
        <v>1962</v>
      </c>
      <c r="P1537" s="19" t="s">
        <v>1970</v>
      </c>
      <c r="Q1537" s="8">
        <f>+I1537</f>
        <v>469.52</v>
      </c>
      <c r="R1537" s="19" t="s">
        <v>1965</v>
      </c>
    </row>
    <row r="1538" spans="1:18" x14ac:dyDescent="0.2">
      <c r="A1538" s="1" t="s">
        <v>743</v>
      </c>
      <c r="B1538" s="1" t="s">
        <v>1306</v>
      </c>
      <c r="C1538" s="1" t="s">
        <v>28</v>
      </c>
      <c r="D1538" s="7">
        <v>3031.24</v>
      </c>
      <c r="E1538" s="3">
        <v>45898</v>
      </c>
      <c r="F1538" s="3">
        <v>45929</v>
      </c>
      <c r="G1538" s="7">
        <v>2484.62</v>
      </c>
      <c r="H1538" s="3">
        <v>45952</v>
      </c>
      <c r="I1538" s="11">
        <v>2484.62</v>
      </c>
      <c r="J1538" s="17">
        <f>+F1538-H1538</f>
        <v>-23</v>
      </c>
      <c r="K1538" s="17">
        <f>+H1538-F1538</f>
        <v>23</v>
      </c>
      <c r="L1538" s="11">
        <f>+K1538*G1538</f>
        <v>57146.259999999995</v>
      </c>
      <c r="M1538" s="19">
        <f>YEAR(H1538)</f>
        <v>2025</v>
      </c>
      <c r="N1538" s="19" t="str">
        <f>IF(MONTH(H1538)&lt;4,"1° trimestre",IF(MONTH(H1538)&lt;7,"2° trimestre",IF(MONTH(H1538)&lt;10,"3°trimestre","4° trimestre")))</f>
        <v>4° trimestre</v>
      </c>
      <c r="O1538" s="19" t="s">
        <v>1962</v>
      </c>
      <c r="P1538" s="19" t="s">
        <v>1970</v>
      </c>
      <c r="Q1538" s="8">
        <f>+I1538</f>
        <v>2484.62</v>
      </c>
      <c r="R1538" s="19" t="s">
        <v>1965</v>
      </c>
    </row>
    <row r="1539" spans="1:18" x14ac:dyDescent="0.2">
      <c r="A1539" s="1" t="s">
        <v>743</v>
      </c>
      <c r="B1539" s="1" t="s">
        <v>1307</v>
      </c>
      <c r="C1539" s="1" t="s">
        <v>28</v>
      </c>
      <c r="D1539" s="7">
        <v>63.9</v>
      </c>
      <c r="E1539" s="3">
        <v>45898</v>
      </c>
      <c r="F1539" s="3">
        <v>45929</v>
      </c>
      <c r="G1539" s="7">
        <v>52.38</v>
      </c>
      <c r="H1539" s="3">
        <v>45952</v>
      </c>
      <c r="I1539" s="11">
        <v>52.38</v>
      </c>
      <c r="J1539" s="17">
        <f>+F1539-H1539</f>
        <v>-23</v>
      </c>
      <c r="K1539" s="17">
        <f>+H1539-F1539</f>
        <v>23</v>
      </c>
      <c r="L1539" s="11">
        <f>+K1539*G1539</f>
        <v>1204.74</v>
      </c>
      <c r="M1539" s="19">
        <f>YEAR(H1539)</f>
        <v>2025</v>
      </c>
      <c r="N1539" s="19" t="str">
        <f>IF(MONTH(H1539)&lt;4,"1° trimestre",IF(MONTH(H1539)&lt;7,"2° trimestre",IF(MONTH(H1539)&lt;10,"3°trimestre","4° trimestre")))</f>
        <v>4° trimestre</v>
      </c>
      <c r="O1539" s="19" t="s">
        <v>1962</v>
      </c>
      <c r="P1539" s="19" t="s">
        <v>1970</v>
      </c>
      <c r="Q1539" s="8">
        <f>+I1539</f>
        <v>52.38</v>
      </c>
      <c r="R1539" s="19" t="s">
        <v>1965</v>
      </c>
    </row>
    <row r="1540" spans="1:18" x14ac:dyDescent="0.2">
      <c r="A1540" s="1" t="s">
        <v>743</v>
      </c>
      <c r="B1540" s="1" t="s">
        <v>1308</v>
      </c>
      <c r="C1540" s="1" t="s">
        <v>28</v>
      </c>
      <c r="D1540" s="7">
        <v>590.5</v>
      </c>
      <c r="E1540" s="3">
        <v>45898</v>
      </c>
      <c r="F1540" s="3">
        <v>45929</v>
      </c>
      <c r="G1540" s="7">
        <v>484.02</v>
      </c>
      <c r="H1540" s="3">
        <v>45952</v>
      </c>
      <c r="I1540" s="11">
        <v>484.02</v>
      </c>
      <c r="J1540" s="17">
        <f>+F1540-H1540</f>
        <v>-23</v>
      </c>
      <c r="K1540" s="17">
        <f>+H1540-F1540</f>
        <v>23</v>
      </c>
      <c r="L1540" s="11">
        <f>+K1540*G1540</f>
        <v>11132.46</v>
      </c>
      <c r="M1540" s="19">
        <f>YEAR(H1540)</f>
        <v>2025</v>
      </c>
      <c r="N1540" s="19" t="str">
        <f>IF(MONTH(H1540)&lt;4,"1° trimestre",IF(MONTH(H1540)&lt;7,"2° trimestre",IF(MONTH(H1540)&lt;10,"3°trimestre","4° trimestre")))</f>
        <v>4° trimestre</v>
      </c>
      <c r="O1540" s="19" t="s">
        <v>1962</v>
      </c>
      <c r="P1540" s="19" t="s">
        <v>1970</v>
      </c>
      <c r="Q1540" s="8">
        <f>+I1540</f>
        <v>484.02</v>
      </c>
      <c r="R1540" s="19" t="s">
        <v>1965</v>
      </c>
    </row>
    <row r="1541" spans="1:18" x14ac:dyDescent="0.2">
      <c r="A1541" s="1" t="s">
        <v>743</v>
      </c>
      <c r="B1541" s="1" t="s">
        <v>1309</v>
      </c>
      <c r="C1541" s="1" t="s">
        <v>28</v>
      </c>
      <c r="D1541" s="7">
        <v>49.64</v>
      </c>
      <c r="E1541" s="3">
        <v>45898</v>
      </c>
      <c r="F1541" s="3">
        <v>45929</v>
      </c>
      <c r="G1541" s="7">
        <v>40.69</v>
      </c>
      <c r="H1541" s="3">
        <v>45952</v>
      </c>
      <c r="I1541" s="11">
        <v>40.69</v>
      </c>
      <c r="J1541" s="17">
        <f>+F1541-H1541</f>
        <v>-23</v>
      </c>
      <c r="K1541" s="17">
        <f>+H1541-F1541</f>
        <v>23</v>
      </c>
      <c r="L1541" s="11">
        <f>+K1541*G1541</f>
        <v>935.86999999999989</v>
      </c>
      <c r="M1541" s="19">
        <f>YEAR(H1541)</f>
        <v>2025</v>
      </c>
      <c r="N1541" s="19" t="str">
        <f>IF(MONTH(H1541)&lt;4,"1° trimestre",IF(MONTH(H1541)&lt;7,"2° trimestre",IF(MONTH(H1541)&lt;10,"3°trimestre","4° trimestre")))</f>
        <v>4° trimestre</v>
      </c>
      <c r="O1541" s="19" t="s">
        <v>1962</v>
      </c>
      <c r="P1541" s="19" t="s">
        <v>1970</v>
      </c>
      <c r="Q1541" s="8">
        <f>+I1541</f>
        <v>40.69</v>
      </c>
      <c r="R1541" s="19" t="s">
        <v>1965</v>
      </c>
    </row>
    <row r="1542" spans="1:18" x14ac:dyDescent="0.2">
      <c r="A1542" s="1" t="s">
        <v>743</v>
      </c>
      <c r="B1542" s="1" t="s">
        <v>1310</v>
      </c>
      <c r="C1542" s="1" t="s">
        <v>28</v>
      </c>
      <c r="D1542" s="7">
        <v>2665.53</v>
      </c>
      <c r="E1542" s="3">
        <v>45898</v>
      </c>
      <c r="F1542" s="3">
        <v>45929</v>
      </c>
      <c r="G1542" s="7">
        <v>2184.86</v>
      </c>
      <c r="H1542" s="3">
        <v>45952</v>
      </c>
      <c r="I1542" s="11">
        <v>2184.86</v>
      </c>
      <c r="J1542" s="17">
        <f>+F1542-H1542</f>
        <v>-23</v>
      </c>
      <c r="K1542" s="17">
        <f>+H1542-F1542</f>
        <v>23</v>
      </c>
      <c r="L1542" s="11">
        <f>+K1542*G1542</f>
        <v>50251.780000000006</v>
      </c>
      <c r="M1542" s="19">
        <f>YEAR(H1542)</f>
        <v>2025</v>
      </c>
      <c r="N1542" s="19" t="str">
        <f>IF(MONTH(H1542)&lt;4,"1° trimestre",IF(MONTH(H1542)&lt;7,"2° trimestre",IF(MONTH(H1542)&lt;10,"3°trimestre","4° trimestre")))</f>
        <v>4° trimestre</v>
      </c>
      <c r="O1542" s="19" t="s">
        <v>1962</v>
      </c>
      <c r="P1542" s="19" t="s">
        <v>1970</v>
      </c>
      <c r="Q1542" s="8">
        <f>+I1542</f>
        <v>2184.86</v>
      </c>
      <c r="R1542" s="19" t="s">
        <v>1965</v>
      </c>
    </row>
    <row r="1543" spans="1:18" x14ac:dyDescent="0.2">
      <c r="A1543" s="1" t="s">
        <v>743</v>
      </c>
      <c r="B1543" s="1" t="s">
        <v>1311</v>
      </c>
      <c r="C1543" s="1" t="s">
        <v>28</v>
      </c>
      <c r="D1543" s="7">
        <v>183.15</v>
      </c>
      <c r="E1543" s="3">
        <v>45898</v>
      </c>
      <c r="F1543" s="3">
        <v>45929</v>
      </c>
      <c r="G1543" s="7">
        <v>150.12</v>
      </c>
      <c r="H1543" s="3">
        <v>45952</v>
      </c>
      <c r="I1543" s="11">
        <v>150.12</v>
      </c>
      <c r="J1543" s="17">
        <f>+F1543-H1543</f>
        <v>-23</v>
      </c>
      <c r="K1543" s="17">
        <f>+H1543-F1543</f>
        <v>23</v>
      </c>
      <c r="L1543" s="11">
        <f>+K1543*G1543</f>
        <v>3452.76</v>
      </c>
      <c r="M1543" s="19">
        <f>YEAR(H1543)</f>
        <v>2025</v>
      </c>
      <c r="N1543" s="19" t="str">
        <f>IF(MONTH(H1543)&lt;4,"1° trimestre",IF(MONTH(H1543)&lt;7,"2° trimestre",IF(MONTH(H1543)&lt;10,"3°trimestre","4° trimestre")))</f>
        <v>4° trimestre</v>
      </c>
      <c r="O1543" s="19" t="s">
        <v>1962</v>
      </c>
      <c r="P1543" s="19" t="s">
        <v>1970</v>
      </c>
      <c r="Q1543" s="8">
        <f>+I1543</f>
        <v>150.12</v>
      </c>
      <c r="R1543" s="19" t="s">
        <v>1965</v>
      </c>
    </row>
    <row r="1544" spans="1:18" x14ac:dyDescent="0.2">
      <c r="A1544" s="1" t="s">
        <v>743</v>
      </c>
      <c r="B1544" s="1" t="s">
        <v>1312</v>
      </c>
      <c r="C1544" s="1" t="s">
        <v>28</v>
      </c>
      <c r="D1544" s="7">
        <v>1831.98</v>
      </c>
      <c r="E1544" s="3">
        <v>45898</v>
      </c>
      <c r="F1544" s="3">
        <v>45929</v>
      </c>
      <c r="G1544" s="7">
        <v>1501.62</v>
      </c>
      <c r="H1544" s="3">
        <v>45952</v>
      </c>
      <c r="I1544" s="11">
        <v>1501.62</v>
      </c>
      <c r="J1544" s="17">
        <f>+F1544-H1544</f>
        <v>-23</v>
      </c>
      <c r="K1544" s="17">
        <f>+H1544-F1544</f>
        <v>23</v>
      </c>
      <c r="L1544" s="11">
        <f>+K1544*G1544</f>
        <v>34537.259999999995</v>
      </c>
      <c r="M1544" s="19">
        <f>YEAR(H1544)</f>
        <v>2025</v>
      </c>
      <c r="N1544" s="19" t="str">
        <f>IF(MONTH(H1544)&lt;4,"1° trimestre",IF(MONTH(H1544)&lt;7,"2° trimestre",IF(MONTH(H1544)&lt;10,"3°trimestre","4° trimestre")))</f>
        <v>4° trimestre</v>
      </c>
      <c r="O1544" s="19" t="s">
        <v>1962</v>
      </c>
      <c r="P1544" s="19" t="s">
        <v>1970</v>
      </c>
      <c r="Q1544" s="8">
        <f>+I1544</f>
        <v>1501.62</v>
      </c>
      <c r="R1544" s="19" t="s">
        <v>1965</v>
      </c>
    </row>
    <row r="1545" spans="1:18" x14ac:dyDescent="0.2">
      <c r="A1545" s="1" t="s">
        <v>743</v>
      </c>
      <c r="B1545" s="1" t="s">
        <v>1313</v>
      </c>
      <c r="C1545" s="1" t="s">
        <v>28</v>
      </c>
      <c r="D1545" s="7">
        <v>14.84</v>
      </c>
      <c r="E1545" s="3">
        <v>45898</v>
      </c>
      <c r="F1545" s="3">
        <v>45929</v>
      </c>
      <c r="G1545" s="7">
        <v>12.16</v>
      </c>
      <c r="H1545" s="3">
        <v>45952</v>
      </c>
      <c r="I1545" s="11">
        <v>12.16</v>
      </c>
      <c r="J1545" s="17">
        <f>+F1545-H1545</f>
        <v>-23</v>
      </c>
      <c r="K1545" s="17">
        <f>+H1545-F1545</f>
        <v>23</v>
      </c>
      <c r="L1545" s="11">
        <f>+K1545*G1545</f>
        <v>279.68</v>
      </c>
      <c r="M1545" s="19">
        <f>YEAR(H1545)</f>
        <v>2025</v>
      </c>
      <c r="N1545" s="19" t="str">
        <f>IF(MONTH(H1545)&lt;4,"1° trimestre",IF(MONTH(H1545)&lt;7,"2° trimestre",IF(MONTH(H1545)&lt;10,"3°trimestre","4° trimestre")))</f>
        <v>4° trimestre</v>
      </c>
      <c r="O1545" s="19" t="s">
        <v>1962</v>
      </c>
      <c r="P1545" s="19" t="s">
        <v>1970</v>
      </c>
      <c r="Q1545" s="8">
        <f>+I1545</f>
        <v>12.16</v>
      </c>
      <c r="R1545" s="19" t="s">
        <v>1965</v>
      </c>
    </row>
    <row r="1546" spans="1:18" x14ac:dyDescent="0.2">
      <c r="A1546" s="1" t="s">
        <v>743</v>
      </c>
      <c r="B1546" s="1" t="s">
        <v>1314</v>
      </c>
      <c r="C1546" s="1" t="s">
        <v>28</v>
      </c>
      <c r="D1546" s="7">
        <v>2974.06</v>
      </c>
      <c r="E1546" s="3">
        <v>45898</v>
      </c>
      <c r="F1546" s="3">
        <v>45929</v>
      </c>
      <c r="G1546" s="7">
        <v>2437.75</v>
      </c>
      <c r="H1546" s="3">
        <v>45954</v>
      </c>
      <c r="I1546" s="11">
        <v>2437.75</v>
      </c>
      <c r="J1546" s="17">
        <f>+F1546-H1546</f>
        <v>-25</v>
      </c>
      <c r="K1546" s="17">
        <f>+H1546-F1546</f>
        <v>25</v>
      </c>
      <c r="L1546" s="11">
        <f>+K1546*G1546</f>
        <v>60943.75</v>
      </c>
      <c r="M1546" s="19">
        <f>YEAR(H1546)</f>
        <v>2025</v>
      </c>
      <c r="N1546" s="19" t="str">
        <f>IF(MONTH(H1546)&lt;4,"1° trimestre",IF(MONTH(H1546)&lt;7,"2° trimestre",IF(MONTH(H1546)&lt;10,"3°trimestre","4° trimestre")))</f>
        <v>4° trimestre</v>
      </c>
      <c r="O1546" s="19" t="s">
        <v>1962</v>
      </c>
      <c r="P1546" s="19" t="s">
        <v>1970</v>
      </c>
      <c r="Q1546" s="8">
        <f>+I1546</f>
        <v>2437.75</v>
      </c>
      <c r="R1546" s="19" t="s">
        <v>1965</v>
      </c>
    </row>
    <row r="1547" spans="1:18" x14ac:dyDescent="0.2">
      <c r="A1547" s="1" t="s">
        <v>743</v>
      </c>
      <c r="B1547" s="1" t="s">
        <v>1315</v>
      </c>
      <c r="C1547" s="1" t="s">
        <v>28</v>
      </c>
      <c r="D1547" s="7">
        <v>2974.06</v>
      </c>
      <c r="E1547" s="3">
        <v>45898</v>
      </c>
      <c r="F1547" s="3">
        <v>45929</v>
      </c>
      <c r="G1547" s="7">
        <v>2437.75</v>
      </c>
      <c r="H1547" s="3">
        <v>45954</v>
      </c>
      <c r="I1547" s="11">
        <v>2437.75</v>
      </c>
      <c r="J1547" s="17">
        <f>+F1547-H1547</f>
        <v>-25</v>
      </c>
      <c r="K1547" s="17">
        <f>+H1547-F1547</f>
        <v>25</v>
      </c>
      <c r="L1547" s="11">
        <f>+K1547*G1547</f>
        <v>60943.75</v>
      </c>
      <c r="M1547" s="19">
        <f>YEAR(H1547)</f>
        <v>2025</v>
      </c>
      <c r="N1547" s="19" t="str">
        <f>IF(MONTH(H1547)&lt;4,"1° trimestre",IF(MONTH(H1547)&lt;7,"2° trimestre",IF(MONTH(H1547)&lt;10,"3°trimestre","4° trimestre")))</f>
        <v>4° trimestre</v>
      </c>
      <c r="O1547" s="19" t="s">
        <v>1962</v>
      </c>
      <c r="P1547" s="19" t="s">
        <v>1970</v>
      </c>
      <c r="Q1547" s="8">
        <f>+I1547</f>
        <v>2437.75</v>
      </c>
      <c r="R1547" s="19" t="s">
        <v>1965</v>
      </c>
    </row>
    <row r="1548" spans="1:18" x14ac:dyDescent="0.2">
      <c r="A1548" s="1" t="s">
        <v>743</v>
      </c>
      <c r="B1548" s="1" t="s">
        <v>1316</v>
      </c>
      <c r="C1548" s="1" t="s">
        <v>28</v>
      </c>
      <c r="D1548" s="7">
        <v>3660</v>
      </c>
      <c r="E1548" s="3">
        <v>45930</v>
      </c>
      <c r="F1548" s="3">
        <v>45960</v>
      </c>
      <c r="G1548" s="7">
        <v>3000</v>
      </c>
      <c r="H1548" s="3">
        <v>45988</v>
      </c>
      <c r="I1548" s="11">
        <v>3000</v>
      </c>
      <c r="J1548" s="17">
        <f>+F1548-H1548</f>
        <v>-28</v>
      </c>
      <c r="K1548" s="17">
        <f>+H1548-F1548</f>
        <v>28</v>
      </c>
      <c r="L1548" s="11">
        <f>+K1548*G1548</f>
        <v>84000</v>
      </c>
      <c r="M1548" s="19">
        <f>YEAR(H1548)</f>
        <v>2025</v>
      </c>
      <c r="N1548" s="19" t="str">
        <f>IF(MONTH(H1548)&lt;4,"1° trimestre",IF(MONTH(H1548)&lt;7,"2° trimestre",IF(MONTH(H1548)&lt;10,"3°trimestre","4° trimestre")))</f>
        <v>4° trimestre</v>
      </c>
      <c r="O1548" s="19" t="s">
        <v>1962</v>
      </c>
      <c r="P1548" s="19" t="s">
        <v>1970</v>
      </c>
      <c r="Q1548" s="8">
        <f>+I1548</f>
        <v>3000</v>
      </c>
      <c r="R1548" s="19" t="s">
        <v>1965</v>
      </c>
    </row>
    <row r="1549" spans="1:18" x14ac:dyDescent="0.2">
      <c r="A1549" s="1" t="s">
        <v>743</v>
      </c>
      <c r="B1549" s="1" t="s">
        <v>1317</v>
      </c>
      <c r="C1549" s="1" t="s">
        <v>28</v>
      </c>
      <c r="D1549" s="7">
        <v>3631.57</v>
      </c>
      <c r="E1549" s="3">
        <v>45930</v>
      </c>
      <c r="F1549" s="3">
        <v>45960</v>
      </c>
      <c r="G1549" s="7">
        <v>2976.7</v>
      </c>
      <c r="H1549" s="3">
        <v>45988</v>
      </c>
      <c r="I1549" s="11">
        <v>2976.7</v>
      </c>
      <c r="J1549" s="17">
        <f>+F1549-H1549</f>
        <v>-28</v>
      </c>
      <c r="K1549" s="17">
        <f>+H1549-F1549</f>
        <v>28</v>
      </c>
      <c r="L1549" s="11">
        <f>+K1549*G1549</f>
        <v>83347.599999999991</v>
      </c>
      <c r="M1549" s="19">
        <f>YEAR(H1549)</f>
        <v>2025</v>
      </c>
      <c r="N1549" s="19" t="str">
        <f>IF(MONTH(H1549)&lt;4,"1° trimestre",IF(MONTH(H1549)&lt;7,"2° trimestre",IF(MONTH(H1549)&lt;10,"3°trimestre","4° trimestre")))</f>
        <v>4° trimestre</v>
      </c>
      <c r="O1549" s="19" t="s">
        <v>1962</v>
      </c>
      <c r="P1549" s="19" t="s">
        <v>1970</v>
      </c>
      <c r="Q1549" s="8">
        <f>+I1549</f>
        <v>2976.7</v>
      </c>
      <c r="R1549" s="19" t="s">
        <v>1965</v>
      </c>
    </row>
    <row r="1550" spans="1:18" x14ac:dyDescent="0.2">
      <c r="A1550" s="1" t="s">
        <v>743</v>
      </c>
      <c r="B1550" s="1" t="s">
        <v>1318</v>
      </c>
      <c r="C1550" s="1" t="s">
        <v>28</v>
      </c>
      <c r="D1550" s="7">
        <v>1830</v>
      </c>
      <c r="E1550" s="3">
        <v>45930</v>
      </c>
      <c r="F1550" s="3">
        <v>45960</v>
      </c>
      <c r="G1550" s="7">
        <v>1500</v>
      </c>
      <c r="H1550" s="3">
        <v>45988</v>
      </c>
      <c r="I1550" s="11">
        <v>1500</v>
      </c>
      <c r="J1550" s="17">
        <f>+F1550-H1550</f>
        <v>-28</v>
      </c>
      <c r="K1550" s="17">
        <f>+H1550-F1550</f>
        <v>28</v>
      </c>
      <c r="L1550" s="11">
        <f>+K1550*G1550</f>
        <v>42000</v>
      </c>
      <c r="M1550" s="19">
        <f>YEAR(H1550)</f>
        <v>2025</v>
      </c>
      <c r="N1550" s="19" t="str">
        <f>IF(MONTH(H1550)&lt;4,"1° trimestre",IF(MONTH(H1550)&lt;7,"2° trimestre",IF(MONTH(H1550)&lt;10,"3°trimestre","4° trimestre")))</f>
        <v>4° trimestre</v>
      </c>
      <c r="O1550" s="19" t="s">
        <v>1962</v>
      </c>
      <c r="P1550" s="19" t="s">
        <v>1970</v>
      </c>
      <c r="Q1550" s="8">
        <f>+I1550</f>
        <v>1500</v>
      </c>
      <c r="R1550" s="19" t="s">
        <v>1965</v>
      </c>
    </row>
    <row r="1551" spans="1:18" x14ac:dyDescent="0.2">
      <c r="A1551" s="1" t="s">
        <v>743</v>
      </c>
      <c r="B1551" s="1" t="s">
        <v>1319</v>
      </c>
      <c r="C1551" s="1" t="s">
        <v>28</v>
      </c>
      <c r="D1551" s="7">
        <v>1315.06</v>
      </c>
      <c r="E1551" s="3">
        <v>45930</v>
      </c>
      <c r="F1551" s="3">
        <v>45960</v>
      </c>
      <c r="G1551" s="7">
        <v>1077.92</v>
      </c>
      <c r="H1551" s="3">
        <v>45988</v>
      </c>
      <c r="I1551" s="11">
        <v>1077.92</v>
      </c>
      <c r="J1551" s="17">
        <f>+F1551-H1551</f>
        <v>-28</v>
      </c>
      <c r="K1551" s="17">
        <f>+H1551-F1551</f>
        <v>28</v>
      </c>
      <c r="L1551" s="11">
        <f>+K1551*G1551</f>
        <v>30181.760000000002</v>
      </c>
      <c r="M1551" s="19">
        <f>YEAR(H1551)</f>
        <v>2025</v>
      </c>
      <c r="N1551" s="19" t="str">
        <f>IF(MONTH(H1551)&lt;4,"1° trimestre",IF(MONTH(H1551)&lt;7,"2° trimestre",IF(MONTH(H1551)&lt;10,"3°trimestre","4° trimestre")))</f>
        <v>4° trimestre</v>
      </c>
      <c r="O1551" s="19" t="s">
        <v>1962</v>
      </c>
      <c r="P1551" s="19" t="s">
        <v>1970</v>
      </c>
      <c r="Q1551" s="8">
        <f>+I1551</f>
        <v>1077.92</v>
      </c>
      <c r="R1551" s="19" t="s">
        <v>1965</v>
      </c>
    </row>
    <row r="1552" spans="1:18" x14ac:dyDescent="0.2">
      <c r="A1552" s="1" t="s">
        <v>743</v>
      </c>
      <c r="B1552" s="1" t="s">
        <v>1320</v>
      </c>
      <c r="C1552" s="1" t="s">
        <v>28</v>
      </c>
      <c r="D1552" s="7">
        <v>6555.06</v>
      </c>
      <c r="E1552" s="3">
        <v>45930</v>
      </c>
      <c r="F1552" s="3">
        <v>45960</v>
      </c>
      <c r="G1552" s="7">
        <v>5373</v>
      </c>
      <c r="H1552" s="3">
        <v>45988</v>
      </c>
      <c r="I1552" s="11">
        <v>5373</v>
      </c>
      <c r="J1552" s="17">
        <f>+F1552-H1552</f>
        <v>-28</v>
      </c>
      <c r="K1552" s="17">
        <f>+H1552-F1552</f>
        <v>28</v>
      </c>
      <c r="L1552" s="11">
        <f>+K1552*G1552</f>
        <v>150444</v>
      </c>
      <c r="M1552" s="19">
        <f>YEAR(H1552)</f>
        <v>2025</v>
      </c>
      <c r="N1552" s="19" t="str">
        <f>IF(MONTH(H1552)&lt;4,"1° trimestre",IF(MONTH(H1552)&lt;7,"2° trimestre",IF(MONTH(H1552)&lt;10,"3°trimestre","4° trimestre")))</f>
        <v>4° trimestre</v>
      </c>
      <c r="O1552" s="19" t="s">
        <v>1962</v>
      </c>
      <c r="P1552" s="19" t="s">
        <v>1970</v>
      </c>
      <c r="Q1552" s="8">
        <f>+I1552</f>
        <v>5373</v>
      </c>
      <c r="R1552" s="19" t="s">
        <v>1965</v>
      </c>
    </row>
    <row r="1553" spans="1:18" x14ac:dyDescent="0.2">
      <c r="A1553" s="1" t="s">
        <v>743</v>
      </c>
      <c r="B1553" s="1" t="s">
        <v>1321</v>
      </c>
      <c r="C1553" s="1" t="s">
        <v>28</v>
      </c>
      <c r="D1553" s="7">
        <v>1315.06</v>
      </c>
      <c r="E1553" s="3">
        <v>45930</v>
      </c>
      <c r="F1553" s="3">
        <v>45960</v>
      </c>
      <c r="G1553" s="7">
        <v>1077.92</v>
      </c>
      <c r="H1553" s="3">
        <v>45988</v>
      </c>
      <c r="I1553" s="11">
        <v>1077.92</v>
      </c>
      <c r="J1553" s="17">
        <f>+F1553-H1553</f>
        <v>-28</v>
      </c>
      <c r="K1553" s="17">
        <f>+H1553-F1553</f>
        <v>28</v>
      </c>
      <c r="L1553" s="11">
        <f>+K1553*G1553</f>
        <v>30181.760000000002</v>
      </c>
      <c r="M1553" s="19">
        <f>YEAR(H1553)</f>
        <v>2025</v>
      </c>
      <c r="N1553" s="19" t="str">
        <f>IF(MONTH(H1553)&lt;4,"1° trimestre",IF(MONTH(H1553)&lt;7,"2° trimestre",IF(MONTH(H1553)&lt;10,"3°trimestre","4° trimestre")))</f>
        <v>4° trimestre</v>
      </c>
      <c r="O1553" s="19" t="s">
        <v>1962</v>
      </c>
      <c r="P1553" s="19" t="s">
        <v>1970</v>
      </c>
      <c r="Q1553" s="8">
        <f>+I1553</f>
        <v>1077.92</v>
      </c>
      <c r="R1553" s="19" t="s">
        <v>1965</v>
      </c>
    </row>
    <row r="1554" spans="1:18" x14ac:dyDescent="0.2">
      <c r="A1554" s="1" t="s">
        <v>743</v>
      </c>
      <c r="B1554" s="1" t="s">
        <v>1322</v>
      </c>
      <c r="C1554" s="1" t="s">
        <v>28</v>
      </c>
      <c r="D1554" s="7">
        <v>1679.23</v>
      </c>
      <c r="E1554" s="3">
        <v>45930</v>
      </c>
      <c r="F1554" s="3">
        <v>45960</v>
      </c>
      <c r="G1554" s="7">
        <v>1376.42</v>
      </c>
      <c r="H1554" s="3">
        <v>45988</v>
      </c>
      <c r="I1554" s="11">
        <v>1376.42</v>
      </c>
      <c r="J1554" s="17">
        <f>+F1554-H1554</f>
        <v>-28</v>
      </c>
      <c r="K1554" s="17">
        <f>+H1554-F1554</f>
        <v>28</v>
      </c>
      <c r="L1554" s="11">
        <f>+K1554*G1554</f>
        <v>38539.760000000002</v>
      </c>
      <c r="M1554" s="19">
        <f>YEAR(H1554)</f>
        <v>2025</v>
      </c>
      <c r="N1554" s="19" t="str">
        <f>IF(MONTH(H1554)&lt;4,"1° trimestre",IF(MONTH(H1554)&lt;7,"2° trimestre",IF(MONTH(H1554)&lt;10,"3°trimestre","4° trimestre")))</f>
        <v>4° trimestre</v>
      </c>
      <c r="O1554" s="19" t="s">
        <v>1962</v>
      </c>
      <c r="P1554" s="19" t="s">
        <v>1970</v>
      </c>
      <c r="Q1554" s="8">
        <f>+I1554</f>
        <v>1376.42</v>
      </c>
      <c r="R1554" s="19" t="s">
        <v>1965</v>
      </c>
    </row>
    <row r="1555" spans="1:18" x14ac:dyDescent="0.2">
      <c r="A1555" s="1" t="s">
        <v>743</v>
      </c>
      <c r="B1555" s="1" t="s">
        <v>1323</v>
      </c>
      <c r="C1555" s="1" t="s">
        <v>28</v>
      </c>
      <c r="D1555" s="7">
        <v>2225.46</v>
      </c>
      <c r="E1555" s="3">
        <v>45930</v>
      </c>
      <c r="F1555" s="3">
        <v>45960</v>
      </c>
      <c r="G1555" s="7">
        <v>1824.15</v>
      </c>
      <c r="H1555" s="3">
        <v>45988</v>
      </c>
      <c r="I1555" s="11">
        <v>1824.15</v>
      </c>
      <c r="J1555" s="17">
        <f>+F1555-H1555</f>
        <v>-28</v>
      </c>
      <c r="K1555" s="17">
        <f>+H1555-F1555</f>
        <v>28</v>
      </c>
      <c r="L1555" s="11">
        <f>+K1555*G1555</f>
        <v>51076.200000000004</v>
      </c>
      <c r="M1555" s="19">
        <f>YEAR(H1555)</f>
        <v>2025</v>
      </c>
      <c r="N1555" s="19" t="str">
        <f>IF(MONTH(H1555)&lt;4,"1° trimestre",IF(MONTH(H1555)&lt;7,"2° trimestre",IF(MONTH(H1555)&lt;10,"3°trimestre","4° trimestre")))</f>
        <v>4° trimestre</v>
      </c>
      <c r="O1555" s="19" t="s">
        <v>1962</v>
      </c>
      <c r="P1555" s="19" t="s">
        <v>1970</v>
      </c>
      <c r="Q1555" s="8">
        <f>+I1555</f>
        <v>1824.15</v>
      </c>
      <c r="R1555" s="19" t="s">
        <v>1965</v>
      </c>
    </row>
    <row r="1556" spans="1:18" x14ac:dyDescent="0.2">
      <c r="A1556" s="1" t="s">
        <v>743</v>
      </c>
      <c r="B1556" s="1" t="s">
        <v>1324</v>
      </c>
      <c r="C1556" s="1" t="s">
        <v>28</v>
      </c>
      <c r="D1556" s="7">
        <v>4916.3</v>
      </c>
      <c r="E1556" s="3">
        <v>45930</v>
      </c>
      <c r="F1556" s="3">
        <v>45960</v>
      </c>
      <c r="G1556" s="7">
        <v>4029.75</v>
      </c>
      <c r="H1556" s="3">
        <v>45988</v>
      </c>
      <c r="I1556" s="11">
        <v>4029.75</v>
      </c>
      <c r="J1556" s="17">
        <f>+F1556-H1556</f>
        <v>-28</v>
      </c>
      <c r="K1556" s="17">
        <f>+H1556-F1556</f>
        <v>28</v>
      </c>
      <c r="L1556" s="11">
        <f>+K1556*G1556</f>
        <v>112833</v>
      </c>
      <c r="M1556" s="19">
        <f>YEAR(H1556)</f>
        <v>2025</v>
      </c>
      <c r="N1556" s="19" t="str">
        <f>IF(MONTH(H1556)&lt;4,"1° trimestre",IF(MONTH(H1556)&lt;7,"2° trimestre",IF(MONTH(H1556)&lt;10,"3°trimestre","4° trimestre")))</f>
        <v>4° trimestre</v>
      </c>
      <c r="O1556" s="19" t="s">
        <v>1962</v>
      </c>
      <c r="P1556" s="19" t="s">
        <v>1970</v>
      </c>
      <c r="Q1556" s="8">
        <f>+I1556</f>
        <v>4029.75</v>
      </c>
      <c r="R1556" s="19" t="s">
        <v>1965</v>
      </c>
    </row>
    <row r="1557" spans="1:18" x14ac:dyDescent="0.2">
      <c r="A1557" s="1" t="s">
        <v>743</v>
      </c>
      <c r="B1557" s="1" t="s">
        <v>1325</v>
      </c>
      <c r="C1557" s="1" t="s">
        <v>28</v>
      </c>
      <c r="D1557" s="7">
        <v>106.55</v>
      </c>
      <c r="E1557" s="3">
        <v>45930</v>
      </c>
      <c r="F1557" s="3">
        <v>45960</v>
      </c>
      <c r="G1557" s="7">
        <v>87.34</v>
      </c>
      <c r="H1557" s="3">
        <v>45988</v>
      </c>
      <c r="I1557" s="11">
        <v>87.34</v>
      </c>
      <c r="J1557" s="17">
        <f>+F1557-H1557</f>
        <v>-28</v>
      </c>
      <c r="K1557" s="17">
        <f>+H1557-F1557</f>
        <v>28</v>
      </c>
      <c r="L1557" s="11">
        <f>+K1557*G1557</f>
        <v>2445.52</v>
      </c>
      <c r="M1557" s="19">
        <f>YEAR(H1557)</f>
        <v>2025</v>
      </c>
      <c r="N1557" s="19" t="str">
        <f>IF(MONTH(H1557)&lt;4,"1° trimestre",IF(MONTH(H1557)&lt;7,"2° trimestre",IF(MONTH(H1557)&lt;10,"3°trimestre","4° trimestre")))</f>
        <v>4° trimestre</v>
      </c>
      <c r="O1557" s="19" t="s">
        <v>1962</v>
      </c>
      <c r="P1557" s="19" t="s">
        <v>1970</v>
      </c>
      <c r="Q1557" s="8">
        <f>+I1557</f>
        <v>87.34</v>
      </c>
      <c r="R1557" s="19" t="s">
        <v>1965</v>
      </c>
    </row>
    <row r="1558" spans="1:18" x14ac:dyDescent="0.2">
      <c r="A1558" s="1" t="s">
        <v>743</v>
      </c>
      <c r="B1558" s="1" t="s">
        <v>1326</v>
      </c>
      <c r="C1558" s="1" t="s">
        <v>28</v>
      </c>
      <c r="D1558" s="7">
        <v>154.99</v>
      </c>
      <c r="E1558" s="3">
        <v>45930</v>
      </c>
      <c r="F1558" s="3">
        <v>45960</v>
      </c>
      <c r="G1558" s="7">
        <v>127.04</v>
      </c>
      <c r="H1558" s="3">
        <v>45988</v>
      </c>
      <c r="I1558" s="11">
        <v>127.04</v>
      </c>
      <c r="J1558" s="17">
        <f>+F1558-H1558</f>
        <v>-28</v>
      </c>
      <c r="K1558" s="17">
        <f>+H1558-F1558</f>
        <v>28</v>
      </c>
      <c r="L1558" s="11">
        <f>+K1558*G1558</f>
        <v>3557.1200000000003</v>
      </c>
      <c r="M1558" s="19">
        <f>YEAR(H1558)</f>
        <v>2025</v>
      </c>
      <c r="N1558" s="19" t="str">
        <f>IF(MONTH(H1558)&lt;4,"1° trimestre",IF(MONTH(H1558)&lt;7,"2° trimestre",IF(MONTH(H1558)&lt;10,"3°trimestre","4° trimestre")))</f>
        <v>4° trimestre</v>
      </c>
      <c r="O1558" s="19" t="s">
        <v>1962</v>
      </c>
      <c r="P1558" s="19" t="s">
        <v>1970</v>
      </c>
      <c r="Q1558" s="8">
        <f>+I1558</f>
        <v>127.04</v>
      </c>
      <c r="R1558" s="19" t="s">
        <v>1965</v>
      </c>
    </row>
    <row r="1559" spans="1:18" x14ac:dyDescent="0.2">
      <c r="A1559" s="1" t="s">
        <v>743</v>
      </c>
      <c r="B1559" s="1" t="s">
        <v>1327</v>
      </c>
      <c r="C1559" s="1" t="s">
        <v>28</v>
      </c>
      <c r="D1559" s="7">
        <v>167.45</v>
      </c>
      <c r="E1559" s="3">
        <v>45930</v>
      </c>
      <c r="F1559" s="3">
        <v>45960</v>
      </c>
      <c r="G1559" s="7">
        <v>137.25</v>
      </c>
      <c r="H1559" s="3">
        <v>45988</v>
      </c>
      <c r="I1559" s="11">
        <v>137.25</v>
      </c>
      <c r="J1559" s="17">
        <f>+F1559-H1559</f>
        <v>-28</v>
      </c>
      <c r="K1559" s="17">
        <f>+H1559-F1559</f>
        <v>28</v>
      </c>
      <c r="L1559" s="11">
        <f>+K1559*G1559</f>
        <v>3843</v>
      </c>
      <c r="M1559" s="19">
        <f>YEAR(H1559)</f>
        <v>2025</v>
      </c>
      <c r="N1559" s="19" t="str">
        <f>IF(MONTH(H1559)&lt;4,"1° trimestre",IF(MONTH(H1559)&lt;7,"2° trimestre",IF(MONTH(H1559)&lt;10,"3°trimestre","4° trimestre")))</f>
        <v>4° trimestre</v>
      </c>
      <c r="O1559" s="19" t="s">
        <v>1962</v>
      </c>
      <c r="P1559" s="19" t="s">
        <v>1970</v>
      </c>
      <c r="Q1559" s="8">
        <f>+I1559</f>
        <v>137.25</v>
      </c>
      <c r="R1559" s="19" t="s">
        <v>1965</v>
      </c>
    </row>
    <row r="1560" spans="1:18" x14ac:dyDescent="0.2">
      <c r="A1560" s="1" t="s">
        <v>743</v>
      </c>
      <c r="B1560" s="1" t="s">
        <v>1328</v>
      </c>
      <c r="C1560" s="1" t="s">
        <v>28</v>
      </c>
      <c r="D1560" s="7">
        <v>1695.21</v>
      </c>
      <c r="E1560" s="3">
        <v>45930</v>
      </c>
      <c r="F1560" s="3">
        <v>45960</v>
      </c>
      <c r="G1560" s="7">
        <v>1389.52</v>
      </c>
      <c r="H1560" s="3">
        <v>45988</v>
      </c>
      <c r="I1560" s="11">
        <v>1389.52</v>
      </c>
      <c r="J1560" s="17">
        <f>+F1560-H1560</f>
        <v>-28</v>
      </c>
      <c r="K1560" s="17">
        <f>+H1560-F1560</f>
        <v>28</v>
      </c>
      <c r="L1560" s="11">
        <f>+K1560*G1560</f>
        <v>38906.559999999998</v>
      </c>
      <c r="M1560" s="19">
        <f>YEAR(H1560)</f>
        <v>2025</v>
      </c>
      <c r="N1560" s="19" t="str">
        <f>IF(MONTH(H1560)&lt;4,"1° trimestre",IF(MONTH(H1560)&lt;7,"2° trimestre",IF(MONTH(H1560)&lt;10,"3°trimestre","4° trimestre")))</f>
        <v>4° trimestre</v>
      </c>
      <c r="O1560" s="19" t="s">
        <v>1962</v>
      </c>
      <c r="P1560" s="19" t="s">
        <v>1970</v>
      </c>
      <c r="Q1560" s="8">
        <f>+I1560</f>
        <v>1389.52</v>
      </c>
      <c r="R1560" s="19" t="s">
        <v>1965</v>
      </c>
    </row>
    <row r="1561" spans="1:18" x14ac:dyDescent="0.2">
      <c r="A1561" s="1" t="s">
        <v>743</v>
      </c>
      <c r="B1561" s="1" t="s">
        <v>1329</v>
      </c>
      <c r="C1561" s="1" t="s">
        <v>28</v>
      </c>
      <c r="D1561" s="7">
        <v>715.44</v>
      </c>
      <c r="E1561" s="3">
        <v>45930</v>
      </c>
      <c r="F1561" s="3">
        <v>45960</v>
      </c>
      <c r="G1561" s="7">
        <v>586.42999999999995</v>
      </c>
      <c r="H1561" s="3">
        <v>45988</v>
      </c>
      <c r="I1561" s="11">
        <v>586.42999999999995</v>
      </c>
      <c r="J1561" s="17">
        <f>+F1561-H1561</f>
        <v>-28</v>
      </c>
      <c r="K1561" s="17">
        <f>+H1561-F1561</f>
        <v>28</v>
      </c>
      <c r="L1561" s="11">
        <f>+K1561*G1561</f>
        <v>16420.039999999997</v>
      </c>
      <c r="M1561" s="19">
        <f>YEAR(H1561)</f>
        <v>2025</v>
      </c>
      <c r="N1561" s="19" t="str">
        <f>IF(MONTH(H1561)&lt;4,"1° trimestre",IF(MONTH(H1561)&lt;7,"2° trimestre",IF(MONTH(H1561)&lt;10,"3°trimestre","4° trimestre")))</f>
        <v>4° trimestre</v>
      </c>
      <c r="O1561" s="19" t="s">
        <v>1962</v>
      </c>
      <c r="P1561" s="19" t="s">
        <v>1970</v>
      </c>
      <c r="Q1561" s="8">
        <f>+I1561</f>
        <v>586.42999999999995</v>
      </c>
      <c r="R1561" s="19" t="s">
        <v>1965</v>
      </c>
    </row>
    <row r="1562" spans="1:18" x14ac:dyDescent="0.2">
      <c r="A1562" s="1" t="s">
        <v>743</v>
      </c>
      <c r="B1562" s="1" t="s">
        <v>1330</v>
      </c>
      <c r="C1562" s="1" t="s">
        <v>28</v>
      </c>
      <c r="D1562" s="7">
        <v>2093.2199999999998</v>
      </c>
      <c r="E1562" s="3">
        <v>45930</v>
      </c>
      <c r="F1562" s="3">
        <v>45960</v>
      </c>
      <c r="G1562" s="7">
        <v>1715.75</v>
      </c>
      <c r="H1562" s="3">
        <v>45988</v>
      </c>
      <c r="I1562" s="11">
        <v>1715.75</v>
      </c>
      <c r="J1562" s="17">
        <f>+F1562-H1562</f>
        <v>-28</v>
      </c>
      <c r="K1562" s="17">
        <f>+H1562-F1562</f>
        <v>28</v>
      </c>
      <c r="L1562" s="11">
        <f>+K1562*G1562</f>
        <v>48041</v>
      </c>
      <c r="M1562" s="19">
        <f>YEAR(H1562)</f>
        <v>2025</v>
      </c>
      <c r="N1562" s="19" t="str">
        <f>IF(MONTH(H1562)&lt;4,"1° trimestre",IF(MONTH(H1562)&lt;7,"2° trimestre",IF(MONTH(H1562)&lt;10,"3°trimestre","4° trimestre")))</f>
        <v>4° trimestre</v>
      </c>
      <c r="O1562" s="19" t="s">
        <v>1962</v>
      </c>
      <c r="P1562" s="19" t="s">
        <v>1970</v>
      </c>
      <c r="Q1562" s="8">
        <f>+I1562</f>
        <v>1715.75</v>
      </c>
      <c r="R1562" s="19" t="s">
        <v>1965</v>
      </c>
    </row>
    <row r="1563" spans="1:18" x14ac:dyDescent="0.2">
      <c r="A1563" s="1" t="s">
        <v>743</v>
      </c>
      <c r="B1563" s="1" t="s">
        <v>1331</v>
      </c>
      <c r="C1563" s="1" t="s">
        <v>28</v>
      </c>
      <c r="D1563" s="7">
        <v>40.200000000000003</v>
      </c>
      <c r="E1563" s="3">
        <v>45930</v>
      </c>
      <c r="F1563" s="3">
        <v>45960</v>
      </c>
      <c r="G1563" s="7">
        <v>32.950000000000003</v>
      </c>
      <c r="H1563" s="3">
        <v>45988</v>
      </c>
      <c r="I1563" s="11">
        <v>32.950000000000003</v>
      </c>
      <c r="J1563" s="17">
        <f>+F1563-H1563</f>
        <v>-28</v>
      </c>
      <c r="K1563" s="17">
        <f>+H1563-F1563</f>
        <v>28</v>
      </c>
      <c r="L1563" s="11">
        <f>+K1563*G1563</f>
        <v>922.60000000000014</v>
      </c>
      <c r="M1563" s="19">
        <f>YEAR(H1563)</f>
        <v>2025</v>
      </c>
      <c r="N1563" s="19" t="str">
        <f>IF(MONTH(H1563)&lt;4,"1° trimestre",IF(MONTH(H1563)&lt;7,"2° trimestre",IF(MONTH(H1563)&lt;10,"3°trimestre","4° trimestre")))</f>
        <v>4° trimestre</v>
      </c>
      <c r="O1563" s="19" t="s">
        <v>1962</v>
      </c>
      <c r="P1563" s="19" t="s">
        <v>1970</v>
      </c>
      <c r="Q1563" s="8">
        <f>+I1563</f>
        <v>32.950000000000003</v>
      </c>
      <c r="R1563" s="19" t="s">
        <v>1965</v>
      </c>
    </row>
    <row r="1564" spans="1:18" x14ac:dyDescent="0.2">
      <c r="A1564" s="1" t="s">
        <v>743</v>
      </c>
      <c r="B1564" s="1" t="s">
        <v>1332</v>
      </c>
      <c r="C1564" s="1" t="s">
        <v>28</v>
      </c>
      <c r="D1564" s="7">
        <v>140.69999999999999</v>
      </c>
      <c r="E1564" s="3">
        <v>45930</v>
      </c>
      <c r="F1564" s="3">
        <v>45960</v>
      </c>
      <c r="G1564" s="7">
        <v>115.33</v>
      </c>
      <c r="H1564" s="3">
        <v>45988</v>
      </c>
      <c r="I1564" s="11">
        <v>115.33</v>
      </c>
      <c r="J1564" s="17">
        <f>+F1564-H1564</f>
        <v>-28</v>
      </c>
      <c r="K1564" s="17">
        <f>+H1564-F1564</f>
        <v>28</v>
      </c>
      <c r="L1564" s="11">
        <f>+K1564*G1564</f>
        <v>3229.24</v>
      </c>
      <c r="M1564" s="19">
        <f>YEAR(H1564)</f>
        <v>2025</v>
      </c>
      <c r="N1564" s="19" t="str">
        <f>IF(MONTH(H1564)&lt;4,"1° trimestre",IF(MONTH(H1564)&lt;7,"2° trimestre",IF(MONTH(H1564)&lt;10,"3°trimestre","4° trimestre")))</f>
        <v>4° trimestre</v>
      </c>
      <c r="O1564" s="19" t="s">
        <v>1962</v>
      </c>
      <c r="P1564" s="19" t="s">
        <v>1970</v>
      </c>
      <c r="Q1564" s="8">
        <f>+I1564</f>
        <v>115.33</v>
      </c>
      <c r="R1564" s="19" t="s">
        <v>1965</v>
      </c>
    </row>
    <row r="1565" spans="1:18" x14ac:dyDescent="0.2">
      <c r="A1565" s="1" t="s">
        <v>743</v>
      </c>
      <c r="B1565" s="1" t="s">
        <v>1333</v>
      </c>
      <c r="C1565" s="1" t="s">
        <v>28</v>
      </c>
      <c r="D1565" s="7">
        <v>174.2</v>
      </c>
      <c r="E1565" s="3">
        <v>45930</v>
      </c>
      <c r="F1565" s="3">
        <v>45960</v>
      </c>
      <c r="G1565" s="7">
        <v>142.79</v>
      </c>
      <c r="H1565" s="3">
        <v>45988</v>
      </c>
      <c r="I1565" s="11">
        <v>142.79</v>
      </c>
      <c r="J1565" s="17">
        <f>+F1565-H1565</f>
        <v>-28</v>
      </c>
      <c r="K1565" s="17">
        <f>+H1565-F1565</f>
        <v>28</v>
      </c>
      <c r="L1565" s="11">
        <f>+K1565*G1565</f>
        <v>3998.12</v>
      </c>
      <c r="M1565" s="19">
        <f>YEAR(H1565)</f>
        <v>2025</v>
      </c>
      <c r="N1565" s="19" t="str">
        <f>IF(MONTH(H1565)&lt;4,"1° trimestre",IF(MONTH(H1565)&lt;7,"2° trimestre",IF(MONTH(H1565)&lt;10,"3°trimestre","4° trimestre")))</f>
        <v>4° trimestre</v>
      </c>
      <c r="O1565" s="19" t="s">
        <v>1962</v>
      </c>
      <c r="P1565" s="19" t="s">
        <v>1970</v>
      </c>
      <c r="Q1565" s="8">
        <f>+I1565</f>
        <v>142.79</v>
      </c>
      <c r="R1565" s="19" t="s">
        <v>1965</v>
      </c>
    </row>
    <row r="1566" spans="1:18" x14ac:dyDescent="0.2">
      <c r="A1566" s="1" t="s">
        <v>743</v>
      </c>
      <c r="B1566" s="1" t="s">
        <v>1334</v>
      </c>
      <c r="C1566" s="1" t="s">
        <v>28</v>
      </c>
      <c r="D1566" s="7">
        <v>1111.21</v>
      </c>
      <c r="E1566" s="3">
        <v>45930</v>
      </c>
      <c r="F1566" s="3">
        <v>45960</v>
      </c>
      <c r="G1566" s="7">
        <v>910.83</v>
      </c>
      <c r="H1566" s="3">
        <v>45988</v>
      </c>
      <c r="I1566" s="11">
        <v>910.83</v>
      </c>
      <c r="J1566" s="17">
        <f>+F1566-H1566</f>
        <v>-28</v>
      </c>
      <c r="K1566" s="17">
        <f>+H1566-F1566</f>
        <v>28</v>
      </c>
      <c r="L1566" s="11">
        <f>+K1566*G1566</f>
        <v>25503.24</v>
      </c>
      <c r="M1566" s="19">
        <f>YEAR(H1566)</f>
        <v>2025</v>
      </c>
      <c r="N1566" s="19" t="str">
        <f>IF(MONTH(H1566)&lt;4,"1° trimestre",IF(MONTH(H1566)&lt;7,"2° trimestre",IF(MONTH(H1566)&lt;10,"3°trimestre","4° trimestre")))</f>
        <v>4° trimestre</v>
      </c>
      <c r="O1566" s="19" t="s">
        <v>1962</v>
      </c>
      <c r="P1566" s="19" t="s">
        <v>1970</v>
      </c>
      <c r="Q1566" s="8">
        <f>+I1566</f>
        <v>910.83</v>
      </c>
      <c r="R1566" s="19" t="s">
        <v>1965</v>
      </c>
    </row>
    <row r="1567" spans="1:18" x14ac:dyDescent="0.2">
      <c r="A1567" s="1" t="s">
        <v>743</v>
      </c>
      <c r="B1567" s="1" t="s">
        <v>1335</v>
      </c>
      <c r="C1567" s="1" t="s">
        <v>28</v>
      </c>
      <c r="D1567" s="7">
        <v>198.87</v>
      </c>
      <c r="E1567" s="3">
        <v>45930</v>
      </c>
      <c r="F1567" s="3">
        <v>45960</v>
      </c>
      <c r="G1567" s="7">
        <v>163.01</v>
      </c>
      <c r="H1567" s="3">
        <v>45988</v>
      </c>
      <c r="I1567" s="11">
        <v>163.01</v>
      </c>
      <c r="J1567" s="17">
        <f>+F1567-H1567</f>
        <v>-28</v>
      </c>
      <c r="K1567" s="17">
        <f>+H1567-F1567</f>
        <v>28</v>
      </c>
      <c r="L1567" s="11">
        <f>+K1567*G1567</f>
        <v>4564.28</v>
      </c>
      <c r="M1567" s="19">
        <f>YEAR(H1567)</f>
        <v>2025</v>
      </c>
      <c r="N1567" s="19" t="str">
        <f>IF(MONTH(H1567)&lt;4,"1° trimestre",IF(MONTH(H1567)&lt;7,"2° trimestre",IF(MONTH(H1567)&lt;10,"3°trimestre","4° trimestre")))</f>
        <v>4° trimestre</v>
      </c>
      <c r="O1567" s="19" t="s">
        <v>1962</v>
      </c>
      <c r="P1567" s="19" t="s">
        <v>1970</v>
      </c>
      <c r="Q1567" s="8">
        <f>+I1567</f>
        <v>163.01</v>
      </c>
      <c r="R1567" s="19" t="s">
        <v>1965</v>
      </c>
    </row>
    <row r="1568" spans="1:18" x14ac:dyDescent="0.2">
      <c r="A1568" s="1" t="s">
        <v>743</v>
      </c>
      <c r="B1568" s="1" t="s">
        <v>1336</v>
      </c>
      <c r="C1568" s="1" t="s">
        <v>28</v>
      </c>
      <c r="D1568" s="7">
        <v>2170.2800000000002</v>
      </c>
      <c r="E1568" s="3">
        <v>45930</v>
      </c>
      <c r="F1568" s="3">
        <v>45960</v>
      </c>
      <c r="G1568" s="7">
        <v>1778.92</v>
      </c>
      <c r="H1568" s="3">
        <v>45988</v>
      </c>
      <c r="I1568" s="11">
        <v>1778.92</v>
      </c>
      <c r="J1568" s="17">
        <f>+F1568-H1568</f>
        <v>-28</v>
      </c>
      <c r="K1568" s="17">
        <f>+H1568-F1568</f>
        <v>28</v>
      </c>
      <c r="L1568" s="11">
        <f>+K1568*G1568</f>
        <v>49809.760000000002</v>
      </c>
      <c r="M1568" s="19">
        <f>YEAR(H1568)</f>
        <v>2025</v>
      </c>
      <c r="N1568" s="19" t="str">
        <f>IF(MONTH(H1568)&lt;4,"1° trimestre",IF(MONTH(H1568)&lt;7,"2° trimestre",IF(MONTH(H1568)&lt;10,"3°trimestre","4° trimestre")))</f>
        <v>4° trimestre</v>
      </c>
      <c r="O1568" s="19" t="s">
        <v>1962</v>
      </c>
      <c r="P1568" s="19" t="s">
        <v>1970</v>
      </c>
      <c r="Q1568" s="8">
        <f>+I1568</f>
        <v>1778.92</v>
      </c>
      <c r="R1568" s="19" t="s">
        <v>1965</v>
      </c>
    </row>
    <row r="1569" spans="1:18" x14ac:dyDescent="0.2">
      <c r="A1569" s="1" t="s">
        <v>743</v>
      </c>
      <c r="B1569" s="1" t="s">
        <v>1337</v>
      </c>
      <c r="C1569" s="1" t="s">
        <v>28</v>
      </c>
      <c r="D1569" s="7">
        <v>1176.48</v>
      </c>
      <c r="E1569" s="3">
        <v>45930</v>
      </c>
      <c r="F1569" s="3">
        <v>45960</v>
      </c>
      <c r="G1569" s="7">
        <v>964.33</v>
      </c>
      <c r="H1569" s="3">
        <v>45988</v>
      </c>
      <c r="I1569" s="11">
        <v>964.33</v>
      </c>
      <c r="J1569" s="17">
        <f>+F1569-H1569</f>
        <v>-28</v>
      </c>
      <c r="K1569" s="17">
        <f>+H1569-F1569</f>
        <v>28</v>
      </c>
      <c r="L1569" s="11">
        <f>+K1569*G1569</f>
        <v>27001.24</v>
      </c>
      <c r="M1569" s="19">
        <f>YEAR(H1569)</f>
        <v>2025</v>
      </c>
      <c r="N1569" s="19" t="str">
        <f>IF(MONTH(H1569)&lt;4,"1° trimestre",IF(MONTH(H1569)&lt;7,"2° trimestre",IF(MONTH(H1569)&lt;10,"3°trimestre","4° trimestre")))</f>
        <v>4° trimestre</v>
      </c>
      <c r="O1569" s="19" t="s">
        <v>1962</v>
      </c>
      <c r="P1569" s="19" t="s">
        <v>1970</v>
      </c>
      <c r="Q1569" s="8">
        <f>+I1569</f>
        <v>964.33</v>
      </c>
      <c r="R1569" s="19" t="s">
        <v>1965</v>
      </c>
    </row>
    <row r="1570" spans="1:18" x14ac:dyDescent="0.2">
      <c r="A1570" s="1" t="s">
        <v>743</v>
      </c>
      <c r="B1570" s="1" t="s">
        <v>1338</v>
      </c>
      <c r="C1570" s="1" t="s">
        <v>28</v>
      </c>
      <c r="D1570" s="7">
        <v>50.69</v>
      </c>
      <c r="E1570" s="3">
        <v>45930</v>
      </c>
      <c r="F1570" s="3">
        <v>45960</v>
      </c>
      <c r="G1570" s="7">
        <v>41.55</v>
      </c>
      <c r="H1570" s="3">
        <v>45988</v>
      </c>
      <c r="I1570" s="11">
        <v>41.55</v>
      </c>
      <c r="J1570" s="17">
        <f>+F1570-H1570</f>
        <v>-28</v>
      </c>
      <c r="K1570" s="17">
        <f>+H1570-F1570</f>
        <v>28</v>
      </c>
      <c r="L1570" s="11">
        <f>+K1570*G1570</f>
        <v>1163.3999999999999</v>
      </c>
      <c r="M1570" s="19">
        <f>YEAR(H1570)</f>
        <v>2025</v>
      </c>
      <c r="N1570" s="19" t="str">
        <f>IF(MONTH(H1570)&lt;4,"1° trimestre",IF(MONTH(H1570)&lt;7,"2° trimestre",IF(MONTH(H1570)&lt;10,"3°trimestre","4° trimestre")))</f>
        <v>4° trimestre</v>
      </c>
      <c r="O1570" s="19" t="s">
        <v>1962</v>
      </c>
      <c r="P1570" s="19" t="s">
        <v>1970</v>
      </c>
      <c r="Q1570" s="8">
        <f>+I1570</f>
        <v>41.55</v>
      </c>
      <c r="R1570" s="19" t="s">
        <v>1965</v>
      </c>
    </row>
    <row r="1571" spans="1:18" x14ac:dyDescent="0.2">
      <c r="A1571" s="1" t="s">
        <v>743</v>
      </c>
      <c r="B1571" s="1" t="s">
        <v>1339</v>
      </c>
      <c r="C1571" s="1" t="s">
        <v>28</v>
      </c>
      <c r="D1571" s="7">
        <v>42.36</v>
      </c>
      <c r="E1571" s="3">
        <v>45930</v>
      </c>
      <c r="F1571" s="3">
        <v>45960</v>
      </c>
      <c r="G1571" s="7">
        <v>34.72</v>
      </c>
      <c r="H1571" s="3">
        <v>45988</v>
      </c>
      <c r="I1571" s="11">
        <v>34.72</v>
      </c>
      <c r="J1571" s="17">
        <f>+F1571-H1571</f>
        <v>-28</v>
      </c>
      <c r="K1571" s="17">
        <f>+H1571-F1571</f>
        <v>28</v>
      </c>
      <c r="L1571" s="11">
        <f>+K1571*G1571</f>
        <v>972.16</v>
      </c>
      <c r="M1571" s="19">
        <f>YEAR(H1571)</f>
        <v>2025</v>
      </c>
      <c r="N1571" s="19" t="str">
        <f>IF(MONTH(H1571)&lt;4,"1° trimestre",IF(MONTH(H1571)&lt;7,"2° trimestre",IF(MONTH(H1571)&lt;10,"3°trimestre","4° trimestre")))</f>
        <v>4° trimestre</v>
      </c>
      <c r="O1571" s="19" t="s">
        <v>1962</v>
      </c>
      <c r="P1571" s="19" t="s">
        <v>1970</v>
      </c>
      <c r="Q1571" s="8">
        <f>+I1571</f>
        <v>34.72</v>
      </c>
      <c r="R1571" s="19" t="s">
        <v>1965</v>
      </c>
    </row>
    <row r="1572" spans="1:18" x14ac:dyDescent="0.2">
      <c r="A1572" s="1" t="s">
        <v>743</v>
      </c>
      <c r="B1572" s="1" t="s">
        <v>1340</v>
      </c>
      <c r="C1572" s="1" t="s">
        <v>28</v>
      </c>
      <c r="D1572" s="7">
        <v>3426.41</v>
      </c>
      <c r="E1572" s="3">
        <v>45930</v>
      </c>
      <c r="F1572" s="3">
        <v>45960</v>
      </c>
      <c r="G1572" s="7">
        <v>2808.53</v>
      </c>
      <c r="H1572" s="3">
        <v>45988</v>
      </c>
      <c r="I1572" s="11">
        <v>2808.53</v>
      </c>
      <c r="J1572" s="17">
        <f>+F1572-H1572</f>
        <v>-28</v>
      </c>
      <c r="K1572" s="17">
        <f>+H1572-F1572</f>
        <v>28</v>
      </c>
      <c r="L1572" s="11">
        <f>+K1572*G1572</f>
        <v>78638.840000000011</v>
      </c>
      <c r="M1572" s="19">
        <f>YEAR(H1572)</f>
        <v>2025</v>
      </c>
      <c r="N1572" s="19" t="str">
        <f>IF(MONTH(H1572)&lt;4,"1° trimestre",IF(MONTH(H1572)&lt;7,"2° trimestre",IF(MONTH(H1572)&lt;10,"3°trimestre","4° trimestre")))</f>
        <v>4° trimestre</v>
      </c>
      <c r="O1572" s="19" t="s">
        <v>1962</v>
      </c>
      <c r="P1572" s="19" t="s">
        <v>1970</v>
      </c>
      <c r="Q1572" s="8">
        <f>+I1572</f>
        <v>2808.53</v>
      </c>
      <c r="R1572" s="19" t="s">
        <v>1965</v>
      </c>
    </row>
    <row r="1573" spans="1:18" x14ac:dyDescent="0.2">
      <c r="A1573" s="1" t="s">
        <v>743</v>
      </c>
      <c r="B1573" s="1" t="s">
        <v>1341</v>
      </c>
      <c r="C1573" s="1" t="s">
        <v>28</v>
      </c>
      <c r="D1573" s="7">
        <v>15449.71</v>
      </c>
      <c r="E1573" s="3">
        <v>45930</v>
      </c>
      <c r="F1573" s="3">
        <v>45960</v>
      </c>
      <c r="G1573" s="7">
        <v>12663.7</v>
      </c>
      <c r="H1573" s="3">
        <v>45988</v>
      </c>
      <c r="I1573" s="11">
        <v>12663.7</v>
      </c>
      <c r="J1573" s="17">
        <f>+F1573-H1573</f>
        <v>-28</v>
      </c>
      <c r="K1573" s="17">
        <f>+H1573-F1573</f>
        <v>28</v>
      </c>
      <c r="L1573" s="11">
        <f>+K1573*G1573</f>
        <v>354583.60000000003</v>
      </c>
      <c r="M1573" s="19">
        <f>YEAR(H1573)</f>
        <v>2025</v>
      </c>
      <c r="N1573" s="19" t="str">
        <f>IF(MONTH(H1573)&lt;4,"1° trimestre",IF(MONTH(H1573)&lt;7,"2° trimestre",IF(MONTH(H1573)&lt;10,"3°trimestre","4° trimestre")))</f>
        <v>4° trimestre</v>
      </c>
      <c r="O1573" s="19" t="s">
        <v>1962</v>
      </c>
      <c r="P1573" s="19" t="s">
        <v>1970</v>
      </c>
      <c r="Q1573" s="8">
        <f>+I1573</f>
        <v>12663.7</v>
      </c>
      <c r="R1573" s="19" t="s">
        <v>1965</v>
      </c>
    </row>
    <row r="1574" spans="1:18" x14ac:dyDescent="0.2">
      <c r="A1574" s="1" t="s">
        <v>743</v>
      </c>
      <c r="B1574" s="1" t="s">
        <v>1342</v>
      </c>
      <c r="C1574" s="1" t="s">
        <v>28</v>
      </c>
      <c r="D1574" s="7">
        <v>33.380000000000003</v>
      </c>
      <c r="E1574" s="3">
        <v>45930</v>
      </c>
      <c r="F1574" s="3">
        <v>45960</v>
      </c>
      <c r="G1574" s="7">
        <v>27.36</v>
      </c>
      <c r="H1574" s="3">
        <v>45988</v>
      </c>
      <c r="I1574" s="11">
        <v>27.36</v>
      </c>
      <c r="J1574" s="17">
        <f>+F1574-H1574</f>
        <v>-28</v>
      </c>
      <c r="K1574" s="17">
        <f>+H1574-F1574</f>
        <v>28</v>
      </c>
      <c r="L1574" s="11">
        <f>+K1574*G1574</f>
        <v>766.07999999999993</v>
      </c>
      <c r="M1574" s="19">
        <f>YEAR(H1574)</f>
        <v>2025</v>
      </c>
      <c r="N1574" s="19" t="str">
        <f>IF(MONTH(H1574)&lt;4,"1° trimestre",IF(MONTH(H1574)&lt;7,"2° trimestre",IF(MONTH(H1574)&lt;10,"3°trimestre","4° trimestre")))</f>
        <v>4° trimestre</v>
      </c>
      <c r="O1574" s="19" t="s">
        <v>1962</v>
      </c>
      <c r="P1574" s="19" t="s">
        <v>1970</v>
      </c>
      <c r="Q1574" s="8">
        <f>+I1574</f>
        <v>27.36</v>
      </c>
      <c r="R1574" s="19" t="s">
        <v>1965</v>
      </c>
    </row>
    <row r="1575" spans="1:18" x14ac:dyDescent="0.2">
      <c r="A1575" s="1" t="s">
        <v>743</v>
      </c>
      <c r="B1575" s="1" t="s">
        <v>1343</v>
      </c>
      <c r="C1575" s="1" t="s">
        <v>28</v>
      </c>
      <c r="D1575" s="7">
        <v>36.42</v>
      </c>
      <c r="E1575" s="3">
        <v>45930</v>
      </c>
      <c r="F1575" s="3">
        <v>45960</v>
      </c>
      <c r="G1575" s="7">
        <v>29.85</v>
      </c>
      <c r="H1575" s="3">
        <v>45988</v>
      </c>
      <c r="I1575" s="11">
        <v>29.85</v>
      </c>
      <c r="J1575" s="17">
        <f>+F1575-H1575</f>
        <v>-28</v>
      </c>
      <c r="K1575" s="17">
        <f>+H1575-F1575</f>
        <v>28</v>
      </c>
      <c r="L1575" s="11">
        <f>+K1575*G1575</f>
        <v>835.80000000000007</v>
      </c>
      <c r="M1575" s="19">
        <f>YEAR(H1575)</f>
        <v>2025</v>
      </c>
      <c r="N1575" s="19" t="str">
        <f>IF(MONTH(H1575)&lt;4,"1° trimestre",IF(MONTH(H1575)&lt;7,"2° trimestre",IF(MONTH(H1575)&lt;10,"3°trimestre","4° trimestre")))</f>
        <v>4° trimestre</v>
      </c>
      <c r="O1575" s="19" t="s">
        <v>1962</v>
      </c>
      <c r="P1575" s="19" t="s">
        <v>1970</v>
      </c>
      <c r="Q1575" s="8">
        <f>+I1575</f>
        <v>29.85</v>
      </c>
      <c r="R1575" s="19" t="s">
        <v>1965</v>
      </c>
    </row>
    <row r="1576" spans="1:18" x14ac:dyDescent="0.2">
      <c r="A1576" s="1" t="s">
        <v>743</v>
      </c>
      <c r="B1576" s="1" t="s">
        <v>1344</v>
      </c>
      <c r="C1576" s="1" t="s">
        <v>28</v>
      </c>
      <c r="D1576" s="7">
        <v>4.8600000000000003</v>
      </c>
      <c r="E1576" s="3">
        <v>45930</v>
      </c>
      <c r="F1576" s="3">
        <v>45960</v>
      </c>
      <c r="G1576" s="7">
        <v>3.98</v>
      </c>
      <c r="H1576" s="3">
        <v>45988</v>
      </c>
      <c r="I1576" s="11">
        <v>3.98</v>
      </c>
      <c r="J1576" s="17">
        <f>+F1576-H1576</f>
        <v>-28</v>
      </c>
      <c r="K1576" s="17">
        <f>+H1576-F1576</f>
        <v>28</v>
      </c>
      <c r="L1576" s="11">
        <f>+K1576*G1576</f>
        <v>111.44</v>
      </c>
      <c r="M1576" s="19">
        <f>YEAR(H1576)</f>
        <v>2025</v>
      </c>
      <c r="N1576" s="19" t="str">
        <f>IF(MONTH(H1576)&lt;4,"1° trimestre",IF(MONTH(H1576)&lt;7,"2° trimestre",IF(MONTH(H1576)&lt;10,"3°trimestre","4° trimestre")))</f>
        <v>4° trimestre</v>
      </c>
      <c r="O1576" s="19" t="s">
        <v>1962</v>
      </c>
      <c r="P1576" s="19" t="s">
        <v>1970</v>
      </c>
      <c r="Q1576" s="8">
        <f>+I1576</f>
        <v>3.98</v>
      </c>
      <c r="R1576" s="19" t="s">
        <v>1965</v>
      </c>
    </row>
    <row r="1577" spans="1:18" x14ac:dyDescent="0.2">
      <c r="A1577" s="1" t="s">
        <v>743</v>
      </c>
      <c r="B1577" s="1" t="s">
        <v>1345</v>
      </c>
      <c r="C1577" s="1" t="s">
        <v>28</v>
      </c>
      <c r="D1577" s="7">
        <v>30.34</v>
      </c>
      <c r="E1577" s="3">
        <v>45930</v>
      </c>
      <c r="F1577" s="3">
        <v>45960</v>
      </c>
      <c r="G1577" s="7">
        <v>24.87</v>
      </c>
      <c r="H1577" s="3">
        <v>45988</v>
      </c>
      <c r="I1577" s="11">
        <v>24.87</v>
      </c>
      <c r="J1577" s="17">
        <f>+F1577-H1577</f>
        <v>-28</v>
      </c>
      <c r="K1577" s="17">
        <f>+H1577-F1577</f>
        <v>28</v>
      </c>
      <c r="L1577" s="11">
        <f>+K1577*G1577</f>
        <v>696.36</v>
      </c>
      <c r="M1577" s="19">
        <f>YEAR(H1577)</f>
        <v>2025</v>
      </c>
      <c r="N1577" s="19" t="str">
        <f>IF(MONTH(H1577)&lt;4,"1° trimestre",IF(MONTH(H1577)&lt;7,"2° trimestre",IF(MONTH(H1577)&lt;10,"3°trimestre","4° trimestre")))</f>
        <v>4° trimestre</v>
      </c>
      <c r="O1577" s="19" t="s">
        <v>1962</v>
      </c>
      <c r="P1577" s="19" t="s">
        <v>1970</v>
      </c>
      <c r="Q1577" s="8">
        <f>+I1577</f>
        <v>24.87</v>
      </c>
      <c r="R1577" s="19" t="s">
        <v>1965</v>
      </c>
    </row>
    <row r="1578" spans="1:18" x14ac:dyDescent="0.2">
      <c r="A1578" s="1" t="s">
        <v>743</v>
      </c>
      <c r="B1578" s="1" t="s">
        <v>1346</v>
      </c>
      <c r="C1578" s="1" t="s">
        <v>28</v>
      </c>
      <c r="D1578" s="7">
        <v>1.82</v>
      </c>
      <c r="E1578" s="3">
        <v>45930</v>
      </c>
      <c r="F1578" s="3">
        <v>45960</v>
      </c>
      <c r="G1578" s="7">
        <v>1.49</v>
      </c>
      <c r="H1578" s="3">
        <v>45988</v>
      </c>
      <c r="I1578" s="11">
        <v>1.49</v>
      </c>
      <c r="J1578" s="17">
        <f>+F1578-H1578</f>
        <v>-28</v>
      </c>
      <c r="K1578" s="17">
        <f>+H1578-F1578</f>
        <v>28</v>
      </c>
      <c r="L1578" s="11">
        <f>+K1578*G1578</f>
        <v>41.72</v>
      </c>
      <c r="M1578" s="19">
        <f>YEAR(H1578)</f>
        <v>2025</v>
      </c>
      <c r="N1578" s="19" t="str">
        <f>IF(MONTH(H1578)&lt;4,"1° trimestre",IF(MONTH(H1578)&lt;7,"2° trimestre",IF(MONTH(H1578)&lt;10,"3°trimestre","4° trimestre")))</f>
        <v>4° trimestre</v>
      </c>
      <c r="O1578" s="19" t="s">
        <v>1962</v>
      </c>
      <c r="P1578" s="19" t="s">
        <v>1970</v>
      </c>
      <c r="Q1578" s="8">
        <f>+I1578</f>
        <v>1.49</v>
      </c>
      <c r="R1578" s="19" t="s">
        <v>1965</v>
      </c>
    </row>
    <row r="1579" spans="1:18" x14ac:dyDescent="0.2">
      <c r="A1579" s="1" t="s">
        <v>743</v>
      </c>
      <c r="B1579" s="1" t="s">
        <v>1347</v>
      </c>
      <c r="C1579" s="1" t="s">
        <v>28</v>
      </c>
      <c r="D1579" s="7">
        <v>33.99</v>
      </c>
      <c r="E1579" s="3">
        <v>45930</v>
      </c>
      <c r="F1579" s="3">
        <v>45960</v>
      </c>
      <c r="G1579" s="7">
        <v>27.86</v>
      </c>
      <c r="H1579" s="3">
        <v>45988</v>
      </c>
      <c r="I1579" s="11">
        <v>27.86</v>
      </c>
      <c r="J1579" s="17">
        <f>+F1579-H1579</f>
        <v>-28</v>
      </c>
      <c r="K1579" s="17">
        <f>+H1579-F1579</f>
        <v>28</v>
      </c>
      <c r="L1579" s="11">
        <f>+K1579*G1579</f>
        <v>780.07999999999993</v>
      </c>
      <c r="M1579" s="19">
        <f>YEAR(H1579)</f>
        <v>2025</v>
      </c>
      <c r="N1579" s="19" t="str">
        <f>IF(MONTH(H1579)&lt;4,"1° trimestre",IF(MONTH(H1579)&lt;7,"2° trimestre",IF(MONTH(H1579)&lt;10,"3°trimestre","4° trimestre")))</f>
        <v>4° trimestre</v>
      </c>
      <c r="O1579" s="19" t="s">
        <v>1962</v>
      </c>
      <c r="P1579" s="19" t="s">
        <v>1970</v>
      </c>
      <c r="Q1579" s="8">
        <f>+I1579</f>
        <v>27.86</v>
      </c>
      <c r="R1579" s="19" t="s">
        <v>1965</v>
      </c>
    </row>
    <row r="1580" spans="1:18" x14ac:dyDescent="0.2">
      <c r="A1580" s="1" t="s">
        <v>743</v>
      </c>
      <c r="B1580" s="1" t="s">
        <v>1348</v>
      </c>
      <c r="C1580" s="1" t="s">
        <v>28</v>
      </c>
      <c r="D1580" s="7">
        <v>132.91999999999999</v>
      </c>
      <c r="E1580" s="3">
        <v>45930</v>
      </c>
      <c r="F1580" s="3">
        <v>45960</v>
      </c>
      <c r="G1580" s="7">
        <v>108.95</v>
      </c>
      <c r="H1580" s="3">
        <v>45988</v>
      </c>
      <c r="I1580" s="11">
        <v>108.95</v>
      </c>
      <c r="J1580" s="17">
        <f>+F1580-H1580</f>
        <v>-28</v>
      </c>
      <c r="K1580" s="17">
        <f>+H1580-F1580</f>
        <v>28</v>
      </c>
      <c r="L1580" s="11">
        <f>+K1580*G1580</f>
        <v>3050.6</v>
      </c>
      <c r="M1580" s="19">
        <f>YEAR(H1580)</f>
        <v>2025</v>
      </c>
      <c r="N1580" s="19" t="str">
        <f>IF(MONTH(H1580)&lt;4,"1° trimestre",IF(MONTH(H1580)&lt;7,"2° trimestre",IF(MONTH(H1580)&lt;10,"3°trimestre","4° trimestre")))</f>
        <v>4° trimestre</v>
      </c>
      <c r="O1580" s="19" t="s">
        <v>1962</v>
      </c>
      <c r="P1580" s="19" t="s">
        <v>1970</v>
      </c>
      <c r="Q1580" s="8">
        <f>+I1580</f>
        <v>108.95</v>
      </c>
      <c r="R1580" s="19" t="s">
        <v>1965</v>
      </c>
    </row>
    <row r="1581" spans="1:18" x14ac:dyDescent="0.2">
      <c r="A1581" s="1" t="s">
        <v>743</v>
      </c>
      <c r="B1581" s="1" t="s">
        <v>1349</v>
      </c>
      <c r="C1581" s="1" t="s">
        <v>28</v>
      </c>
      <c r="D1581" s="7">
        <v>16.38</v>
      </c>
      <c r="E1581" s="3">
        <v>45930</v>
      </c>
      <c r="F1581" s="3">
        <v>45960</v>
      </c>
      <c r="G1581" s="7">
        <v>13.43</v>
      </c>
      <c r="H1581" s="3">
        <v>45988</v>
      </c>
      <c r="I1581" s="11">
        <v>13.43</v>
      </c>
      <c r="J1581" s="17">
        <f>+F1581-H1581</f>
        <v>-28</v>
      </c>
      <c r="K1581" s="17">
        <f>+H1581-F1581</f>
        <v>28</v>
      </c>
      <c r="L1581" s="11">
        <f>+K1581*G1581</f>
        <v>376.03999999999996</v>
      </c>
      <c r="M1581" s="19">
        <f>YEAR(H1581)</f>
        <v>2025</v>
      </c>
      <c r="N1581" s="19" t="str">
        <f>IF(MONTH(H1581)&lt;4,"1° trimestre",IF(MONTH(H1581)&lt;7,"2° trimestre",IF(MONTH(H1581)&lt;10,"3°trimestre","4° trimestre")))</f>
        <v>4° trimestre</v>
      </c>
      <c r="O1581" s="19" t="s">
        <v>1962</v>
      </c>
      <c r="P1581" s="19" t="s">
        <v>1970</v>
      </c>
      <c r="Q1581" s="8">
        <f>+I1581</f>
        <v>13.43</v>
      </c>
      <c r="R1581" s="19" t="s">
        <v>1965</v>
      </c>
    </row>
    <row r="1582" spans="1:18" x14ac:dyDescent="0.2">
      <c r="A1582" s="1" t="s">
        <v>743</v>
      </c>
      <c r="B1582" s="1" t="s">
        <v>1350</v>
      </c>
      <c r="C1582" s="1" t="s">
        <v>28</v>
      </c>
      <c r="D1582" s="7">
        <v>5.47</v>
      </c>
      <c r="E1582" s="3">
        <v>45930</v>
      </c>
      <c r="F1582" s="3">
        <v>45960</v>
      </c>
      <c r="G1582" s="7">
        <v>4.4800000000000004</v>
      </c>
      <c r="H1582" s="3">
        <v>45988</v>
      </c>
      <c r="I1582" s="11">
        <v>4.4800000000000004</v>
      </c>
      <c r="J1582" s="17">
        <f>+F1582-H1582</f>
        <v>-28</v>
      </c>
      <c r="K1582" s="17">
        <f>+H1582-F1582</f>
        <v>28</v>
      </c>
      <c r="L1582" s="11">
        <f>+K1582*G1582</f>
        <v>125.44000000000001</v>
      </c>
      <c r="M1582" s="19">
        <f>YEAR(H1582)</f>
        <v>2025</v>
      </c>
      <c r="N1582" s="19" t="str">
        <f>IF(MONTH(H1582)&lt;4,"1° trimestre",IF(MONTH(H1582)&lt;7,"2° trimestre",IF(MONTH(H1582)&lt;10,"3°trimestre","4° trimestre")))</f>
        <v>4° trimestre</v>
      </c>
      <c r="O1582" s="19" t="s">
        <v>1962</v>
      </c>
      <c r="P1582" s="19" t="s">
        <v>1970</v>
      </c>
      <c r="Q1582" s="8">
        <f>+I1582</f>
        <v>4.4800000000000004</v>
      </c>
      <c r="R1582" s="19" t="s">
        <v>1965</v>
      </c>
    </row>
    <row r="1583" spans="1:18" x14ac:dyDescent="0.2">
      <c r="A1583" s="1" t="s">
        <v>743</v>
      </c>
      <c r="B1583" s="1" t="s">
        <v>1351</v>
      </c>
      <c r="C1583" s="1" t="s">
        <v>28</v>
      </c>
      <c r="D1583" s="7">
        <v>105.01</v>
      </c>
      <c r="E1583" s="3">
        <v>45930</v>
      </c>
      <c r="F1583" s="3">
        <v>45960</v>
      </c>
      <c r="G1583" s="7">
        <v>86.07</v>
      </c>
      <c r="H1583" s="3">
        <v>45988</v>
      </c>
      <c r="I1583" s="11">
        <v>86.07</v>
      </c>
      <c r="J1583" s="17">
        <f>+F1583-H1583</f>
        <v>-28</v>
      </c>
      <c r="K1583" s="17">
        <f>+H1583-F1583</f>
        <v>28</v>
      </c>
      <c r="L1583" s="11">
        <f>+K1583*G1583</f>
        <v>2409.96</v>
      </c>
      <c r="M1583" s="19">
        <f>YEAR(H1583)</f>
        <v>2025</v>
      </c>
      <c r="N1583" s="19" t="str">
        <f>IF(MONTH(H1583)&lt;4,"1° trimestre",IF(MONTH(H1583)&lt;7,"2° trimestre",IF(MONTH(H1583)&lt;10,"3°trimestre","4° trimestre")))</f>
        <v>4° trimestre</v>
      </c>
      <c r="O1583" s="19" t="s">
        <v>1962</v>
      </c>
      <c r="P1583" s="19" t="s">
        <v>1970</v>
      </c>
      <c r="Q1583" s="8">
        <f>+I1583</f>
        <v>86.07</v>
      </c>
      <c r="R1583" s="19" t="s">
        <v>1965</v>
      </c>
    </row>
    <row r="1584" spans="1:18" x14ac:dyDescent="0.2">
      <c r="A1584" s="1" t="s">
        <v>743</v>
      </c>
      <c r="B1584" s="1" t="s">
        <v>1352</v>
      </c>
      <c r="C1584" s="1" t="s">
        <v>28</v>
      </c>
      <c r="D1584" s="7">
        <v>1127.71</v>
      </c>
      <c r="E1584" s="3">
        <v>45930</v>
      </c>
      <c r="F1584" s="3">
        <v>45960</v>
      </c>
      <c r="G1584" s="7">
        <v>924.35</v>
      </c>
      <c r="H1584" s="3">
        <v>45988</v>
      </c>
      <c r="I1584" s="11">
        <v>924.35</v>
      </c>
      <c r="J1584" s="17">
        <f>+F1584-H1584</f>
        <v>-28</v>
      </c>
      <c r="K1584" s="17">
        <f>+H1584-F1584</f>
        <v>28</v>
      </c>
      <c r="L1584" s="11">
        <f>+K1584*G1584</f>
        <v>25881.8</v>
      </c>
      <c r="M1584" s="19">
        <f>YEAR(H1584)</f>
        <v>2025</v>
      </c>
      <c r="N1584" s="19" t="str">
        <f>IF(MONTH(H1584)&lt;4,"1° trimestre",IF(MONTH(H1584)&lt;7,"2° trimestre",IF(MONTH(H1584)&lt;10,"3°trimestre","4° trimestre")))</f>
        <v>4° trimestre</v>
      </c>
      <c r="O1584" s="19" t="s">
        <v>1962</v>
      </c>
      <c r="P1584" s="19" t="s">
        <v>1970</v>
      </c>
      <c r="Q1584" s="8">
        <f>+I1584</f>
        <v>924.35</v>
      </c>
      <c r="R1584" s="19" t="s">
        <v>1965</v>
      </c>
    </row>
    <row r="1585" spans="1:18" x14ac:dyDescent="0.2">
      <c r="A1585" s="1" t="s">
        <v>743</v>
      </c>
      <c r="B1585" s="1" t="s">
        <v>1353</v>
      </c>
      <c r="C1585" s="1" t="s">
        <v>28</v>
      </c>
      <c r="D1585" s="7">
        <v>14.57</v>
      </c>
      <c r="E1585" s="3">
        <v>45930</v>
      </c>
      <c r="F1585" s="3">
        <v>45960</v>
      </c>
      <c r="G1585" s="7">
        <v>11.94</v>
      </c>
      <c r="H1585" s="3">
        <v>45988</v>
      </c>
      <c r="I1585" s="11">
        <v>11.94</v>
      </c>
      <c r="J1585" s="17">
        <f>+F1585-H1585</f>
        <v>-28</v>
      </c>
      <c r="K1585" s="17">
        <f>+H1585-F1585</f>
        <v>28</v>
      </c>
      <c r="L1585" s="11">
        <f>+K1585*G1585</f>
        <v>334.32</v>
      </c>
      <c r="M1585" s="19">
        <f>YEAR(H1585)</f>
        <v>2025</v>
      </c>
      <c r="N1585" s="19" t="str">
        <f>IF(MONTH(H1585)&lt;4,"1° trimestre",IF(MONTH(H1585)&lt;7,"2° trimestre",IF(MONTH(H1585)&lt;10,"3°trimestre","4° trimestre")))</f>
        <v>4° trimestre</v>
      </c>
      <c r="O1585" s="19" t="s">
        <v>1962</v>
      </c>
      <c r="P1585" s="19" t="s">
        <v>1970</v>
      </c>
      <c r="Q1585" s="8">
        <f>+I1585</f>
        <v>11.94</v>
      </c>
      <c r="R1585" s="19" t="s">
        <v>1965</v>
      </c>
    </row>
    <row r="1586" spans="1:18" x14ac:dyDescent="0.2">
      <c r="A1586" s="1" t="s">
        <v>743</v>
      </c>
      <c r="B1586" s="1" t="s">
        <v>1354</v>
      </c>
      <c r="C1586" s="1" t="s">
        <v>28</v>
      </c>
      <c r="D1586" s="7">
        <v>2.4300000000000002</v>
      </c>
      <c r="E1586" s="3">
        <v>45930</v>
      </c>
      <c r="F1586" s="3">
        <v>45960</v>
      </c>
      <c r="G1586" s="7">
        <v>1.99</v>
      </c>
      <c r="H1586" s="3">
        <v>45988</v>
      </c>
      <c r="I1586" s="11">
        <v>1.99</v>
      </c>
      <c r="J1586" s="17">
        <f>+F1586-H1586</f>
        <v>-28</v>
      </c>
      <c r="K1586" s="17">
        <f>+H1586-F1586</f>
        <v>28</v>
      </c>
      <c r="L1586" s="11">
        <f>+K1586*G1586</f>
        <v>55.72</v>
      </c>
      <c r="M1586" s="19">
        <f>YEAR(H1586)</f>
        <v>2025</v>
      </c>
      <c r="N1586" s="19" t="str">
        <f>IF(MONTH(H1586)&lt;4,"1° trimestre",IF(MONTH(H1586)&lt;7,"2° trimestre",IF(MONTH(H1586)&lt;10,"3°trimestre","4° trimestre")))</f>
        <v>4° trimestre</v>
      </c>
      <c r="O1586" s="19" t="s">
        <v>1962</v>
      </c>
      <c r="P1586" s="19" t="s">
        <v>1970</v>
      </c>
      <c r="Q1586" s="8">
        <f>+I1586</f>
        <v>1.99</v>
      </c>
      <c r="R1586" s="19" t="s">
        <v>1965</v>
      </c>
    </row>
    <row r="1587" spans="1:18" x14ac:dyDescent="0.2">
      <c r="A1587" s="1" t="s">
        <v>743</v>
      </c>
      <c r="B1587" s="1" t="s">
        <v>1355</v>
      </c>
      <c r="C1587" s="1" t="s">
        <v>28</v>
      </c>
      <c r="D1587" s="7">
        <v>24.89</v>
      </c>
      <c r="E1587" s="3">
        <v>45930</v>
      </c>
      <c r="F1587" s="3">
        <v>45960</v>
      </c>
      <c r="G1587" s="7">
        <v>20.399999999999999</v>
      </c>
      <c r="H1587" s="3">
        <v>45988</v>
      </c>
      <c r="I1587" s="11">
        <v>20.399999999999999</v>
      </c>
      <c r="J1587" s="17">
        <f>+F1587-H1587</f>
        <v>-28</v>
      </c>
      <c r="K1587" s="17">
        <f>+H1587-F1587</f>
        <v>28</v>
      </c>
      <c r="L1587" s="11">
        <f>+K1587*G1587</f>
        <v>571.19999999999993</v>
      </c>
      <c r="M1587" s="19">
        <f>YEAR(H1587)</f>
        <v>2025</v>
      </c>
      <c r="N1587" s="19" t="str">
        <f>IF(MONTH(H1587)&lt;4,"1° trimestre",IF(MONTH(H1587)&lt;7,"2° trimestre",IF(MONTH(H1587)&lt;10,"3°trimestre","4° trimestre")))</f>
        <v>4° trimestre</v>
      </c>
      <c r="O1587" s="19" t="s">
        <v>1962</v>
      </c>
      <c r="P1587" s="19" t="s">
        <v>1970</v>
      </c>
      <c r="Q1587" s="8">
        <f>+I1587</f>
        <v>20.399999999999999</v>
      </c>
      <c r="R1587" s="19" t="s">
        <v>1965</v>
      </c>
    </row>
    <row r="1588" spans="1:18" x14ac:dyDescent="0.2">
      <c r="A1588" s="1" t="s">
        <v>743</v>
      </c>
      <c r="B1588" s="1" t="s">
        <v>1356</v>
      </c>
      <c r="C1588" s="1" t="s">
        <v>28</v>
      </c>
      <c r="D1588" s="7">
        <v>341.1</v>
      </c>
      <c r="E1588" s="3">
        <v>45930</v>
      </c>
      <c r="F1588" s="3">
        <v>45960</v>
      </c>
      <c r="G1588" s="7">
        <v>279.58999999999997</v>
      </c>
      <c r="H1588" s="3">
        <v>45988</v>
      </c>
      <c r="I1588" s="11">
        <v>279.58999999999997</v>
      </c>
      <c r="J1588" s="17">
        <f>+F1588-H1588</f>
        <v>-28</v>
      </c>
      <c r="K1588" s="17">
        <f>+H1588-F1588</f>
        <v>28</v>
      </c>
      <c r="L1588" s="11">
        <f>+K1588*G1588</f>
        <v>7828.5199999999995</v>
      </c>
      <c r="M1588" s="19">
        <f>YEAR(H1588)</f>
        <v>2025</v>
      </c>
      <c r="N1588" s="19" t="str">
        <f>IF(MONTH(H1588)&lt;4,"1° trimestre",IF(MONTH(H1588)&lt;7,"2° trimestre",IF(MONTH(H1588)&lt;10,"3°trimestre","4° trimestre")))</f>
        <v>4° trimestre</v>
      </c>
      <c r="O1588" s="19" t="s">
        <v>1962</v>
      </c>
      <c r="P1588" s="19" t="s">
        <v>1970</v>
      </c>
      <c r="Q1588" s="8">
        <f>+I1588</f>
        <v>279.58999999999997</v>
      </c>
      <c r="R1588" s="19" t="s">
        <v>1965</v>
      </c>
    </row>
    <row r="1589" spans="1:18" x14ac:dyDescent="0.2">
      <c r="A1589" s="1" t="s">
        <v>743</v>
      </c>
      <c r="B1589" s="1" t="s">
        <v>1357</v>
      </c>
      <c r="C1589" s="1" t="s">
        <v>28</v>
      </c>
      <c r="D1589" s="7">
        <v>49.17</v>
      </c>
      <c r="E1589" s="3">
        <v>45930</v>
      </c>
      <c r="F1589" s="3">
        <v>45960</v>
      </c>
      <c r="G1589" s="7">
        <v>40.299999999999997</v>
      </c>
      <c r="H1589" s="3">
        <v>45988</v>
      </c>
      <c r="I1589" s="11">
        <v>40.299999999999997</v>
      </c>
      <c r="J1589" s="17">
        <f>+F1589-H1589</f>
        <v>-28</v>
      </c>
      <c r="K1589" s="17">
        <f>+H1589-F1589</f>
        <v>28</v>
      </c>
      <c r="L1589" s="11">
        <f>+K1589*G1589</f>
        <v>1128.3999999999999</v>
      </c>
      <c r="M1589" s="19">
        <f>YEAR(H1589)</f>
        <v>2025</v>
      </c>
      <c r="N1589" s="19" t="str">
        <f>IF(MONTH(H1589)&lt;4,"1° trimestre",IF(MONTH(H1589)&lt;7,"2° trimestre",IF(MONTH(H1589)&lt;10,"3°trimestre","4° trimestre")))</f>
        <v>4° trimestre</v>
      </c>
      <c r="O1589" s="19" t="s">
        <v>1962</v>
      </c>
      <c r="P1589" s="19" t="s">
        <v>1970</v>
      </c>
      <c r="Q1589" s="8">
        <f>+I1589</f>
        <v>40.299999999999997</v>
      </c>
      <c r="R1589" s="19" t="s">
        <v>1965</v>
      </c>
    </row>
    <row r="1590" spans="1:18" x14ac:dyDescent="0.2">
      <c r="A1590" s="1" t="s">
        <v>743</v>
      </c>
      <c r="B1590" s="1" t="s">
        <v>1358</v>
      </c>
      <c r="C1590" s="1" t="s">
        <v>28</v>
      </c>
      <c r="D1590" s="7">
        <v>30.11</v>
      </c>
      <c r="E1590" s="3">
        <v>45930</v>
      </c>
      <c r="F1590" s="3">
        <v>45960</v>
      </c>
      <c r="G1590" s="7">
        <v>24.68</v>
      </c>
      <c r="H1590" s="3">
        <v>45988</v>
      </c>
      <c r="I1590" s="11">
        <v>24.68</v>
      </c>
      <c r="J1590" s="17">
        <f>+F1590-H1590</f>
        <v>-28</v>
      </c>
      <c r="K1590" s="17">
        <f>+H1590-F1590</f>
        <v>28</v>
      </c>
      <c r="L1590" s="11">
        <f>+K1590*G1590</f>
        <v>691.04</v>
      </c>
      <c r="M1590" s="19">
        <f>YEAR(H1590)</f>
        <v>2025</v>
      </c>
      <c r="N1590" s="19" t="str">
        <f>IF(MONTH(H1590)&lt;4,"1° trimestre",IF(MONTH(H1590)&lt;7,"2° trimestre",IF(MONTH(H1590)&lt;10,"3°trimestre","4° trimestre")))</f>
        <v>4° trimestre</v>
      </c>
      <c r="O1590" s="19" t="s">
        <v>1962</v>
      </c>
      <c r="P1590" s="19" t="s">
        <v>1970</v>
      </c>
      <c r="Q1590" s="8">
        <f>+I1590</f>
        <v>24.68</v>
      </c>
      <c r="R1590" s="19" t="s">
        <v>1965</v>
      </c>
    </row>
    <row r="1591" spans="1:18" x14ac:dyDescent="0.2">
      <c r="A1591" s="1" t="s">
        <v>743</v>
      </c>
      <c r="B1591" s="1" t="s">
        <v>1359</v>
      </c>
      <c r="C1591" s="1" t="s">
        <v>28</v>
      </c>
      <c r="D1591" s="7">
        <v>12.51</v>
      </c>
      <c r="E1591" s="3">
        <v>45930</v>
      </c>
      <c r="F1591" s="3">
        <v>45960</v>
      </c>
      <c r="G1591" s="7">
        <v>10.25</v>
      </c>
      <c r="H1591" s="3">
        <v>45988</v>
      </c>
      <c r="I1591" s="11">
        <v>10.25</v>
      </c>
      <c r="J1591" s="17">
        <f>+F1591-H1591</f>
        <v>-28</v>
      </c>
      <c r="K1591" s="17">
        <f>+H1591-F1591</f>
        <v>28</v>
      </c>
      <c r="L1591" s="11">
        <f>+K1591*G1591</f>
        <v>287</v>
      </c>
      <c r="M1591" s="19">
        <f>YEAR(H1591)</f>
        <v>2025</v>
      </c>
      <c r="N1591" s="19" t="str">
        <f>IF(MONTH(H1591)&lt;4,"1° trimestre",IF(MONTH(H1591)&lt;7,"2° trimestre",IF(MONTH(H1591)&lt;10,"3°trimestre","4° trimestre")))</f>
        <v>4° trimestre</v>
      </c>
      <c r="O1591" s="19" t="s">
        <v>1962</v>
      </c>
      <c r="P1591" s="19" t="s">
        <v>1970</v>
      </c>
      <c r="Q1591" s="8">
        <f>+I1591</f>
        <v>10.25</v>
      </c>
      <c r="R1591" s="19" t="s">
        <v>1965</v>
      </c>
    </row>
    <row r="1592" spans="1:18" x14ac:dyDescent="0.2">
      <c r="A1592" s="1" t="s">
        <v>743</v>
      </c>
      <c r="B1592" s="1" t="s">
        <v>1360</v>
      </c>
      <c r="C1592" s="1" t="s">
        <v>28</v>
      </c>
      <c r="D1592" s="7">
        <v>69.55</v>
      </c>
      <c r="E1592" s="3">
        <v>45930</v>
      </c>
      <c r="F1592" s="3">
        <v>45960</v>
      </c>
      <c r="G1592" s="7">
        <v>57.01</v>
      </c>
      <c r="H1592" s="3">
        <v>45988</v>
      </c>
      <c r="I1592" s="11">
        <v>57.01</v>
      </c>
      <c r="J1592" s="17">
        <f>+F1592-H1592</f>
        <v>-28</v>
      </c>
      <c r="K1592" s="17">
        <f>+H1592-F1592</f>
        <v>28</v>
      </c>
      <c r="L1592" s="11">
        <f>+K1592*G1592</f>
        <v>1596.28</v>
      </c>
      <c r="M1592" s="19">
        <f>YEAR(H1592)</f>
        <v>2025</v>
      </c>
      <c r="N1592" s="19" t="str">
        <f>IF(MONTH(H1592)&lt;4,"1° trimestre",IF(MONTH(H1592)&lt;7,"2° trimestre",IF(MONTH(H1592)&lt;10,"3°trimestre","4° trimestre")))</f>
        <v>4° trimestre</v>
      </c>
      <c r="O1592" s="19" t="s">
        <v>1962</v>
      </c>
      <c r="P1592" s="19" t="s">
        <v>1970</v>
      </c>
      <c r="Q1592" s="8">
        <f>+I1592</f>
        <v>57.01</v>
      </c>
      <c r="R1592" s="19" t="s">
        <v>1965</v>
      </c>
    </row>
    <row r="1593" spans="1:18" x14ac:dyDescent="0.2">
      <c r="A1593" s="1" t="s">
        <v>743</v>
      </c>
      <c r="B1593" s="1" t="s">
        <v>1361</v>
      </c>
      <c r="C1593" s="1" t="s">
        <v>28</v>
      </c>
      <c r="D1593" s="7">
        <v>2.1800000000000002</v>
      </c>
      <c r="E1593" s="3">
        <v>45930</v>
      </c>
      <c r="F1593" s="3">
        <v>45960</v>
      </c>
      <c r="G1593" s="7">
        <v>1.79</v>
      </c>
      <c r="H1593" s="3">
        <v>45988</v>
      </c>
      <c r="I1593" s="11">
        <v>1.79</v>
      </c>
      <c r="J1593" s="17">
        <f>+F1593-H1593</f>
        <v>-28</v>
      </c>
      <c r="K1593" s="17">
        <f>+H1593-F1593</f>
        <v>28</v>
      </c>
      <c r="L1593" s="11">
        <f>+K1593*G1593</f>
        <v>50.120000000000005</v>
      </c>
      <c r="M1593" s="19">
        <f>YEAR(H1593)</f>
        <v>2025</v>
      </c>
      <c r="N1593" s="19" t="str">
        <f>IF(MONTH(H1593)&lt;4,"1° trimestre",IF(MONTH(H1593)&lt;7,"2° trimestre",IF(MONTH(H1593)&lt;10,"3°trimestre","4° trimestre")))</f>
        <v>4° trimestre</v>
      </c>
      <c r="O1593" s="19" t="s">
        <v>1962</v>
      </c>
      <c r="P1593" s="19" t="s">
        <v>1970</v>
      </c>
      <c r="Q1593" s="8">
        <f>+I1593</f>
        <v>1.79</v>
      </c>
      <c r="R1593" s="19" t="s">
        <v>1965</v>
      </c>
    </row>
    <row r="1594" spans="1:18" x14ac:dyDescent="0.2">
      <c r="A1594" s="1" t="s">
        <v>743</v>
      </c>
      <c r="B1594" s="1" t="s">
        <v>1362</v>
      </c>
      <c r="C1594" s="1" t="s">
        <v>28</v>
      </c>
      <c r="D1594" s="7">
        <v>2.4300000000000002</v>
      </c>
      <c r="E1594" s="3">
        <v>45930</v>
      </c>
      <c r="F1594" s="3">
        <v>45960</v>
      </c>
      <c r="G1594" s="7">
        <v>1.99</v>
      </c>
      <c r="H1594" s="3">
        <v>45988</v>
      </c>
      <c r="I1594" s="11">
        <v>1.99</v>
      </c>
      <c r="J1594" s="17">
        <f>+F1594-H1594</f>
        <v>-28</v>
      </c>
      <c r="K1594" s="17">
        <f>+H1594-F1594</f>
        <v>28</v>
      </c>
      <c r="L1594" s="11">
        <f>+K1594*G1594</f>
        <v>55.72</v>
      </c>
      <c r="M1594" s="19">
        <f>YEAR(H1594)</f>
        <v>2025</v>
      </c>
      <c r="N1594" s="19" t="str">
        <f>IF(MONTH(H1594)&lt;4,"1° trimestre",IF(MONTH(H1594)&lt;7,"2° trimestre",IF(MONTH(H1594)&lt;10,"3°trimestre","4° trimestre")))</f>
        <v>4° trimestre</v>
      </c>
      <c r="O1594" s="19" t="s">
        <v>1962</v>
      </c>
      <c r="P1594" s="19" t="s">
        <v>1970</v>
      </c>
      <c r="Q1594" s="8">
        <f>+I1594</f>
        <v>1.99</v>
      </c>
      <c r="R1594" s="19" t="s">
        <v>1965</v>
      </c>
    </row>
    <row r="1595" spans="1:18" x14ac:dyDescent="0.2">
      <c r="A1595" s="1" t="s">
        <v>743</v>
      </c>
      <c r="B1595" s="1" t="s">
        <v>1363</v>
      </c>
      <c r="C1595" s="1" t="s">
        <v>28</v>
      </c>
      <c r="D1595" s="7">
        <v>29.13</v>
      </c>
      <c r="E1595" s="3">
        <v>45930</v>
      </c>
      <c r="F1595" s="3">
        <v>45960</v>
      </c>
      <c r="G1595" s="7">
        <v>23.88</v>
      </c>
      <c r="H1595" s="3">
        <v>45988</v>
      </c>
      <c r="I1595" s="11">
        <v>23.88</v>
      </c>
      <c r="J1595" s="17">
        <f>+F1595-H1595</f>
        <v>-28</v>
      </c>
      <c r="K1595" s="17">
        <f>+H1595-F1595</f>
        <v>28</v>
      </c>
      <c r="L1595" s="11">
        <f>+K1595*G1595</f>
        <v>668.64</v>
      </c>
      <c r="M1595" s="19">
        <f>YEAR(H1595)</f>
        <v>2025</v>
      </c>
      <c r="N1595" s="19" t="str">
        <f>IF(MONTH(H1595)&lt;4,"1° trimestre",IF(MONTH(H1595)&lt;7,"2° trimestre",IF(MONTH(H1595)&lt;10,"3°trimestre","4° trimestre")))</f>
        <v>4° trimestre</v>
      </c>
      <c r="O1595" s="19" t="s">
        <v>1962</v>
      </c>
      <c r="P1595" s="19" t="s">
        <v>1970</v>
      </c>
      <c r="Q1595" s="8">
        <f>+I1595</f>
        <v>23.88</v>
      </c>
      <c r="R1595" s="19" t="s">
        <v>1965</v>
      </c>
    </row>
    <row r="1596" spans="1:18" x14ac:dyDescent="0.2">
      <c r="A1596" s="1" t="s">
        <v>743</v>
      </c>
      <c r="B1596" s="1" t="s">
        <v>1364</v>
      </c>
      <c r="C1596" s="1" t="s">
        <v>28</v>
      </c>
      <c r="D1596" s="7">
        <v>33.380000000000003</v>
      </c>
      <c r="E1596" s="3">
        <v>45930</v>
      </c>
      <c r="F1596" s="3">
        <v>45960</v>
      </c>
      <c r="G1596" s="7">
        <v>27.36</v>
      </c>
      <c r="H1596" s="3">
        <v>45988</v>
      </c>
      <c r="I1596" s="11">
        <v>27.36</v>
      </c>
      <c r="J1596" s="17">
        <f>+F1596-H1596</f>
        <v>-28</v>
      </c>
      <c r="K1596" s="17">
        <f>+H1596-F1596</f>
        <v>28</v>
      </c>
      <c r="L1596" s="11">
        <f>+K1596*G1596</f>
        <v>766.07999999999993</v>
      </c>
      <c r="M1596" s="19">
        <f>YEAR(H1596)</f>
        <v>2025</v>
      </c>
      <c r="N1596" s="19" t="str">
        <f>IF(MONTH(H1596)&lt;4,"1° trimestre",IF(MONTH(H1596)&lt;7,"2° trimestre",IF(MONTH(H1596)&lt;10,"3°trimestre","4° trimestre")))</f>
        <v>4° trimestre</v>
      </c>
      <c r="O1596" s="19" t="s">
        <v>1962</v>
      </c>
      <c r="P1596" s="19" t="s">
        <v>1970</v>
      </c>
      <c r="Q1596" s="8">
        <f>+I1596</f>
        <v>27.36</v>
      </c>
      <c r="R1596" s="19" t="s">
        <v>1965</v>
      </c>
    </row>
    <row r="1597" spans="1:18" x14ac:dyDescent="0.2">
      <c r="A1597" s="1" t="s">
        <v>743</v>
      </c>
      <c r="B1597" s="1" t="s">
        <v>1365</v>
      </c>
      <c r="C1597" s="1" t="s">
        <v>28</v>
      </c>
      <c r="D1597" s="7">
        <v>4.49</v>
      </c>
      <c r="E1597" s="3">
        <v>45930</v>
      </c>
      <c r="F1597" s="3">
        <v>45960</v>
      </c>
      <c r="G1597" s="7">
        <v>3.68</v>
      </c>
      <c r="H1597" s="3">
        <v>45988</v>
      </c>
      <c r="I1597" s="11">
        <v>3.68</v>
      </c>
      <c r="J1597" s="17">
        <f>+F1597-H1597</f>
        <v>-28</v>
      </c>
      <c r="K1597" s="17">
        <f>+H1597-F1597</f>
        <v>28</v>
      </c>
      <c r="L1597" s="11">
        <f>+K1597*G1597</f>
        <v>103.04</v>
      </c>
      <c r="M1597" s="19">
        <f>YEAR(H1597)</f>
        <v>2025</v>
      </c>
      <c r="N1597" s="19" t="str">
        <f>IF(MONTH(H1597)&lt;4,"1° trimestre",IF(MONTH(H1597)&lt;7,"2° trimestre",IF(MONTH(H1597)&lt;10,"3°trimestre","4° trimestre")))</f>
        <v>4° trimestre</v>
      </c>
      <c r="O1597" s="19" t="s">
        <v>1962</v>
      </c>
      <c r="P1597" s="19" t="s">
        <v>1970</v>
      </c>
      <c r="Q1597" s="8">
        <f>+I1597</f>
        <v>3.68</v>
      </c>
      <c r="R1597" s="19" t="s">
        <v>1965</v>
      </c>
    </row>
    <row r="1598" spans="1:18" x14ac:dyDescent="0.2">
      <c r="A1598" s="1" t="s">
        <v>743</v>
      </c>
      <c r="B1598" s="1" t="s">
        <v>1366</v>
      </c>
      <c r="C1598" s="1" t="s">
        <v>28</v>
      </c>
      <c r="D1598" s="7">
        <v>0.24</v>
      </c>
      <c r="E1598" s="3">
        <v>45930</v>
      </c>
      <c r="F1598" s="3">
        <v>45960</v>
      </c>
      <c r="G1598" s="7">
        <v>0.2</v>
      </c>
      <c r="H1598" s="3">
        <v>45988</v>
      </c>
      <c r="I1598" s="11">
        <v>0.2</v>
      </c>
      <c r="J1598" s="17">
        <f>+F1598-H1598</f>
        <v>-28</v>
      </c>
      <c r="K1598" s="17">
        <f>+H1598-F1598</f>
        <v>28</v>
      </c>
      <c r="L1598" s="11">
        <f>+K1598*G1598</f>
        <v>5.6000000000000005</v>
      </c>
      <c r="M1598" s="19">
        <f>YEAR(H1598)</f>
        <v>2025</v>
      </c>
      <c r="N1598" s="19" t="str">
        <f>IF(MONTH(H1598)&lt;4,"1° trimestre",IF(MONTH(H1598)&lt;7,"2° trimestre",IF(MONTH(H1598)&lt;10,"3°trimestre","4° trimestre")))</f>
        <v>4° trimestre</v>
      </c>
      <c r="O1598" s="19" t="s">
        <v>1962</v>
      </c>
      <c r="P1598" s="19" t="s">
        <v>1970</v>
      </c>
      <c r="Q1598" s="8">
        <f>+I1598</f>
        <v>0.2</v>
      </c>
      <c r="R1598" s="19" t="s">
        <v>1965</v>
      </c>
    </row>
    <row r="1599" spans="1:18" x14ac:dyDescent="0.2">
      <c r="A1599" s="1" t="s">
        <v>743</v>
      </c>
      <c r="B1599" s="1" t="s">
        <v>1367</v>
      </c>
      <c r="C1599" s="1" t="s">
        <v>28</v>
      </c>
      <c r="D1599" s="7">
        <v>19.3</v>
      </c>
      <c r="E1599" s="3">
        <v>45930</v>
      </c>
      <c r="F1599" s="3">
        <v>45960</v>
      </c>
      <c r="G1599" s="7">
        <v>15.82</v>
      </c>
      <c r="H1599" s="3">
        <v>45988</v>
      </c>
      <c r="I1599" s="11">
        <v>15.82</v>
      </c>
      <c r="J1599" s="17">
        <f>+F1599-H1599</f>
        <v>-28</v>
      </c>
      <c r="K1599" s="17">
        <f>+H1599-F1599</f>
        <v>28</v>
      </c>
      <c r="L1599" s="11">
        <f>+K1599*G1599</f>
        <v>442.96000000000004</v>
      </c>
      <c r="M1599" s="19">
        <f>YEAR(H1599)</f>
        <v>2025</v>
      </c>
      <c r="N1599" s="19" t="str">
        <f>IF(MONTH(H1599)&lt;4,"1° trimestre",IF(MONTH(H1599)&lt;7,"2° trimestre",IF(MONTH(H1599)&lt;10,"3°trimestre","4° trimestre")))</f>
        <v>4° trimestre</v>
      </c>
      <c r="O1599" s="19" t="s">
        <v>1962</v>
      </c>
      <c r="P1599" s="19" t="s">
        <v>1970</v>
      </c>
      <c r="Q1599" s="8">
        <f>+I1599</f>
        <v>15.82</v>
      </c>
      <c r="R1599" s="19" t="s">
        <v>1965</v>
      </c>
    </row>
    <row r="1600" spans="1:18" x14ac:dyDescent="0.2">
      <c r="A1600" s="1" t="s">
        <v>743</v>
      </c>
      <c r="B1600" s="1" t="s">
        <v>1368</v>
      </c>
      <c r="C1600" s="1" t="s">
        <v>28</v>
      </c>
      <c r="D1600" s="7">
        <v>2.67</v>
      </c>
      <c r="E1600" s="3">
        <v>45930</v>
      </c>
      <c r="F1600" s="3">
        <v>45960</v>
      </c>
      <c r="G1600" s="7">
        <v>2.19</v>
      </c>
      <c r="H1600" s="3">
        <v>45988</v>
      </c>
      <c r="I1600" s="11">
        <v>2.19</v>
      </c>
      <c r="J1600" s="17">
        <f>+F1600-H1600</f>
        <v>-28</v>
      </c>
      <c r="K1600" s="17">
        <f>+H1600-F1600</f>
        <v>28</v>
      </c>
      <c r="L1600" s="11">
        <f>+K1600*G1600</f>
        <v>61.32</v>
      </c>
      <c r="M1600" s="19">
        <f>YEAR(H1600)</f>
        <v>2025</v>
      </c>
      <c r="N1600" s="19" t="str">
        <f>IF(MONTH(H1600)&lt;4,"1° trimestre",IF(MONTH(H1600)&lt;7,"2° trimestre",IF(MONTH(H1600)&lt;10,"3°trimestre","4° trimestre")))</f>
        <v>4° trimestre</v>
      </c>
      <c r="O1600" s="19" t="s">
        <v>1962</v>
      </c>
      <c r="P1600" s="19" t="s">
        <v>1970</v>
      </c>
      <c r="Q1600" s="8">
        <f>+I1600</f>
        <v>2.19</v>
      </c>
      <c r="R1600" s="19" t="s">
        <v>1965</v>
      </c>
    </row>
    <row r="1601" spans="1:18" x14ac:dyDescent="0.2">
      <c r="A1601" s="1" t="s">
        <v>743</v>
      </c>
      <c r="B1601" s="1" t="s">
        <v>1369</v>
      </c>
      <c r="C1601" s="1" t="s">
        <v>28</v>
      </c>
      <c r="D1601" s="7">
        <v>11.04</v>
      </c>
      <c r="E1601" s="3">
        <v>45930</v>
      </c>
      <c r="F1601" s="3">
        <v>45960</v>
      </c>
      <c r="G1601" s="7">
        <v>9.0500000000000007</v>
      </c>
      <c r="H1601" s="3">
        <v>45988</v>
      </c>
      <c r="I1601" s="11">
        <v>9.0500000000000007</v>
      </c>
      <c r="J1601" s="17">
        <f>+F1601-H1601</f>
        <v>-28</v>
      </c>
      <c r="K1601" s="17">
        <f>+H1601-F1601</f>
        <v>28</v>
      </c>
      <c r="L1601" s="11">
        <f>+K1601*G1601</f>
        <v>253.40000000000003</v>
      </c>
      <c r="M1601" s="19">
        <f>YEAR(H1601)</f>
        <v>2025</v>
      </c>
      <c r="N1601" s="19" t="str">
        <f>IF(MONTH(H1601)&lt;4,"1° trimestre",IF(MONTH(H1601)&lt;7,"2° trimestre",IF(MONTH(H1601)&lt;10,"3°trimestre","4° trimestre")))</f>
        <v>4° trimestre</v>
      </c>
      <c r="O1601" s="19" t="s">
        <v>1962</v>
      </c>
      <c r="P1601" s="19" t="s">
        <v>1970</v>
      </c>
      <c r="Q1601" s="8">
        <f>+I1601</f>
        <v>9.0500000000000007</v>
      </c>
      <c r="R1601" s="19" t="s">
        <v>1965</v>
      </c>
    </row>
    <row r="1602" spans="1:18" x14ac:dyDescent="0.2">
      <c r="A1602" s="1" t="s">
        <v>743</v>
      </c>
      <c r="B1602" s="1" t="s">
        <v>1370</v>
      </c>
      <c r="C1602" s="1" t="s">
        <v>28</v>
      </c>
      <c r="D1602" s="7">
        <v>249.82</v>
      </c>
      <c r="E1602" s="3">
        <v>45930</v>
      </c>
      <c r="F1602" s="3">
        <v>45960</v>
      </c>
      <c r="G1602" s="7">
        <v>204.77</v>
      </c>
      <c r="H1602" s="3">
        <v>45988</v>
      </c>
      <c r="I1602" s="11">
        <v>204.77</v>
      </c>
      <c r="J1602" s="17">
        <f>+F1602-H1602</f>
        <v>-28</v>
      </c>
      <c r="K1602" s="17">
        <f>+H1602-F1602</f>
        <v>28</v>
      </c>
      <c r="L1602" s="11">
        <f>+K1602*G1602</f>
        <v>5733.56</v>
      </c>
      <c r="M1602" s="19">
        <f>YEAR(H1602)</f>
        <v>2025</v>
      </c>
      <c r="N1602" s="19" t="str">
        <f>IF(MONTH(H1602)&lt;4,"1° trimestre",IF(MONTH(H1602)&lt;7,"2° trimestre",IF(MONTH(H1602)&lt;10,"3°trimestre","4° trimestre")))</f>
        <v>4° trimestre</v>
      </c>
      <c r="O1602" s="19" t="s">
        <v>1962</v>
      </c>
      <c r="P1602" s="19" t="s">
        <v>1970</v>
      </c>
      <c r="Q1602" s="8">
        <f>+I1602</f>
        <v>204.77</v>
      </c>
      <c r="R1602" s="19" t="s">
        <v>1965</v>
      </c>
    </row>
    <row r="1603" spans="1:18" x14ac:dyDescent="0.2">
      <c r="A1603" s="1" t="s">
        <v>743</v>
      </c>
      <c r="B1603" s="1" t="s">
        <v>1371</v>
      </c>
      <c r="C1603" s="1" t="s">
        <v>28</v>
      </c>
      <c r="D1603" s="7">
        <v>183.9</v>
      </c>
      <c r="E1603" s="3">
        <v>45930</v>
      </c>
      <c r="F1603" s="3">
        <v>45960</v>
      </c>
      <c r="G1603" s="7">
        <v>150.74</v>
      </c>
      <c r="H1603" s="3">
        <v>45988</v>
      </c>
      <c r="I1603" s="11">
        <v>150.74</v>
      </c>
      <c r="J1603" s="17">
        <f>+F1603-H1603</f>
        <v>-28</v>
      </c>
      <c r="K1603" s="17">
        <f>+H1603-F1603</f>
        <v>28</v>
      </c>
      <c r="L1603" s="11">
        <f>+K1603*G1603</f>
        <v>4220.72</v>
      </c>
      <c r="M1603" s="19">
        <f>YEAR(H1603)</f>
        <v>2025</v>
      </c>
      <c r="N1603" s="19" t="str">
        <f>IF(MONTH(H1603)&lt;4,"1° trimestre",IF(MONTH(H1603)&lt;7,"2° trimestre",IF(MONTH(H1603)&lt;10,"3°trimestre","4° trimestre")))</f>
        <v>4° trimestre</v>
      </c>
      <c r="O1603" s="19" t="s">
        <v>1962</v>
      </c>
      <c r="P1603" s="19" t="s">
        <v>1970</v>
      </c>
      <c r="Q1603" s="8">
        <f>+I1603</f>
        <v>150.74</v>
      </c>
      <c r="R1603" s="19" t="s">
        <v>1965</v>
      </c>
    </row>
    <row r="1604" spans="1:18" x14ac:dyDescent="0.2">
      <c r="A1604" s="1" t="s">
        <v>743</v>
      </c>
      <c r="B1604" s="1" t="s">
        <v>1372</v>
      </c>
      <c r="C1604" s="1" t="s">
        <v>28</v>
      </c>
      <c r="D1604" s="7">
        <v>2769.36</v>
      </c>
      <c r="E1604" s="3">
        <v>45930</v>
      </c>
      <c r="F1604" s="3">
        <v>45960</v>
      </c>
      <c r="G1604" s="7">
        <v>2269.9699999999998</v>
      </c>
      <c r="H1604" s="3">
        <v>45988</v>
      </c>
      <c r="I1604" s="11">
        <v>2269.9699999999998</v>
      </c>
      <c r="J1604" s="17">
        <f>+F1604-H1604</f>
        <v>-28</v>
      </c>
      <c r="K1604" s="17">
        <f>+H1604-F1604</f>
        <v>28</v>
      </c>
      <c r="L1604" s="11">
        <f>+K1604*G1604</f>
        <v>63559.159999999996</v>
      </c>
      <c r="M1604" s="19">
        <f>YEAR(H1604)</f>
        <v>2025</v>
      </c>
      <c r="N1604" s="19" t="str">
        <f>IF(MONTH(H1604)&lt;4,"1° trimestre",IF(MONTH(H1604)&lt;7,"2° trimestre",IF(MONTH(H1604)&lt;10,"3°trimestre","4° trimestre")))</f>
        <v>4° trimestre</v>
      </c>
      <c r="O1604" s="19" t="s">
        <v>1962</v>
      </c>
      <c r="P1604" s="19" t="s">
        <v>1970</v>
      </c>
      <c r="Q1604" s="8">
        <f>+I1604</f>
        <v>2269.9699999999998</v>
      </c>
      <c r="R1604" s="19" t="s">
        <v>1965</v>
      </c>
    </row>
    <row r="1605" spans="1:18" x14ac:dyDescent="0.2">
      <c r="A1605" s="1" t="s">
        <v>743</v>
      </c>
      <c r="B1605" s="1" t="s">
        <v>1373</v>
      </c>
      <c r="C1605" s="1" t="s">
        <v>28</v>
      </c>
      <c r="D1605" s="7">
        <v>57.62</v>
      </c>
      <c r="E1605" s="3">
        <v>45930</v>
      </c>
      <c r="F1605" s="3">
        <v>45960</v>
      </c>
      <c r="G1605" s="7">
        <v>47.23</v>
      </c>
      <c r="H1605" s="3">
        <v>45988</v>
      </c>
      <c r="I1605" s="11">
        <v>47.23</v>
      </c>
      <c r="J1605" s="17">
        <f>+F1605-H1605</f>
        <v>-28</v>
      </c>
      <c r="K1605" s="17">
        <f>+H1605-F1605</f>
        <v>28</v>
      </c>
      <c r="L1605" s="11">
        <f>+K1605*G1605</f>
        <v>1322.4399999999998</v>
      </c>
      <c r="M1605" s="19">
        <f>YEAR(H1605)</f>
        <v>2025</v>
      </c>
      <c r="N1605" s="19" t="str">
        <f>IF(MONTH(H1605)&lt;4,"1° trimestre",IF(MONTH(H1605)&lt;7,"2° trimestre",IF(MONTH(H1605)&lt;10,"3°trimestre","4° trimestre")))</f>
        <v>4° trimestre</v>
      </c>
      <c r="O1605" s="19" t="s">
        <v>1962</v>
      </c>
      <c r="P1605" s="19" t="s">
        <v>1970</v>
      </c>
      <c r="Q1605" s="8">
        <f>+I1605</f>
        <v>47.23</v>
      </c>
      <c r="R1605" s="19" t="s">
        <v>1965</v>
      </c>
    </row>
    <row r="1606" spans="1:18" x14ac:dyDescent="0.2">
      <c r="A1606" s="1" t="s">
        <v>743</v>
      </c>
      <c r="B1606" s="1" t="s">
        <v>1374</v>
      </c>
      <c r="C1606" s="1" t="s">
        <v>28</v>
      </c>
      <c r="D1606" s="7">
        <v>256.74</v>
      </c>
      <c r="E1606" s="3">
        <v>45930</v>
      </c>
      <c r="F1606" s="3">
        <v>45960</v>
      </c>
      <c r="G1606" s="7">
        <v>210.44</v>
      </c>
      <c r="H1606" s="3">
        <v>45988</v>
      </c>
      <c r="I1606" s="11">
        <v>210.44</v>
      </c>
      <c r="J1606" s="17">
        <f>+F1606-H1606</f>
        <v>-28</v>
      </c>
      <c r="K1606" s="17">
        <f>+H1606-F1606</f>
        <v>28</v>
      </c>
      <c r="L1606" s="11">
        <f>+K1606*G1606</f>
        <v>5892.32</v>
      </c>
      <c r="M1606" s="19">
        <f>YEAR(H1606)</f>
        <v>2025</v>
      </c>
      <c r="N1606" s="19" t="str">
        <f>IF(MONTH(H1606)&lt;4,"1° trimestre",IF(MONTH(H1606)&lt;7,"2° trimestre",IF(MONTH(H1606)&lt;10,"3°trimestre","4° trimestre")))</f>
        <v>4° trimestre</v>
      </c>
      <c r="O1606" s="19" t="s">
        <v>1962</v>
      </c>
      <c r="P1606" s="19" t="s">
        <v>1970</v>
      </c>
      <c r="Q1606" s="8">
        <f>+I1606</f>
        <v>210.44</v>
      </c>
      <c r="R1606" s="19" t="s">
        <v>1965</v>
      </c>
    </row>
    <row r="1607" spans="1:18" x14ac:dyDescent="0.2">
      <c r="A1607" s="1" t="s">
        <v>743</v>
      </c>
      <c r="B1607" s="1" t="s">
        <v>1375</v>
      </c>
      <c r="C1607" s="1" t="s">
        <v>28</v>
      </c>
      <c r="D1607" s="7">
        <v>329.77</v>
      </c>
      <c r="E1607" s="3">
        <v>45930</v>
      </c>
      <c r="F1607" s="3">
        <v>45960</v>
      </c>
      <c r="G1607" s="7">
        <v>270.3</v>
      </c>
      <c r="H1607" s="3">
        <v>45988</v>
      </c>
      <c r="I1607" s="11">
        <v>270.3</v>
      </c>
      <c r="J1607" s="17">
        <f>+F1607-H1607</f>
        <v>-28</v>
      </c>
      <c r="K1607" s="17">
        <f>+H1607-F1607</f>
        <v>28</v>
      </c>
      <c r="L1607" s="11">
        <f>+K1607*G1607</f>
        <v>7568.4000000000005</v>
      </c>
      <c r="M1607" s="19">
        <f>YEAR(H1607)</f>
        <v>2025</v>
      </c>
      <c r="N1607" s="19" t="str">
        <f>IF(MONTH(H1607)&lt;4,"1° trimestre",IF(MONTH(H1607)&lt;7,"2° trimestre",IF(MONTH(H1607)&lt;10,"3°trimestre","4° trimestre")))</f>
        <v>4° trimestre</v>
      </c>
      <c r="O1607" s="19" t="s">
        <v>1962</v>
      </c>
      <c r="P1607" s="19" t="s">
        <v>1970</v>
      </c>
      <c r="Q1607" s="8">
        <f>+I1607</f>
        <v>270.3</v>
      </c>
      <c r="R1607" s="19" t="s">
        <v>1965</v>
      </c>
    </row>
    <row r="1608" spans="1:18" x14ac:dyDescent="0.2">
      <c r="A1608" s="1" t="s">
        <v>743</v>
      </c>
      <c r="B1608" s="1" t="s">
        <v>1376</v>
      </c>
      <c r="C1608" s="1" t="s">
        <v>28</v>
      </c>
      <c r="D1608" s="7">
        <v>44.51</v>
      </c>
      <c r="E1608" s="3">
        <v>45930</v>
      </c>
      <c r="F1608" s="3">
        <v>45960</v>
      </c>
      <c r="G1608" s="7">
        <v>36.479999999999997</v>
      </c>
      <c r="H1608" s="3">
        <v>45988</v>
      </c>
      <c r="I1608" s="11">
        <v>36.479999999999997</v>
      </c>
      <c r="J1608" s="17">
        <f>+F1608-H1608</f>
        <v>-28</v>
      </c>
      <c r="K1608" s="17">
        <f>+H1608-F1608</f>
        <v>28</v>
      </c>
      <c r="L1608" s="11">
        <f>+K1608*G1608</f>
        <v>1021.4399999999999</v>
      </c>
      <c r="M1608" s="19">
        <f>YEAR(H1608)</f>
        <v>2025</v>
      </c>
      <c r="N1608" s="19" t="str">
        <f>IF(MONTH(H1608)&lt;4,"1° trimestre",IF(MONTH(H1608)&lt;7,"2° trimestre",IF(MONTH(H1608)&lt;10,"3°trimestre","4° trimestre")))</f>
        <v>4° trimestre</v>
      </c>
      <c r="O1608" s="19" t="s">
        <v>1962</v>
      </c>
      <c r="P1608" s="19" t="s">
        <v>1970</v>
      </c>
      <c r="Q1608" s="8">
        <f>+I1608</f>
        <v>36.479999999999997</v>
      </c>
      <c r="R1608" s="19" t="s">
        <v>1965</v>
      </c>
    </row>
    <row r="1609" spans="1:18" x14ac:dyDescent="0.2">
      <c r="A1609" s="1" t="s">
        <v>743</v>
      </c>
      <c r="B1609" s="1" t="s">
        <v>1377</v>
      </c>
      <c r="C1609" s="1" t="s">
        <v>28</v>
      </c>
      <c r="D1609" s="7">
        <v>75.31</v>
      </c>
      <c r="E1609" s="3">
        <v>45930</v>
      </c>
      <c r="F1609" s="3">
        <v>45960</v>
      </c>
      <c r="G1609" s="7">
        <v>61.73</v>
      </c>
      <c r="H1609" s="3">
        <v>45988</v>
      </c>
      <c r="I1609" s="11">
        <v>61.73</v>
      </c>
      <c r="J1609" s="17">
        <f>+F1609-H1609</f>
        <v>-28</v>
      </c>
      <c r="K1609" s="17">
        <f>+H1609-F1609</f>
        <v>28</v>
      </c>
      <c r="L1609" s="11">
        <f>+K1609*G1609</f>
        <v>1728.4399999999998</v>
      </c>
      <c r="M1609" s="19">
        <f>YEAR(H1609)</f>
        <v>2025</v>
      </c>
      <c r="N1609" s="19" t="str">
        <f>IF(MONTH(H1609)&lt;4,"1° trimestre",IF(MONTH(H1609)&lt;7,"2° trimestre",IF(MONTH(H1609)&lt;10,"3°trimestre","4° trimestre")))</f>
        <v>4° trimestre</v>
      </c>
      <c r="O1609" s="19" t="s">
        <v>1962</v>
      </c>
      <c r="P1609" s="19" t="s">
        <v>1970</v>
      </c>
      <c r="Q1609" s="8">
        <f>+I1609</f>
        <v>61.73</v>
      </c>
      <c r="R1609" s="19" t="s">
        <v>1965</v>
      </c>
    </row>
    <row r="1610" spans="1:18" x14ac:dyDescent="0.2">
      <c r="A1610" s="1" t="s">
        <v>743</v>
      </c>
      <c r="B1610" s="1" t="s">
        <v>1378</v>
      </c>
      <c r="C1610" s="1" t="s">
        <v>28</v>
      </c>
      <c r="D1610" s="7">
        <v>829.55</v>
      </c>
      <c r="E1610" s="3">
        <v>45930</v>
      </c>
      <c r="F1610" s="3">
        <v>45960</v>
      </c>
      <c r="G1610" s="7">
        <v>679.96</v>
      </c>
      <c r="H1610" s="3">
        <v>45988</v>
      </c>
      <c r="I1610" s="11">
        <v>679.96</v>
      </c>
      <c r="J1610" s="17">
        <f>+F1610-H1610</f>
        <v>-28</v>
      </c>
      <c r="K1610" s="17">
        <f>+H1610-F1610</f>
        <v>28</v>
      </c>
      <c r="L1610" s="11">
        <f>+K1610*G1610</f>
        <v>19038.88</v>
      </c>
      <c r="M1610" s="19">
        <f>YEAR(H1610)</f>
        <v>2025</v>
      </c>
      <c r="N1610" s="19" t="str">
        <f>IF(MONTH(H1610)&lt;4,"1° trimestre",IF(MONTH(H1610)&lt;7,"2° trimestre",IF(MONTH(H1610)&lt;10,"3°trimestre","4° trimestre")))</f>
        <v>4° trimestre</v>
      </c>
      <c r="O1610" s="19" t="s">
        <v>1962</v>
      </c>
      <c r="P1610" s="19" t="s">
        <v>1970</v>
      </c>
      <c r="Q1610" s="8">
        <f>+I1610</f>
        <v>679.96</v>
      </c>
      <c r="R1610" s="19" t="s">
        <v>1965</v>
      </c>
    </row>
    <row r="1611" spans="1:18" x14ac:dyDescent="0.2">
      <c r="A1611" s="1" t="s">
        <v>743</v>
      </c>
      <c r="B1611" s="1" t="s">
        <v>1379</v>
      </c>
      <c r="C1611" s="1" t="s">
        <v>28</v>
      </c>
      <c r="D1611" s="7">
        <v>300.67</v>
      </c>
      <c r="E1611" s="3">
        <v>45930</v>
      </c>
      <c r="F1611" s="3">
        <v>45960</v>
      </c>
      <c r="G1611" s="7">
        <v>246.45</v>
      </c>
      <c r="H1611" s="3">
        <v>45988</v>
      </c>
      <c r="I1611" s="11">
        <v>246.45</v>
      </c>
      <c r="J1611" s="17">
        <f>+F1611-H1611</f>
        <v>-28</v>
      </c>
      <c r="K1611" s="17">
        <f>+H1611-F1611</f>
        <v>28</v>
      </c>
      <c r="L1611" s="11">
        <f>+K1611*G1611</f>
        <v>6900.5999999999995</v>
      </c>
      <c r="M1611" s="19">
        <f>YEAR(H1611)</f>
        <v>2025</v>
      </c>
      <c r="N1611" s="19" t="str">
        <f>IF(MONTH(H1611)&lt;4,"1° trimestre",IF(MONTH(H1611)&lt;7,"2° trimestre",IF(MONTH(H1611)&lt;10,"3°trimestre","4° trimestre")))</f>
        <v>4° trimestre</v>
      </c>
      <c r="O1611" s="19" t="s">
        <v>1962</v>
      </c>
      <c r="P1611" s="19" t="s">
        <v>1970</v>
      </c>
      <c r="Q1611" s="8">
        <f>+I1611</f>
        <v>246.45</v>
      </c>
      <c r="R1611" s="19" t="s">
        <v>1965</v>
      </c>
    </row>
    <row r="1612" spans="1:18" x14ac:dyDescent="0.2">
      <c r="A1612" s="1" t="s">
        <v>743</v>
      </c>
      <c r="B1612" s="1" t="s">
        <v>1380</v>
      </c>
      <c r="C1612" s="1" t="s">
        <v>28</v>
      </c>
      <c r="D1612" s="7">
        <v>77.59</v>
      </c>
      <c r="E1612" s="3">
        <v>45930</v>
      </c>
      <c r="F1612" s="3">
        <v>45960</v>
      </c>
      <c r="G1612" s="7">
        <v>63.6</v>
      </c>
      <c r="H1612" s="3">
        <v>45988</v>
      </c>
      <c r="I1612" s="11">
        <v>63.6</v>
      </c>
      <c r="J1612" s="17">
        <f>+F1612-H1612</f>
        <v>-28</v>
      </c>
      <c r="K1612" s="17">
        <f>+H1612-F1612</f>
        <v>28</v>
      </c>
      <c r="L1612" s="11">
        <f>+K1612*G1612</f>
        <v>1780.8</v>
      </c>
      <c r="M1612" s="19">
        <f>YEAR(H1612)</f>
        <v>2025</v>
      </c>
      <c r="N1612" s="19" t="str">
        <f>IF(MONTH(H1612)&lt;4,"1° trimestre",IF(MONTH(H1612)&lt;7,"2° trimestre",IF(MONTH(H1612)&lt;10,"3°trimestre","4° trimestre")))</f>
        <v>4° trimestre</v>
      </c>
      <c r="O1612" s="19" t="s">
        <v>1962</v>
      </c>
      <c r="P1612" s="19" t="s">
        <v>1970</v>
      </c>
      <c r="Q1612" s="8">
        <f>+I1612</f>
        <v>63.6</v>
      </c>
      <c r="R1612" s="19" t="s">
        <v>1965</v>
      </c>
    </row>
    <row r="1613" spans="1:18" x14ac:dyDescent="0.2">
      <c r="A1613" s="1" t="s">
        <v>743</v>
      </c>
      <c r="B1613" s="1" t="s">
        <v>1381</v>
      </c>
      <c r="C1613" s="1" t="s">
        <v>28</v>
      </c>
      <c r="D1613" s="7">
        <v>459.85</v>
      </c>
      <c r="E1613" s="3">
        <v>45930</v>
      </c>
      <c r="F1613" s="3">
        <v>45960</v>
      </c>
      <c r="G1613" s="7">
        <v>376.93</v>
      </c>
      <c r="H1613" s="3">
        <v>45988</v>
      </c>
      <c r="I1613" s="11">
        <v>376.93</v>
      </c>
      <c r="J1613" s="17">
        <f>+F1613-H1613</f>
        <v>-28</v>
      </c>
      <c r="K1613" s="17">
        <f>+H1613-F1613</f>
        <v>28</v>
      </c>
      <c r="L1613" s="11">
        <f>+K1613*G1613</f>
        <v>10554.04</v>
      </c>
      <c r="M1613" s="19">
        <f>YEAR(H1613)</f>
        <v>2025</v>
      </c>
      <c r="N1613" s="19" t="str">
        <f>IF(MONTH(H1613)&lt;4,"1° trimestre",IF(MONTH(H1613)&lt;7,"2° trimestre",IF(MONTH(H1613)&lt;10,"3°trimestre","4° trimestre")))</f>
        <v>4° trimestre</v>
      </c>
      <c r="O1613" s="19" t="s">
        <v>1962</v>
      </c>
      <c r="P1613" s="19" t="s">
        <v>1970</v>
      </c>
      <c r="Q1613" s="8">
        <f>+I1613</f>
        <v>376.93</v>
      </c>
      <c r="R1613" s="19" t="s">
        <v>1965</v>
      </c>
    </row>
    <row r="1614" spans="1:18" x14ac:dyDescent="0.2">
      <c r="A1614" s="1" t="s">
        <v>743</v>
      </c>
      <c r="B1614" s="1" t="s">
        <v>1382</v>
      </c>
      <c r="C1614" s="1" t="s">
        <v>28</v>
      </c>
      <c r="D1614" s="7">
        <v>6.84</v>
      </c>
      <c r="E1614" s="3">
        <v>45930</v>
      </c>
      <c r="F1614" s="3">
        <v>45960</v>
      </c>
      <c r="G1614" s="7">
        <v>5.61</v>
      </c>
      <c r="H1614" s="3">
        <v>45988</v>
      </c>
      <c r="I1614" s="11">
        <v>5.61</v>
      </c>
      <c r="J1614" s="17">
        <f>+F1614-H1614</f>
        <v>-28</v>
      </c>
      <c r="K1614" s="17">
        <f>+H1614-F1614</f>
        <v>28</v>
      </c>
      <c r="L1614" s="11">
        <f>+K1614*G1614</f>
        <v>157.08000000000001</v>
      </c>
      <c r="M1614" s="19">
        <f>YEAR(H1614)</f>
        <v>2025</v>
      </c>
      <c r="N1614" s="19" t="str">
        <f>IF(MONTH(H1614)&lt;4,"1° trimestre",IF(MONTH(H1614)&lt;7,"2° trimestre",IF(MONTH(H1614)&lt;10,"3°trimestre","4° trimestre")))</f>
        <v>4° trimestre</v>
      </c>
      <c r="O1614" s="19" t="s">
        <v>1962</v>
      </c>
      <c r="P1614" s="19" t="s">
        <v>1970</v>
      </c>
      <c r="Q1614" s="8">
        <f>+I1614</f>
        <v>5.61</v>
      </c>
      <c r="R1614" s="19" t="s">
        <v>1965</v>
      </c>
    </row>
    <row r="1615" spans="1:18" x14ac:dyDescent="0.2">
      <c r="A1615" s="1" t="s">
        <v>743</v>
      </c>
      <c r="B1615" s="1" t="s">
        <v>1383</v>
      </c>
      <c r="C1615" s="1" t="s">
        <v>28</v>
      </c>
      <c r="D1615" s="7">
        <v>338.33</v>
      </c>
      <c r="E1615" s="3">
        <v>45930</v>
      </c>
      <c r="F1615" s="3">
        <v>45960</v>
      </c>
      <c r="G1615" s="7">
        <v>277.32</v>
      </c>
      <c r="H1615" s="3">
        <v>45988</v>
      </c>
      <c r="I1615" s="11">
        <v>277.32</v>
      </c>
      <c r="J1615" s="17">
        <f>+F1615-H1615</f>
        <v>-28</v>
      </c>
      <c r="K1615" s="17">
        <f>+H1615-F1615</f>
        <v>28</v>
      </c>
      <c r="L1615" s="11">
        <f>+K1615*G1615</f>
        <v>7764.96</v>
      </c>
      <c r="M1615" s="19">
        <f>YEAR(H1615)</f>
        <v>2025</v>
      </c>
      <c r="N1615" s="19" t="str">
        <f>IF(MONTH(H1615)&lt;4,"1° trimestre",IF(MONTH(H1615)&lt;7,"2° trimestre",IF(MONTH(H1615)&lt;10,"3°trimestre","4° trimestre")))</f>
        <v>4° trimestre</v>
      </c>
      <c r="O1615" s="19" t="s">
        <v>1962</v>
      </c>
      <c r="P1615" s="19" t="s">
        <v>1970</v>
      </c>
      <c r="Q1615" s="8">
        <f>+I1615</f>
        <v>277.32</v>
      </c>
      <c r="R1615" s="19" t="s">
        <v>1965</v>
      </c>
    </row>
    <row r="1616" spans="1:18" x14ac:dyDescent="0.2">
      <c r="A1616" s="1" t="s">
        <v>743</v>
      </c>
      <c r="B1616" s="1" t="s">
        <v>1384</v>
      </c>
      <c r="C1616" s="1" t="s">
        <v>28</v>
      </c>
      <c r="D1616" s="7">
        <v>480.96</v>
      </c>
      <c r="E1616" s="3">
        <v>45930</v>
      </c>
      <c r="F1616" s="3">
        <v>45960</v>
      </c>
      <c r="G1616" s="7">
        <v>394.23</v>
      </c>
      <c r="H1616" s="3">
        <v>45988</v>
      </c>
      <c r="I1616" s="11">
        <v>394.23</v>
      </c>
      <c r="J1616" s="17">
        <f>+F1616-H1616</f>
        <v>-28</v>
      </c>
      <c r="K1616" s="17">
        <f>+H1616-F1616</f>
        <v>28</v>
      </c>
      <c r="L1616" s="11">
        <f>+K1616*G1616</f>
        <v>11038.44</v>
      </c>
      <c r="M1616" s="19">
        <f>YEAR(H1616)</f>
        <v>2025</v>
      </c>
      <c r="N1616" s="19" t="str">
        <f>IF(MONTH(H1616)&lt;4,"1° trimestre",IF(MONTH(H1616)&lt;7,"2° trimestre",IF(MONTH(H1616)&lt;10,"3°trimestre","4° trimestre")))</f>
        <v>4° trimestre</v>
      </c>
      <c r="O1616" s="19" t="s">
        <v>1962</v>
      </c>
      <c r="P1616" s="19" t="s">
        <v>1970</v>
      </c>
      <c r="Q1616" s="8">
        <f>+I1616</f>
        <v>394.23</v>
      </c>
      <c r="R1616" s="19" t="s">
        <v>1965</v>
      </c>
    </row>
    <row r="1617" spans="1:18" x14ac:dyDescent="0.2">
      <c r="A1617" s="1" t="s">
        <v>743</v>
      </c>
      <c r="B1617" s="1" t="s">
        <v>1385</v>
      </c>
      <c r="C1617" s="1" t="s">
        <v>28</v>
      </c>
      <c r="D1617" s="7">
        <v>1908.25</v>
      </c>
      <c r="E1617" s="3">
        <v>45930</v>
      </c>
      <c r="F1617" s="3">
        <v>45960</v>
      </c>
      <c r="G1617" s="7">
        <v>1564.14</v>
      </c>
      <c r="H1617" s="3">
        <v>45988</v>
      </c>
      <c r="I1617" s="11">
        <v>1564.14</v>
      </c>
      <c r="J1617" s="17">
        <f>+F1617-H1617</f>
        <v>-28</v>
      </c>
      <c r="K1617" s="17">
        <f>+H1617-F1617</f>
        <v>28</v>
      </c>
      <c r="L1617" s="11">
        <f>+K1617*G1617</f>
        <v>43795.920000000006</v>
      </c>
      <c r="M1617" s="19">
        <f>YEAR(H1617)</f>
        <v>2025</v>
      </c>
      <c r="N1617" s="19" t="str">
        <f>IF(MONTH(H1617)&lt;4,"1° trimestre",IF(MONTH(H1617)&lt;7,"2° trimestre",IF(MONTH(H1617)&lt;10,"3°trimestre","4° trimestre")))</f>
        <v>4° trimestre</v>
      </c>
      <c r="O1617" s="19" t="s">
        <v>1962</v>
      </c>
      <c r="P1617" s="19" t="s">
        <v>1970</v>
      </c>
      <c r="Q1617" s="8">
        <f>+I1617</f>
        <v>1564.14</v>
      </c>
      <c r="R1617" s="19" t="s">
        <v>1965</v>
      </c>
    </row>
    <row r="1618" spans="1:18" x14ac:dyDescent="0.2">
      <c r="A1618" s="1" t="s">
        <v>743</v>
      </c>
      <c r="B1618" s="1" t="s">
        <v>1386</v>
      </c>
      <c r="C1618" s="1" t="s">
        <v>28</v>
      </c>
      <c r="D1618" s="7">
        <v>898.29</v>
      </c>
      <c r="E1618" s="3">
        <v>45930</v>
      </c>
      <c r="F1618" s="3">
        <v>45960</v>
      </c>
      <c r="G1618" s="7">
        <v>736.3</v>
      </c>
      <c r="H1618" s="3">
        <v>45988</v>
      </c>
      <c r="I1618" s="11">
        <v>736.3</v>
      </c>
      <c r="J1618" s="17">
        <f>+F1618-H1618</f>
        <v>-28</v>
      </c>
      <c r="K1618" s="17">
        <f>+H1618-F1618</f>
        <v>28</v>
      </c>
      <c r="L1618" s="11">
        <f>+K1618*G1618</f>
        <v>20616.399999999998</v>
      </c>
      <c r="M1618" s="19">
        <f>YEAR(H1618)</f>
        <v>2025</v>
      </c>
      <c r="N1618" s="19" t="str">
        <f>IF(MONTH(H1618)&lt;4,"1° trimestre",IF(MONTH(H1618)&lt;7,"2° trimestre",IF(MONTH(H1618)&lt;10,"3°trimestre","4° trimestre")))</f>
        <v>4° trimestre</v>
      </c>
      <c r="O1618" s="19" t="s">
        <v>1962</v>
      </c>
      <c r="P1618" s="19" t="s">
        <v>1970</v>
      </c>
      <c r="Q1618" s="8">
        <f>+I1618</f>
        <v>736.3</v>
      </c>
      <c r="R1618" s="19" t="s">
        <v>1965</v>
      </c>
    </row>
    <row r="1619" spans="1:18" x14ac:dyDescent="0.2">
      <c r="A1619" s="1" t="s">
        <v>743</v>
      </c>
      <c r="B1619" s="1" t="s">
        <v>1387</v>
      </c>
      <c r="C1619" s="1" t="s">
        <v>28</v>
      </c>
      <c r="D1619" s="7">
        <v>1985.94</v>
      </c>
      <c r="E1619" s="3">
        <v>45930</v>
      </c>
      <c r="F1619" s="3">
        <v>45960</v>
      </c>
      <c r="G1619" s="7">
        <v>1627.82</v>
      </c>
      <c r="H1619" s="3">
        <v>45988</v>
      </c>
      <c r="I1619" s="11">
        <v>1627.82</v>
      </c>
      <c r="J1619" s="17">
        <f>+F1619-H1619</f>
        <v>-28</v>
      </c>
      <c r="K1619" s="17">
        <f>+H1619-F1619</f>
        <v>28</v>
      </c>
      <c r="L1619" s="11">
        <f>+K1619*G1619</f>
        <v>45578.96</v>
      </c>
      <c r="M1619" s="19">
        <f>YEAR(H1619)</f>
        <v>2025</v>
      </c>
      <c r="N1619" s="19" t="str">
        <f>IF(MONTH(H1619)&lt;4,"1° trimestre",IF(MONTH(H1619)&lt;7,"2° trimestre",IF(MONTH(H1619)&lt;10,"3°trimestre","4° trimestre")))</f>
        <v>4° trimestre</v>
      </c>
      <c r="O1619" s="19" t="s">
        <v>1962</v>
      </c>
      <c r="P1619" s="19" t="s">
        <v>1970</v>
      </c>
      <c r="Q1619" s="8">
        <f>+I1619</f>
        <v>1627.82</v>
      </c>
      <c r="R1619" s="19" t="s">
        <v>1965</v>
      </c>
    </row>
    <row r="1620" spans="1:18" x14ac:dyDescent="0.2">
      <c r="A1620" s="1" t="s">
        <v>743</v>
      </c>
      <c r="B1620" s="1" t="s">
        <v>1388</v>
      </c>
      <c r="C1620" s="1" t="s">
        <v>28</v>
      </c>
      <c r="D1620" s="7">
        <v>2974.06</v>
      </c>
      <c r="E1620" s="3">
        <v>45961</v>
      </c>
      <c r="F1620" s="3">
        <v>45991</v>
      </c>
      <c r="G1620" s="7">
        <v>2437.75</v>
      </c>
      <c r="H1620" s="3">
        <v>45988</v>
      </c>
      <c r="I1620" s="11">
        <v>2437.75</v>
      </c>
      <c r="J1620" s="17">
        <f>+F1620-H1620</f>
        <v>3</v>
      </c>
      <c r="K1620" s="17">
        <f>+H1620-F1620</f>
        <v>-3</v>
      </c>
      <c r="L1620" s="11">
        <f>+K1620*G1620</f>
        <v>-7313.25</v>
      </c>
      <c r="M1620" s="19">
        <f>YEAR(H1620)</f>
        <v>2025</v>
      </c>
      <c r="N1620" s="19" t="str">
        <f>IF(MONTH(H1620)&lt;4,"1° trimestre",IF(MONTH(H1620)&lt;7,"2° trimestre",IF(MONTH(H1620)&lt;10,"3°trimestre","4° trimestre")))</f>
        <v>4° trimestre</v>
      </c>
      <c r="O1620" s="19" t="s">
        <v>1962</v>
      </c>
      <c r="P1620" s="19" t="s">
        <v>1970</v>
      </c>
      <c r="Q1620" s="8">
        <f>+I1620</f>
        <v>2437.75</v>
      </c>
      <c r="R1620" s="19" t="s">
        <v>1965</v>
      </c>
    </row>
    <row r="1621" spans="1:18" x14ac:dyDescent="0.2">
      <c r="A1621" s="1" t="s">
        <v>743</v>
      </c>
      <c r="B1621" s="1" t="s">
        <v>1389</v>
      </c>
      <c r="C1621" s="1" t="s">
        <v>28</v>
      </c>
      <c r="D1621" s="7">
        <v>2974.06</v>
      </c>
      <c r="E1621" s="3">
        <v>45961</v>
      </c>
      <c r="F1621" s="3">
        <v>45991</v>
      </c>
      <c r="G1621" s="7">
        <v>2437.75</v>
      </c>
      <c r="H1621" s="3">
        <v>45988</v>
      </c>
      <c r="I1621" s="11">
        <v>2437.75</v>
      </c>
      <c r="J1621" s="17">
        <f>+F1621-H1621</f>
        <v>3</v>
      </c>
      <c r="K1621" s="17">
        <f>+H1621-F1621</f>
        <v>-3</v>
      </c>
      <c r="L1621" s="11">
        <f>+K1621*G1621</f>
        <v>-7313.25</v>
      </c>
      <c r="M1621" s="19">
        <f>YEAR(H1621)</f>
        <v>2025</v>
      </c>
      <c r="N1621" s="19" t="str">
        <f>IF(MONTH(H1621)&lt;4,"1° trimestre",IF(MONTH(H1621)&lt;7,"2° trimestre",IF(MONTH(H1621)&lt;10,"3°trimestre","4° trimestre")))</f>
        <v>4° trimestre</v>
      </c>
      <c r="O1621" s="19" t="s">
        <v>1962</v>
      </c>
      <c r="P1621" s="19" t="s">
        <v>1970</v>
      </c>
      <c r="Q1621" s="8">
        <f>+I1621</f>
        <v>2437.75</v>
      </c>
      <c r="R1621" s="19" t="s">
        <v>1965</v>
      </c>
    </row>
    <row r="1622" spans="1:18" x14ac:dyDescent="0.2">
      <c r="A1622" s="1" t="s">
        <v>743</v>
      </c>
      <c r="B1622" s="1" t="s">
        <v>1390</v>
      </c>
      <c r="C1622" s="1" t="s">
        <v>28</v>
      </c>
      <c r="D1622" s="7">
        <v>910.43</v>
      </c>
      <c r="E1622" s="3">
        <v>45961</v>
      </c>
      <c r="F1622" s="3">
        <v>45991</v>
      </c>
      <c r="G1622" s="7">
        <v>746.25</v>
      </c>
      <c r="H1622" s="3">
        <v>45988</v>
      </c>
      <c r="I1622" s="11">
        <v>746.25</v>
      </c>
      <c r="J1622" s="17">
        <f>+F1622-H1622</f>
        <v>3</v>
      </c>
      <c r="K1622" s="17">
        <f>+H1622-F1622</f>
        <v>-3</v>
      </c>
      <c r="L1622" s="11">
        <f>+K1622*G1622</f>
        <v>-2238.75</v>
      </c>
      <c r="M1622" s="19">
        <f>YEAR(H1622)</f>
        <v>2025</v>
      </c>
      <c r="N1622" s="19" t="str">
        <f>IF(MONTH(H1622)&lt;4,"1° trimestre",IF(MONTH(H1622)&lt;7,"2° trimestre",IF(MONTH(H1622)&lt;10,"3°trimestre","4° trimestre")))</f>
        <v>4° trimestre</v>
      </c>
      <c r="O1622" s="19" t="s">
        <v>1962</v>
      </c>
      <c r="P1622" s="19" t="s">
        <v>1970</v>
      </c>
      <c r="Q1622" s="8">
        <f>+I1622</f>
        <v>746.25</v>
      </c>
      <c r="R1622" s="19" t="s">
        <v>1965</v>
      </c>
    </row>
    <row r="1623" spans="1:18" x14ac:dyDescent="0.2">
      <c r="A1623" s="1" t="s">
        <v>743</v>
      </c>
      <c r="B1623" s="1" t="s">
        <v>1391</v>
      </c>
      <c r="C1623" s="1" t="s">
        <v>28</v>
      </c>
      <c r="D1623" s="7">
        <v>2225.46</v>
      </c>
      <c r="E1623" s="3">
        <v>45961</v>
      </c>
      <c r="F1623" s="3">
        <v>45991</v>
      </c>
      <c r="G1623" s="7">
        <v>1824.15</v>
      </c>
      <c r="H1623" s="3">
        <v>45988</v>
      </c>
      <c r="I1623" s="11">
        <v>1824.15</v>
      </c>
      <c r="J1623" s="17">
        <f>+F1623-H1623</f>
        <v>3</v>
      </c>
      <c r="K1623" s="17">
        <f>+H1623-F1623</f>
        <v>-3</v>
      </c>
      <c r="L1623" s="11">
        <f>+K1623*G1623</f>
        <v>-5472.4500000000007</v>
      </c>
      <c r="M1623" s="19">
        <f>YEAR(H1623)</f>
        <v>2025</v>
      </c>
      <c r="N1623" s="19" t="str">
        <f>IF(MONTH(H1623)&lt;4,"1° trimestre",IF(MONTH(H1623)&lt;7,"2° trimestre",IF(MONTH(H1623)&lt;10,"3°trimestre","4° trimestre")))</f>
        <v>4° trimestre</v>
      </c>
      <c r="O1623" s="19" t="s">
        <v>1962</v>
      </c>
      <c r="P1623" s="19" t="s">
        <v>1970</v>
      </c>
      <c r="Q1623" s="8">
        <f>+I1623</f>
        <v>1824.15</v>
      </c>
      <c r="R1623" s="19" t="s">
        <v>1965</v>
      </c>
    </row>
    <row r="1624" spans="1:18" x14ac:dyDescent="0.2">
      <c r="A1624" s="1" t="s">
        <v>743</v>
      </c>
      <c r="B1624" s="1" t="s">
        <v>1392</v>
      </c>
      <c r="C1624" s="1" t="s">
        <v>28</v>
      </c>
      <c r="D1624" s="7">
        <v>3621.47</v>
      </c>
      <c r="E1624" s="3">
        <v>45961</v>
      </c>
      <c r="F1624" s="3">
        <v>45991</v>
      </c>
      <c r="G1624" s="7">
        <v>2968.42</v>
      </c>
      <c r="H1624" s="3">
        <v>45988</v>
      </c>
      <c r="I1624" s="11">
        <v>2968.42</v>
      </c>
      <c r="J1624" s="17">
        <f>+F1624-H1624</f>
        <v>3</v>
      </c>
      <c r="K1624" s="17">
        <f>+H1624-F1624</f>
        <v>-3</v>
      </c>
      <c r="L1624" s="11">
        <f>+K1624*G1624</f>
        <v>-8905.26</v>
      </c>
      <c r="M1624" s="19">
        <f>YEAR(H1624)</f>
        <v>2025</v>
      </c>
      <c r="N1624" s="19" t="str">
        <f>IF(MONTH(H1624)&lt;4,"1° trimestre",IF(MONTH(H1624)&lt;7,"2° trimestre",IF(MONTH(H1624)&lt;10,"3°trimestre","4° trimestre")))</f>
        <v>4° trimestre</v>
      </c>
      <c r="O1624" s="19" t="s">
        <v>1962</v>
      </c>
      <c r="P1624" s="19" t="s">
        <v>1970</v>
      </c>
      <c r="Q1624" s="8">
        <f>+I1624</f>
        <v>2968.42</v>
      </c>
      <c r="R1624" s="19" t="s">
        <v>1965</v>
      </c>
    </row>
    <row r="1625" spans="1:18" x14ac:dyDescent="0.2">
      <c r="A1625" s="1" t="s">
        <v>743</v>
      </c>
      <c r="B1625" s="1" t="s">
        <v>1393</v>
      </c>
      <c r="C1625" s="1" t="s">
        <v>28</v>
      </c>
      <c r="D1625" s="7">
        <v>1679.23</v>
      </c>
      <c r="E1625" s="3">
        <v>45961</v>
      </c>
      <c r="F1625" s="3">
        <v>45991</v>
      </c>
      <c r="G1625" s="7">
        <v>1376.42</v>
      </c>
      <c r="H1625" s="3">
        <v>45988</v>
      </c>
      <c r="I1625" s="11">
        <v>1376.42</v>
      </c>
      <c r="J1625" s="17">
        <f>+F1625-H1625</f>
        <v>3</v>
      </c>
      <c r="K1625" s="17">
        <f>+H1625-F1625</f>
        <v>-3</v>
      </c>
      <c r="L1625" s="11">
        <f>+K1625*G1625</f>
        <v>-4129.26</v>
      </c>
      <c r="M1625" s="19">
        <f>YEAR(H1625)</f>
        <v>2025</v>
      </c>
      <c r="N1625" s="19" t="str">
        <f>IF(MONTH(H1625)&lt;4,"1° trimestre",IF(MONTH(H1625)&lt;7,"2° trimestre",IF(MONTH(H1625)&lt;10,"3°trimestre","4° trimestre")))</f>
        <v>4° trimestre</v>
      </c>
      <c r="O1625" s="19" t="s">
        <v>1962</v>
      </c>
      <c r="P1625" s="19" t="s">
        <v>1970</v>
      </c>
      <c r="Q1625" s="8">
        <f>+I1625</f>
        <v>1376.42</v>
      </c>
      <c r="R1625" s="19" t="s">
        <v>1965</v>
      </c>
    </row>
    <row r="1626" spans="1:18" x14ac:dyDescent="0.2">
      <c r="A1626" s="1" t="s">
        <v>743</v>
      </c>
      <c r="B1626" s="1" t="s">
        <v>1394</v>
      </c>
      <c r="C1626" s="1" t="s">
        <v>28</v>
      </c>
      <c r="D1626" s="7">
        <v>2974.06</v>
      </c>
      <c r="E1626" s="3">
        <v>45961</v>
      </c>
      <c r="F1626" s="3">
        <v>45991</v>
      </c>
      <c r="G1626" s="7">
        <v>2437.75</v>
      </c>
      <c r="H1626" s="3">
        <v>45988</v>
      </c>
      <c r="I1626" s="11">
        <v>2437.75</v>
      </c>
      <c r="J1626" s="17">
        <f>+F1626-H1626</f>
        <v>3</v>
      </c>
      <c r="K1626" s="17">
        <f>+H1626-F1626</f>
        <v>-3</v>
      </c>
      <c r="L1626" s="11">
        <f>+K1626*G1626</f>
        <v>-7313.25</v>
      </c>
      <c r="M1626" s="19">
        <f>YEAR(H1626)</f>
        <v>2025</v>
      </c>
      <c r="N1626" s="19" t="str">
        <f>IF(MONTH(H1626)&lt;4,"1° trimestre",IF(MONTH(H1626)&lt;7,"2° trimestre",IF(MONTH(H1626)&lt;10,"3°trimestre","4° trimestre")))</f>
        <v>4° trimestre</v>
      </c>
      <c r="O1626" s="19" t="s">
        <v>1962</v>
      </c>
      <c r="P1626" s="19" t="s">
        <v>1970</v>
      </c>
      <c r="Q1626" s="8">
        <f>+I1626</f>
        <v>2437.75</v>
      </c>
      <c r="R1626" s="19" t="s">
        <v>1965</v>
      </c>
    </row>
    <row r="1627" spans="1:18" x14ac:dyDescent="0.2">
      <c r="A1627" s="1" t="s">
        <v>743</v>
      </c>
      <c r="B1627" s="1" t="s">
        <v>1395</v>
      </c>
      <c r="C1627" s="1" t="s">
        <v>28</v>
      </c>
      <c r="D1627" s="7">
        <v>3631.57</v>
      </c>
      <c r="E1627" s="3">
        <v>45961</v>
      </c>
      <c r="F1627" s="3">
        <v>45991</v>
      </c>
      <c r="G1627" s="7">
        <v>2976.7</v>
      </c>
      <c r="H1627" s="3">
        <v>45988</v>
      </c>
      <c r="I1627" s="11">
        <v>2976.7</v>
      </c>
      <c r="J1627" s="17">
        <f>+F1627-H1627</f>
        <v>3</v>
      </c>
      <c r="K1627" s="17">
        <f>+H1627-F1627</f>
        <v>-3</v>
      </c>
      <c r="L1627" s="11">
        <f>+K1627*G1627</f>
        <v>-8930.0999999999985</v>
      </c>
      <c r="M1627" s="19">
        <f>YEAR(H1627)</f>
        <v>2025</v>
      </c>
      <c r="N1627" s="19" t="str">
        <f>IF(MONTH(H1627)&lt;4,"1° trimestre",IF(MONTH(H1627)&lt;7,"2° trimestre",IF(MONTH(H1627)&lt;10,"3°trimestre","4° trimestre")))</f>
        <v>4° trimestre</v>
      </c>
      <c r="O1627" s="19" t="s">
        <v>1962</v>
      </c>
      <c r="P1627" s="19" t="s">
        <v>1970</v>
      </c>
      <c r="Q1627" s="8">
        <f>+I1627</f>
        <v>2976.7</v>
      </c>
      <c r="R1627" s="19" t="s">
        <v>1965</v>
      </c>
    </row>
    <row r="1628" spans="1:18" x14ac:dyDescent="0.2">
      <c r="A1628" s="1" t="s">
        <v>743</v>
      </c>
      <c r="B1628" s="1" t="s">
        <v>1396</v>
      </c>
      <c r="C1628" s="1" t="s">
        <v>28</v>
      </c>
      <c r="D1628" s="7">
        <v>1830</v>
      </c>
      <c r="E1628" s="3">
        <v>45961</v>
      </c>
      <c r="F1628" s="3">
        <v>45991</v>
      </c>
      <c r="G1628" s="7">
        <v>1500</v>
      </c>
      <c r="H1628" s="3">
        <v>45988</v>
      </c>
      <c r="I1628" s="11">
        <v>1500</v>
      </c>
      <c r="J1628" s="17">
        <f>+F1628-H1628</f>
        <v>3</v>
      </c>
      <c r="K1628" s="17">
        <f>+H1628-F1628</f>
        <v>-3</v>
      </c>
      <c r="L1628" s="11">
        <f>+K1628*G1628</f>
        <v>-4500</v>
      </c>
      <c r="M1628" s="19">
        <f>YEAR(H1628)</f>
        <v>2025</v>
      </c>
      <c r="N1628" s="19" t="str">
        <f>IF(MONTH(H1628)&lt;4,"1° trimestre",IF(MONTH(H1628)&lt;7,"2° trimestre",IF(MONTH(H1628)&lt;10,"3°trimestre","4° trimestre")))</f>
        <v>4° trimestre</v>
      </c>
      <c r="O1628" s="19" t="s">
        <v>1962</v>
      </c>
      <c r="P1628" s="19" t="s">
        <v>1970</v>
      </c>
      <c r="Q1628" s="8">
        <f>+I1628</f>
        <v>1500</v>
      </c>
      <c r="R1628" s="19" t="s">
        <v>1965</v>
      </c>
    </row>
    <row r="1629" spans="1:18" x14ac:dyDescent="0.2">
      <c r="A1629" s="1" t="s">
        <v>743</v>
      </c>
      <c r="B1629" s="1" t="s">
        <v>1397</v>
      </c>
      <c r="C1629" s="1" t="s">
        <v>28</v>
      </c>
      <c r="D1629" s="7">
        <v>156.38</v>
      </c>
      <c r="E1629" s="3">
        <v>45961</v>
      </c>
      <c r="F1629" s="3">
        <v>45991</v>
      </c>
      <c r="G1629" s="7">
        <v>128.18</v>
      </c>
      <c r="H1629" s="3">
        <v>45988</v>
      </c>
      <c r="I1629" s="11">
        <v>128.18</v>
      </c>
      <c r="J1629" s="17">
        <f>+F1629-H1629</f>
        <v>3</v>
      </c>
      <c r="K1629" s="17">
        <f>+H1629-F1629</f>
        <v>-3</v>
      </c>
      <c r="L1629" s="11">
        <f>+K1629*G1629</f>
        <v>-384.54</v>
      </c>
      <c r="M1629" s="19">
        <f>YEAR(H1629)</f>
        <v>2025</v>
      </c>
      <c r="N1629" s="19" t="str">
        <f>IF(MONTH(H1629)&lt;4,"1° trimestre",IF(MONTH(H1629)&lt;7,"2° trimestre",IF(MONTH(H1629)&lt;10,"3°trimestre","4° trimestre")))</f>
        <v>4° trimestre</v>
      </c>
      <c r="O1629" s="19" t="s">
        <v>1962</v>
      </c>
      <c r="P1629" s="19" t="s">
        <v>1970</v>
      </c>
      <c r="Q1629" s="8">
        <f>+I1629</f>
        <v>128.18</v>
      </c>
      <c r="R1629" s="19" t="s">
        <v>1965</v>
      </c>
    </row>
    <row r="1630" spans="1:18" x14ac:dyDescent="0.2">
      <c r="A1630" s="1" t="s">
        <v>743</v>
      </c>
      <c r="B1630" s="1" t="s">
        <v>1398</v>
      </c>
      <c r="C1630" s="1" t="s">
        <v>28</v>
      </c>
      <c r="D1630" s="7">
        <v>437.3</v>
      </c>
      <c r="E1630" s="3">
        <v>45961</v>
      </c>
      <c r="F1630" s="3">
        <v>45991</v>
      </c>
      <c r="G1630" s="7">
        <v>358.44</v>
      </c>
      <c r="H1630" s="3">
        <v>45988</v>
      </c>
      <c r="I1630" s="11">
        <v>358.44</v>
      </c>
      <c r="J1630" s="17">
        <f>+F1630-H1630</f>
        <v>3</v>
      </c>
      <c r="K1630" s="17">
        <f>+H1630-F1630</f>
        <v>-3</v>
      </c>
      <c r="L1630" s="11">
        <f>+K1630*G1630</f>
        <v>-1075.32</v>
      </c>
      <c r="M1630" s="19">
        <f>YEAR(H1630)</f>
        <v>2025</v>
      </c>
      <c r="N1630" s="19" t="str">
        <f>IF(MONTH(H1630)&lt;4,"1° trimestre",IF(MONTH(H1630)&lt;7,"2° trimestre",IF(MONTH(H1630)&lt;10,"3°trimestre","4° trimestre")))</f>
        <v>4° trimestre</v>
      </c>
      <c r="O1630" s="19" t="s">
        <v>1962</v>
      </c>
      <c r="P1630" s="19" t="s">
        <v>1970</v>
      </c>
      <c r="Q1630" s="8">
        <f>+I1630</f>
        <v>358.44</v>
      </c>
      <c r="R1630" s="19" t="s">
        <v>1965</v>
      </c>
    </row>
    <row r="1631" spans="1:18" x14ac:dyDescent="0.2">
      <c r="A1631" s="1" t="s">
        <v>743</v>
      </c>
      <c r="B1631" s="1" t="s">
        <v>1399</v>
      </c>
      <c r="C1631" s="1" t="s">
        <v>28</v>
      </c>
      <c r="D1631" s="7">
        <v>197.88</v>
      </c>
      <c r="E1631" s="3">
        <v>45961</v>
      </c>
      <c r="F1631" s="3">
        <v>45991</v>
      </c>
      <c r="G1631" s="7">
        <v>162.19999999999999</v>
      </c>
      <c r="H1631" s="3">
        <v>45988</v>
      </c>
      <c r="I1631" s="11">
        <v>162.19999999999999</v>
      </c>
      <c r="J1631" s="17">
        <f>+F1631-H1631</f>
        <v>3</v>
      </c>
      <c r="K1631" s="17">
        <f>+H1631-F1631</f>
        <v>-3</v>
      </c>
      <c r="L1631" s="11">
        <f>+K1631*G1631</f>
        <v>-486.59999999999997</v>
      </c>
      <c r="M1631" s="19">
        <f>YEAR(H1631)</f>
        <v>2025</v>
      </c>
      <c r="N1631" s="19" t="str">
        <f>IF(MONTH(H1631)&lt;4,"1° trimestre",IF(MONTH(H1631)&lt;7,"2° trimestre",IF(MONTH(H1631)&lt;10,"3°trimestre","4° trimestre")))</f>
        <v>4° trimestre</v>
      </c>
      <c r="O1631" s="19" t="s">
        <v>1962</v>
      </c>
      <c r="P1631" s="19" t="s">
        <v>1970</v>
      </c>
      <c r="Q1631" s="8">
        <f>+I1631</f>
        <v>162.19999999999999</v>
      </c>
      <c r="R1631" s="19" t="s">
        <v>1965</v>
      </c>
    </row>
    <row r="1632" spans="1:18" x14ac:dyDescent="0.2">
      <c r="A1632" s="1" t="s">
        <v>743</v>
      </c>
      <c r="B1632" s="1" t="s">
        <v>1400</v>
      </c>
      <c r="C1632" s="1" t="s">
        <v>28</v>
      </c>
      <c r="D1632" s="7">
        <v>4040.84</v>
      </c>
      <c r="E1632" s="3">
        <v>45961</v>
      </c>
      <c r="F1632" s="3">
        <v>45991</v>
      </c>
      <c r="G1632" s="7">
        <v>3312.16</v>
      </c>
      <c r="H1632" s="3">
        <v>45988</v>
      </c>
      <c r="I1632" s="11">
        <v>3312.16</v>
      </c>
      <c r="J1632" s="17">
        <f>+F1632-H1632</f>
        <v>3</v>
      </c>
      <c r="K1632" s="17">
        <f>+H1632-F1632</f>
        <v>-3</v>
      </c>
      <c r="L1632" s="11">
        <f>+K1632*G1632</f>
        <v>-9936.48</v>
      </c>
      <c r="M1632" s="19">
        <f>YEAR(H1632)</f>
        <v>2025</v>
      </c>
      <c r="N1632" s="19" t="str">
        <f>IF(MONTH(H1632)&lt;4,"1° trimestre",IF(MONTH(H1632)&lt;7,"2° trimestre",IF(MONTH(H1632)&lt;10,"3°trimestre","4° trimestre")))</f>
        <v>4° trimestre</v>
      </c>
      <c r="O1632" s="19" t="s">
        <v>1962</v>
      </c>
      <c r="P1632" s="19" t="s">
        <v>1970</v>
      </c>
      <c r="Q1632" s="8">
        <f>+I1632</f>
        <v>3312.16</v>
      </c>
      <c r="R1632" s="19" t="s">
        <v>1965</v>
      </c>
    </row>
    <row r="1633" spans="1:18" x14ac:dyDescent="0.2">
      <c r="A1633" s="1" t="s">
        <v>743</v>
      </c>
      <c r="B1633" s="1" t="s">
        <v>1401</v>
      </c>
      <c r="C1633" s="1" t="s">
        <v>28</v>
      </c>
      <c r="D1633" s="7">
        <v>2459.2600000000002</v>
      </c>
      <c r="E1633" s="3">
        <v>45961</v>
      </c>
      <c r="F1633" s="3">
        <v>45991</v>
      </c>
      <c r="G1633" s="7">
        <v>2015.79</v>
      </c>
      <c r="H1633" s="3">
        <v>45988</v>
      </c>
      <c r="I1633" s="11">
        <v>2015.79</v>
      </c>
      <c r="J1633" s="17">
        <f>+F1633-H1633</f>
        <v>3</v>
      </c>
      <c r="K1633" s="17">
        <f>+H1633-F1633</f>
        <v>-3</v>
      </c>
      <c r="L1633" s="11">
        <f>+K1633*G1633</f>
        <v>-6047.37</v>
      </c>
      <c r="M1633" s="19">
        <f>YEAR(H1633)</f>
        <v>2025</v>
      </c>
      <c r="N1633" s="19" t="str">
        <f>IF(MONTH(H1633)&lt;4,"1° trimestre",IF(MONTH(H1633)&lt;7,"2° trimestre",IF(MONTH(H1633)&lt;10,"3°trimestre","4° trimestre")))</f>
        <v>4° trimestre</v>
      </c>
      <c r="O1633" s="19" t="s">
        <v>1962</v>
      </c>
      <c r="P1633" s="19" t="s">
        <v>1970</v>
      </c>
      <c r="Q1633" s="8">
        <f>+I1633</f>
        <v>2015.79</v>
      </c>
      <c r="R1633" s="19" t="s">
        <v>1965</v>
      </c>
    </row>
    <row r="1634" spans="1:18" x14ac:dyDescent="0.2">
      <c r="A1634" s="1" t="s">
        <v>743</v>
      </c>
      <c r="B1634" s="1" t="s">
        <v>1402</v>
      </c>
      <c r="C1634" s="1" t="s">
        <v>28</v>
      </c>
      <c r="D1634" s="7">
        <v>182.12</v>
      </c>
      <c r="E1634" s="3">
        <v>45961</v>
      </c>
      <c r="F1634" s="3">
        <v>45991</v>
      </c>
      <c r="G1634" s="7">
        <v>149.28</v>
      </c>
      <c r="H1634" s="3">
        <v>45988</v>
      </c>
      <c r="I1634" s="11">
        <v>149.28</v>
      </c>
      <c r="J1634" s="17">
        <f>+F1634-H1634</f>
        <v>3</v>
      </c>
      <c r="K1634" s="17">
        <f>+H1634-F1634</f>
        <v>-3</v>
      </c>
      <c r="L1634" s="11">
        <f>+K1634*G1634</f>
        <v>-447.84000000000003</v>
      </c>
      <c r="M1634" s="19">
        <f>YEAR(H1634)</f>
        <v>2025</v>
      </c>
      <c r="N1634" s="19" t="str">
        <f>IF(MONTH(H1634)&lt;4,"1° trimestre",IF(MONTH(H1634)&lt;7,"2° trimestre",IF(MONTH(H1634)&lt;10,"3°trimestre","4° trimestre")))</f>
        <v>4° trimestre</v>
      </c>
      <c r="O1634" s="19" t="s">
        <v>1962</v>
      </c>
      <c r="P1634" s="19" t="s">
        <v>1970</v>
      </c>
      <c r="Q1634" s="8">
        <f>+I1634</f>
        <v>149.28</v>
      </c>
      <c r="R1634" s="19" t="s">
        <v>1965</v>
      </c>
    </row>
    <row r="1635" spans="1:18" x14ac:dyDescent="0.2">
      <c r="A1635" s="1" t="s">
        <v>743</v>
      </c>
      <c r="B1635" s="1" t="s">
        <v>1403</v>
      </c>
      <c r="C1635" s="1" t="s">
        <v>28</v>
      </c>
      <c r="D1635" s="7">
        <v>1373.94</v>
      </c>
      <c r="E1635" s="3">
        <v>45961</v>
      </c>
      <c r="F1635" s="3">
        <v>45991</v>
      </c>
      <c r="G1635" s="7">
        <v>1126.18</v>
      </c>
      <c r="H1635" s="3">
        <v>45988</v>
      </c>
      <c r="I1635" s="11">
        <v>1126.18</v>
      </c>
      <c r="J1635" s="17">
        <f>+F1635-H1635</f>
        <v>3</v>
      </c>
      <c r="K1635" s="17">
        <f>+H1635-F1635</f>
        <v>-3</v>
      </c>
      <c r="L1635" s="11">
        <f>+K1635*G1635</f>
        <v>-3378.54</v>
      </c>
      <c r="M1635" s="19">
        <f>YEAR(H1635)</f>
        <v>2025</v>
      </c>
      <c r="N1635" s="19" t="str">
        <f>IF(MONTH(H1635)&lt;4,"1° trimestre",IF(MONTH(H1635)&lt;7,"2° trimestre",IF(MONTH(H1635)&lt;10,"3°trimestre","4° trimestre")))</f>
        <v>4° trimestre</v>
      </c>
      <c r="O1635" s="19" t="s">
        <v>1962</v>
      </c>
      <c r="P1635" s="19" t="s">
        <v>1970</v>
      </c>
      <c r="Q1635" s="8">
        <f>+I1635</f>
        <v>1126.18</v>
      </c>
      <c r="R1635" s="19" t="s">
        <v>1965</v>
      </c>
    </row>
    <row r="1636" spans="1:18" x14ac:dyDescent="0.2">
      <c r="A1636" s="1" t="s">
        <v>743</v>
      </c>
      <c r="B1636" s="1" t="s">
        <v>1404</v>
      </c>
      <c r="C1636" s="1" t="s">
        <v>28</v>
      </c>
      <c r="D1636" s="7">
        <v>1471.27</v>
      </c>
      <c r="E1636" s="3">
        <v>45961</v>
      </c>
      <c r="F1636" s="3">
        <v>45991</v>
      </c>
      <c r="G1636" s="7">
        <v>1205.96</v>
      </c>
      <c r="H1636" s="3">
        <v>45988</v>
      </c>
      <c r="I1636" s="11">
        <v>1205.96</v>
      </c>
      <c r="J1636" s="17">
        <f>+F1636-H1636</f>
        <v>3</v>
      </c>
      <c r="K1636" s="17">
        <f>+H1636-F1636</f>
        <v>-3</v>
      </c>
      <c r="L1636" s="11">
        <f>+K1636*G1636</f>
        <v>-3617.88</v>
      </c>
      <c r="M1636" s="19">
        <f>YEAR(H1636)</f>
        <v>2025</v>
      </c>
      <c r="N1636" s="19" t="str">
        <f>IF(MONTH(H1636)&lt;4,"1° trimestre",IF(MONTH(H1636)&lt;7,"2° trimestre",IF(MONTH(H1636)&lt;10,"3°trimestre","4° trimestre")))</f>
        <v>4° trimestre</v>
      </c>
      <c r="O1636" s="19" t="s">
        <v>1962</v>
      </c>
      <c r="P1636" s="19" t="s">
        <v>1970</v>
      </c>
      <c r="Q1636" s="8">
        <f>+I1636</f>
        <v>1205.96</v>
      </c>
      <c r="R1636" s="19" t="s">
        <v>1965</v>
      </c>
    </row>
    <row r="1637" spans="1:18" x14ac:dyDescent="0.2">
      <c r="A1637" s="1" t="s">
        <v>743</v>
      </c>
      <c r="B1637" s="1" t="s">
        <v>1405</v>
      </c>
      <c r="C1637" s="1" t="s">
        <v>28</v>
      </c>
      <c r="D1637" s="7">
        <v>983.6</v>
      </c>
      <c r="E1637" s="3">
        <v>45961</v>
      </c>
      <c r="F1637" s="3">
        <v>45991</v>
      </c>
      <c r="G1637" s="7">
        <v>806.23</v>
      </c>
      <c r="H1637" s="3">
        <v>45988</v>
      </c>
      <c r="I1637" s="11">
        <v>806.23</v>
      </c>
      <c r="J1637" s="17">
        <f>+F1637-H1637</f>
        <v>3</v>
      </c>
      <c r="K1637" s="17">
        <f>+H1637-F1637</f>
        <v>-3</v>
      </c>
      <c r="L1637" s="11">
        <f>+K1637*G1637</f>
        <v>-2418.69</v>
      </c>
      <c r="M1637" s="19">
        <f>YEAR(H1637)</f>
        <v>2025</v>
      </c>
      <c r="N1637" s="19" t="str">
        <f>IF(MONTH(H1637)&lt;4,"1° trimestre",IF(MONTH(H1637)&lt;7,"2° trimestre",IF(MONTH(H1637)&lt;10,"3°trimestre","4° trimestre")))</f>
        <v>4° trimestre</v>
      </c>
      <c r="O1637" s="19" t="s">
        <v>1962</v>
      </c>
      <c r="P1637" s="19" t="s">
        <v>1970</v>
      </c>
      <c r="Q1637" s="8">
        <f>+I1637</f>
        <v>806.23</v>
      </c>
      <c r="R1637" s="19" t="s">
        <v>1965</v>
      </c>
    </row>
    <row r="1638" spans="1:18" x14ac:dyDescent="0.2">
      <c r="A1638" s="1" t="s">
        <v>743</v>
      </c>
      <c r="B1638" s="1" t="s">
        <v>1406</v>
      </c>
      <c r="C1638" s="1" t="s">
        <v>28</v>
      </c>
      <c r="D1638" s="7">
        <v>4386.3599999999997</v>
      </c>
      <c r="E1638" s="3">
        <v>45961</v>
      </c>
      <c r="F1638" s="3">
        <v>45991</v>
      </c>
      <c r="G1638" s="7">
        <v>3595.38</v>
      </c>
      <c r="H1638" s="3">
        <v>45988</v>
      </c>
      <c r="I1638" s="11">
        <v>3595.38</v>
      </c>
      <c r="J1638" s="17">
        <f>+F1638-H1638</f>
        <v>3</v>
      </c>
      <c r="K1638" s="17">
        <f>+H1638-F1638</f>
        <v>-3</v>
      </c>
      <c r="L1638" s="11">
        <f>+K1638*G1638</f>
        <v>-10786.14</v>
      </c>
      <c r="M1638" s="19">
        <f>YEAR(H1638)</f>
        <v>2025</v>
      </c>
      <c r="N1638" s="19" t="str">
        <f>IF(MONTH(H1638)&lt;4,"1° trimestre",IF(MONTH(H1638)&lt;7,"2° trimestre",IF(MONTH(H1638)&lt;10,"3°trimestre","4° trimestre")))</f>
        <v>4° trimestre</v>
      </c>
      <c r="O1638" s="19" t="s">
        <v>1962</v>
      </c>
      <c r="P1638" s="19" t="s">
        <v>1970</v>
      </c>
      <c r="Q1638" s="8">
        <f>+I1638</f>
        <v>3595.38</v>
      </c>
      <c r="R1638" s="19" t="s">
        <v>1965</v>
      </c>
    </row>
    <row r="1639" spans="1:18" x14ac:dyDescent="0.2">
      <c r="A1639" s="1" t="s">
        <v>743</v>
      </c>
      <c r="B1639" s="1" t="s">
        <v>1407</v>
      </c>
      <c r="C1639" s="1" t="s">
        <v>28</v>
      </c>
      <c r="D1639" s="7">
        <v>1007.44</v>
      </c>
      <c r="E1639" s="3">
        <v>45961</v>
      </c>
      <c r="F1639" s="3">
        <v>45991</v>
      </c>
      <c r="G1639" s="7">
        <v>825.77</v>
      </c>
      <c r="H1639" s="3">
        <v>45988</v>
      </c>
      <c r="I1639" s="11">
        <v>825.77</v>
      </c>
      <c r="J1639" s="17">
        <f>+F1639-H1639</f>
        <v>3</v>
      </c>
      <c r="K1639" s="17">
        <f>+H1639-F1639</f>
        <v>-3</v>
      </c>
      <c r="L1639" s="11">
        <f>+K1639*G1639</f>
        <v>-2477.31</v>
      </c>
      <c r="M1639" s="19">
        <f>YEAR(H1639)</f>
        <v>2025</v>
      </c>
      <c r="N1639" s="19" t="str">
        <f>IF(MONTH(H1639)&lt;4,"1° trimestre",IF(MONTH(H1639)&lt;7,"2° trimestre",IF(MONTH(H1639)&lt;10,"3°trimestre","4° trimestre")))</f>
        <v>4° trimestre</v>
      </c>
      <c r="O1639" s="19" t="s">
        <v>1962</v>
      </c>
      <c r="P1639" s="19" t="s">
        <v>1970</v>
      </c>
      <c r="Q1639" s="8">
        <f>+I1639</f>
        <v>825.77</v>
      </c>
      <c r="R1639" s="19" t="s">
        <v>1965</v>
      </c>
    </row>
    <row r="1640" spans="1:18" x14ac:dyDescent="0.2">
      <c r="A1640" s="1" t="s">
        <v>743</v>
      </c>
      <c r="B1640" s="1" t="s">
        <v>1408</v>
      </c>
      <c r="C1640" s="1" t="s">
        <v>28</v>
      </c>
      <c r="D1640" s="7">
        <v>2124.69</v>
      </c>
      <c r="E1640" s="3">
        <v>45961</v>
      </c>
      <c r="F1640" s="3">
        <v>45991</v>
      </c>
      <c r="G1640" s="7">
        <v>1741.55</v>
      </c>
      <c r="H1640" s="3">
        <v>45988</v>
      </c>
      <c r="I1640" s="11">
        <v>1741.55</v>
      </c>
      <c r="J1640" s="17">
        <f>+F1640-H1640</f>
        <v>3</v>
      </c>
      <c r="K1640" s="17">
        <f>+H1640-F1640</f>
        <v>-3</v>
      </c>
      <c r="L1640" s="11">
        <f>+K1640*G1640</f>
        <v>-5224.6499999999996</v>
      </c>
      <c r="M1640" s="19">
        <f>YEAR(H1640)</f>
        <v>2025</v>
      </c>
      <c r="N1640" s="19" t="str">
        <f>IF(MONTH(H1640)&lt;4,"1° trimestre",IF(MONTH(H1640)&lt;7,"2° trimestre",IF(MONTH(H1640)&lt;10,"3°trimestre","4° trimestre")))</f>
        <v>4° trimestre</v>
      </c>
      <c r="O1640" s="19" t="s">
        <v>1962</v>
      </c>
      <c r="P1640" s="19" t="s">
        <v>1970</v>
      </c>
      <c r="Q1640" s="8">
        <f>+I1640</f>
        <v>1741.55</v>
      </c>
      <c r="R1640" s="19" t="s">
        <v>1965</v>
      </c>
    </row>
    <row r="1641" spans="1:18" x14ac:dyDescent="0.2">
      <c r="A1641" s="1" t="s">
        <v>743</v>
      </c>
      <c r="B1641" s="1" t="s">
        <v>1409</v>
      </c>
      <c r="C1641" s="1" t="s">
        <v>28</v>
      </c>
      <c r="D1641" s="7">
        <v>1596.82</v>
      </c>
      <c r="E1641" s="3">
        <v>45961</v>
      </c>
      <c r="F1641" s="3">
        <v>45991</v>
      </c>
      <c r="G1641" s="7">
        <v>1308.8699999999999</v>
      </c>
      <c r="H1641" s="3">
        <v>45988</v>
      </c>
      <c r="I1641" s="11">
        <v>1308.8699999999999</v>
      </c>
      <c r="J1641" s="17">
        <f>+F1641-H1641</f>
        <v>3</v>
      </c>
      <c r="K1641" s="17">
        <f>+H1641-F1641</f>
        <v>-3</v>
      </c>
      <c r="L1641" s="11">
        <f>+K1641*G1641</f>
        <v>-3926.6099999999997</v>
      </c>
      <c r="M1641" s="19">
        <f>YEAR(H1641)</f>
        <v>2025</v>
      </c>
      <c r="N1641" s="19" t="str">
        <f>IF(MONTH(H1641)&lt;4,"1° trimestre",IF(MONTH(H1641)&lt;7,"2° trimestre",IF(MONTH(H1641)&lt;10,"3°trimestre","4° trimestre")))</f>
        <v>4° trimestre</v>
      </c>
      <c r="O1641" s="19" t="s">
        <v>1962</v>
      </c>
      <c r="P1641" s="19" t="s">
        <v>1970</v>
      </c>
      <c r="Q1641" s="8">
        <f>+I1641</f>
        <v>1308.8699999999999</v>
      </c>
      <c r="R1641" s="19" t="s">
        <v>1965</v>
      </c>
    </row>
    <row r="1642" spans="1:18" x14ac:dyDescent="0.2">
      <c r="A1642" s="1" t="s">
        <v>743</v>
      </c>
      <c r="B1642" s="1" t="s">
        <v>1410</v>
      </c>
      <c r="C1642" s="1" t="s">
        <v>28</v>
      </c>
      <c r="D1642" s="7">
        <v>908.94</v>
      </c>
      <c r="E1642" s="3">
        <v>45961</v>
      </c>
      <c r="F1642" s="3">
        <v>45991</v>
      </c>
      <c r="G1642" s="7">
        <v>745.03</v>
      </c>
      <c r="H1642" s="3">
        <v>45988</v>
      </c>
      <c r="I1642" s="11">
        <v>745.03</v>
      </c>
      <c r="J1642" s="17">
        <f>+F1642-H1642</f>
        <v>3</v>
      </c>
      <c r="K1642" s="17">
        <f>+H1642-F1642</f>
        <v>-3</v>
      </c>
      <c r="L1642" s="11">
        <f>+K1642*G1642</f>
        <v>-2235.09</v>
      </c>
      <c r="M1642" s="19">
        <f>YEAR(H1642)</f>
        <v>2025</v>
      </c>
      <c r="N1642" s="19" t="str">
        <f>IF(MONTH(H1642)&lt;4,"1° trimestre",IF(MONTH(H1642)&lt;7,"2° trimestre",IF(MONTH(H1642)&lt;10,"3°trimestre","4° trimestre")))</f>
        <v>4° trimestre</v>
      </c>
      <c r="O1642" s="19" t="s">
        <v>1962</v>
      </c>
      <c r="P1642" s="19" t="s">
        <v>1970</v>
      </c>
      <c r="Q1642" s="8">
        <f>+I1642</f>
        <v>745.03</v>
      </c>
      <c r="R1642" s="19" t="s">
        <v>1965</v>
      </c>
    </row>
    <row r="1643" spans="1:18" x14ac:dyDescent="0.2">
      <c r="A1643" s="1" t="s">
        <v>743</v>
      </c>
      <c r="B1643" s="1" t="s">
        <v>1411</v>
      </c>
      <c r="C1643" s="1" t="s">
        <v>28</v>
      </c>
      <c r="D1643" s="7">
        <v>345.33</v>
      </c>
      <c r="E1643" s="3">
        <v>45961</v>
      </c>
      <c r="F1643" s="3">
        <v>45991</v>
      </c>
      <c r="G1643" s="7">
        <v>283.06</v>
      </c>
      <c r="H1643" s="3">
        <v>45988</v>
      </c>
      <c r="I1643" s="11">
        <v>283.06</v>
      </c>
      <c r="J1643" s="17">
        <f>+F1643-H1643</f>
        <v>3</v>
      </c>
      <c r="K1643" s="17">
        <f>+H1643-F1643</f>
        <v>-3</v>
      </c>
      <c r="L1643" s="11">
        <f>+K1643*G1643</f>
        <v>-849.18000000000006</v>
      </c>
      <c r="M1643" s="19">
        <f>YEAR(H1643)</f>
        <v>2025</v>
      </c>
      <c r="N1643" s="19" t="str">
        <f>IF(MONTH(H1643)&lt;4,"1° trimestre",IF(MONTH(H1643)&lt;7,"2° trimestre",IF(MONTH(H1643)&lt;10,"3°trimestre","4° trimestre")))</f>
        <v>4° trimestre</v>
      </c>
      <c r="O1643" s="19" t="s">
        <v>1962</v>
      </c>
      <c r="P1643" s="19" t="s">
        <v>1970</v>
      </c>
      <c r="Q1643" s="8">
        <f>+I1643</f>
        <v>283.06</v>
      </c>
      <c r="R1643" s="19" t="s">
        <v>1965</v>
      </c>
    </row>
    <row r="1644" spans="1:18" x14ac:dyDescent="0.2">
      <c r="A1644" s="1" t="s">
        <v>743</v>
      </c>
      <c r="B1644" s="1" t="s">
        <v>1412</v>
      </c>
      <c r="C1644" s="1" t="s">
        <v>28</v>
      </c>
      <c r="D1644" s="7">
        <v>477.42</v>
      </c>
      <c r="E1644" s="3">
        <v>45961</v>
      </c>
      <c r="F1644" s="3">
        <v>45991</v>
      </c>
      <c r="G1644" s="7">
        <v>391.33</v>
      </c>
      <c r="H1644" s="3">
        <v>45988</v>
      </c>
      <c r="I1644" s="11">
        <v>391.33</v>
      </c>
      <c r="J1644" s="17">
        <f>+F1644-H1644</f>
        <v>3</v>
      </c>
      <c r="K1644" s="17">
        <f>+H1644-F1644</f>
        <v>-3</v>
      </c>
      <c r="L1644" s="11">
        <f>+K1644*G1644</f>
        <v>-1173.99</v>
      </c>
      <c r="M1644" s="19">
        <f>YEAR(H1644)</f>
        <v>2025</v>
      </c>
      <c r="N1644" s="19" t="str">
        <f>IF(MONTH(H1644)&lt;4,"1° trimestre",IF(MONTH(H1644)&lt;7,"2° trimestre",IF(MONTH(H1644)&lt;10,"3°trimestre","4° trimestre")))</f>
        <v>4° trimestre</v>
      </c>
      <c r="O1644" s="19" t="s">
        <v>1962</v>
      </c>
      <c r="P1644" s="19" t="s">
        <v>1970</v>
      </c>
      <c r="Q1644" s="8">
        <f>+I1644</f>
        <v>391.33</v>
      </c>
      <c r="R1644" s="19" t="s">
        <v>1965</v>
      </c>
    </row>
    <row r="1645" spans="1:18" x14ac:dyDescent="0.2">
      <c r="A1645" s="1" t="s">
        <v>743</v>
      </c>
      <c r="B1645" s="1" t="s">
        <v>1413</v>
      </c>
      <c r="C1645" s="1" t="s">
        <v>28</v>
      </c>
      <c r="D1645" s="7">
        <v>13424.5</v>
      </c>
      <c r="E1645" s="3">
        <v>45961</v>
      </c>
      <c r="F1645" s="3">
        <v>45991</v>
      </c>
      <c r="G1645" s="7">
        <v>11003.69</v>
      </c>
      <c r="H1645" s="3">
        <v>45988</v>
      </c>
      <c r="I1645" s="11">
        <v>11003.69</v>
      </c>
      <c r="J1645" s="17">
        <f>+F1645-H1645</f>
        <v>3</v>
      </c>
      <c r="K1645" s="17">
        <f>+H1645-F1645</f>
        <v>-3</v>
      </c>
      <c r="L1645" s="11">
        <f>+K1645*G1645</f>
        <v>-33011.07</v>
      </c>
      <c r="M1645" s="19">
        <f>YEAR(H1645)</f>
        <v>2025</v>
      </c>
      <c r="N1645" s="19" t="str">
        <f>IF(MONTH(H1645)&lt;4,"1° trimestre",IF(MONTH(H1645)&lt;7,"2° trimestre",IF(MONTH(H1645)&lt;10,"3°trimestre","4° trimestre")))</f>
        <v>4° trimestre</v>
      </c>
      <c r="O1645" s="19" t="s">
        <v>1962</v>
      </c>
      <c r="P1645" s="19" t="s">
        <v>1970</v>
      </c>
      <c r="Q1645" s="8">
        <f>+I1645</f>
        <v>11003.69</v>
      </c>
      <c r="R1645" s="19" t="s">
        <v>1965</v>
      </c>
    </row>
    <row r="1646" spans="1:18" x14ac:dyDescent="0.2">
      <c r="A1646" s="1" t="s">
        <v>743</v>
      </c>
      <c r="B1646" s="1" t="s">
        <v>1414</v>
      </c>
      <c r="C1646" s="1" t="s">
        <v>28</v>
      </c>
      <c r="D1646" s="7">
        <v>211.22</v>
      </c>
      <c r="E1646" s="3">
        <v>45961</v>
      </c>
      <c r="F1646" s="3">
        <v>45991</v>
      </c>
      <c r="G1646" s="7">
        <v>173.13</v>
      </c>
      <c r="H1646" s="3">
        <v>45988</v>
      </c>
      <c r="I1646" s="11">
        <v>173.13</v>
      </c>
      <c r="J1646" s="17">
        <f>+F1646-H1646</f>
        <v>3</v>
      </c>
      <c r="K1646" s="17">
        <f>+H1646-F1646</f>
        <v>-3</v>
      </c>
      <c r="L1646" s="11">
        <f>+K1646*G1646</f>
        <v>-519.39</v>
      </c>
      <c r="M1646" s="19">
        <f>YEAR(H1646)</f>
        <v>2025</v>
      </c>
      <c r="N1646" s="19" t="str">
        <f>IF(MONTH(H1646)&lt;4,"1° trimestre",IF(MONTH(H1646)&lt;7,"2° trimestre",IF(MONTH(H1646)&lt;10,"3°trimestre","4° trimestre")))</f>
        <v>4° trimestre</v>
      </c>
      <c r="O1646" s="19" t="s">
        <v>1962</v>
      </c>
      <c r="P1646" s="19" t="s">
        <v>1970</v>
      </c>
      <c r="Q1646" s="8">
        <f>+I1646</f>
        <v>173.13</v>
      </c>
      <c r="R1646" s="19" t="s">
        <v>1965</v>
      </c>
    </row>
    <row r="1647" spans="1:18" x14ac:dyDescent="0.2">
      <c r="A1647" s="1" t="s">
        <v>743</v>
      </c>
      <c r="B1647" s="1" t="s">
        <v>1415</v>
      </c>
      <c r="C1647" s="1" t="s">
        <v>28</v>
      </c>
      <c r="D1647" s="7">
        <v>276.16000000000003</v>
      </c>
      <c r="E1647" s="3">
        <v>45961</v>
      </c>
      <c r="F1647" s="3">
        <v>45991</v>
      </c>
      <c r="G1647" s="7">
        <v>226.36</v>
      </c>
      <c r="H1647" s="3">
        <v>45988</v>
      </c>
      <c r="I1647" s="11">
        <v>226.36</v>
      </c>
      <c r="J1647" s="17">
        <f>+F1647-H1647</f>
        <v>3</v>
      </c>
      <c r="K1647" s="17">
        <f>+H1647-F1647</f>
        <v>-3</v>
      </c>
      <c r="L1647" s="11">
        <f>+K1647*G1647</f>
        <v>-679.08</v>
      </c>
      <c r="M1647" s="19">
        <f>YEAR(H1647)</f>
        <v>2025</v>
      </c>
      <c r="N1647" s="19" t="str">
        <f>IF(MONTH(H1647)&lt;4,"1° trimestre",IF(MONTH(H1647)&lt;7,"2° trimestre",IF(MONTH(H1647)&lt;10,"3°trimestre","4° trimestre")))</f>
        <v>4° trimestre</v>
      </c>
      <c r="O1647" s="19" t="s">
        <v>1962</v>
      </c>
      <c r="P1647" s="19" t="s">
        <v>1970</v>
      </c>
      <c r="Q1647" s="8">
        <f>+I1647</f>
        <v>226.36</v>
      </c>
      <c r="R1647" s="19" t="s">
        <v>1965</v>
      </c>
    </row>
    <row r="1648" spans="1:18" x14ac:dyDescent="0.2">
      <c r="A1648" s="1" t="s">
        <v>743</v>
      </c>
      <c r="B1648" s="1" t="s">
        <v>1416</v>
      </c>
      <c r="C1648" s="1" t="s">
        <v>28</v>
      </c>
      <c r="D1648" s="7">
        <v>98.93</v>
      </c>
      <c r="E1648" s="3">
        <v>45961</v>
      </c>
      <c r="F1648" s="3">
        <v>45991</v>
      </c>
      <c r="G1648" s="7">
        <v>81.09</v>
      </c>
      <c r="H1648" s="3">
        <v>45988</v>
      </c>
      <c r="I1648" s="11">
        <v>81.09</v>
      </c>
      <c r="J1648" s="17">
        <f>+F1648-H1648</f>
        <v>3</v>
      </c>
      <c r="K1648" s="17">
        <f>+H1648-F1648</f>
        <v>-3</v>
      </c>
      <c r="L1648" s="11">
        <f>+K1648*G1648</f>
        <v>-243.27</v>
      </c>
      <c r="M1648" s="19">
        <f>YEAR(H1648)</f>
        <v>2025</v>
      </c>
      <c r="N1648" s="19" t="str">
        <f>IF(MONTH(H1648)&lt;4,"1° trimestre",IF(MONTH(H1648)&lt;7,"2° trimestre",IF(MONTH(H1648)&lt;10,"3°trimestre","4° trimestre")))</f>
        <v>4° trimestre</v>
      </c>
      <c r="O1648" s="19" t="s">
        <v>1962</v>
      </c>
      <c r="P1648" s="19" t="s">
        <v>1970</v>
      </c>
      <c r="Q1648" s="8">
        <f>+I1648</f>
        <v>81.09</v>
      </c>
      <c r="R1648" s="19" t="s">
        <v>1965</v>
      </c>
    </row>
    <row r="1649" spans="1:18" x14ac:dyDescent="0.2">
      <c r="A1649" s="1" t="s">
        <v>743</v>
      </c>
      <c r="B1649" s="1" t="s">
        <v>1417</v>
      </c>
      <c r="C1649" s="1" t="s">
        <v>28</v>
      </c>
      <c r="D1649" s="7">
        <v>85.58</v>
      </c>
      <c r="E1649" s="3">
        <v>45961</v>
      </c>
      <c r="F1649" s="3">
        <v>45991</v>
      </c>
      <c r="G1649" s="7">
        <v>70.150000000000006</v>
      </c>
      <c r="H1649" s="3">
        <v>45988</v>
      </c>
      <c r="I1649" s="11">
        <v>70.150000000000006</v>
      </c>
      <c r="J1649" s="17">
        <f>+F1649-H1649</f>
        <v>3</v>
      </c>
      <c r="K1649" s="17">
        <f>+H1649-F1649</f>
        <v>-3</v>
      </c>
      <c r="L1649" s="11">
        <f>+K1649*G1649</f>
        <v>-210.45000000000002</v>
      </c>
      <c r="M1649" s="19">
        <f>YEAR(H1649)</f>
        <v>2025</v>
      </c>
      <c r="N1649" s="19" t="str">
        <f>IF(MONTH(H1649)&lt;4,"1° trimestre",IF(MONTH(H1649)&lt;7,"2° trimestre",IF(MONTH(H1649)&lt;10,"3°trimestre","4° trimestre")))</f>
        <v>4° trimestre</v>
      </c>
      <c r="O1649" s="19" t="s">
        <v>1962</v>
      </c>
      <c r="P1649" s="19" t="s">
        <v>1970</v>
      </c>
      <c r="Q1649" s="8">
        <f>+I1649</f>
        <v>70.150000000000006</v>
      </c>
      <c r="R1649" s="19" t="s">
        <v>1965</v>
      </c>
    </row>
    <row r="1650" spans="1:18" x14ac:dyDescent="0.2">
      <c r="A1650" s="1" t="s">
        <v>743</v>
      </c>
      <c r="B1650" s="1" t="s">
        <v>1418</v>
      </c>
      <c r="C1650" s="1" t="s">
        <v>28</v>
      </c>
      <c r="D1650" s="7">
        <v>49.76</v>
      </c>
      <c r="E1650" s="3">
        <v>45961</v>
      </c>
      <c r="F1650" s="3">
        <v>45991</v>
      </c>
      <c r="G1650" s="7">
        <v>40.79</v>
      </c>
      <c r="H1650" s="3">
        <v>45988</v>
      </c>
      <c r="I1650" s="11">
        <v>40.79</v>
      </c>
      <c r="J1650" s="17">
        <f>+F1650-H1650</f>
        <v>3</v>
      </c>
      <c r="K1650" s="17">
        <f>+H1650-F1650</f>
        <v>-3</v>
      </c>
      <c r="L1650" s="11">
        <f>+K1650*G1650</f>
        <v>-122.37</v>
      </c>
      <c r="M1650" s="19">
        <f>YEAR(H1650)</f>
        <v>2025</v>
      </c>
      <c r="N1650" s="19" t="str">
        <f>IF(MONTH(H1650)&lt;4,"1° trimestre",IF(MONTH(H1650)&lt;7,"2° trimestre",IF(MONTH(H1650)&lt;10,"3°trimestre","4° trimestre")))</f>
        <v>4° trimestre</v>
      </c>
      <c r="O1650" s="19" t="s">
        <v>1962</v>
      </c>
      <c r="P1650" s="19" t="s">
        <v>1970</v>
      </c>
      <c r="Q1650" s="8">
        <f>+I1650</f>
        <v>40.79</v>
      </c>
      <c r="R1650" s="19" t="s">
        <v>1965</v>
      </c>
    </row>
    <row r="1651" spans="1:18" x14ac:dyDescent="0.2">
      <c r="A1651" s="1" t="s">
        <v>743</v>
      </c>
      <c r="B1651" s="1" t="s">
        <v>1419</v>
      </c>
      <c r="C1651" s="1" t="s">
        <v>28</v>
      </c>
      <c r="D1651" s="7">
        <v>273.73</v>
      </c>
      <c r="E1651" s="3">
        <v>45961</v>
      </c>
      <c r="F1651" s="3">
        <v>45991</v>
      </c>
      <c r="G1651" s="7">
        <v>224.37</v>
      </c>
      <c r="H1651" s="3">
        <v>45988</v>
      </c>
      <c r="I1651" s="11">
        <v>224.37</v>
      </c>
      <c r="J1651" s="17">
        <f>+F1651-H1651</f>
        <v>3</v>
      </c>
      <c r="K1651" s="17">
        <f>+H1651-F1651</f>
        <v>-3</v>
      </c>
      <c r="L1651" s="11">
        <f>+K1651*G1651</f>
        <v>-673.11</v>
      </c>
      <c r="M1651" s="19">
        <f>YEAR(H1651)</f>
        <v>2025</v>
      </c>
      <c r="N1651" s="19" t="str">
        <f>IF(MONTH(H1651)&lt;4,"1° trimestre",IF(MONTH(H1651)&lt;7,"2° trimestre",IF(MONTH(H1651)&lt;10,"3°trimestre","4° trimestre")))</f>
        <v>4° trimestre</v>
      </c>
      <c r="O1651" s="19" t="s">
        <v>1962</v>
      </c>
      <c r="P1651" s="19" t="s">
        <v>1970</v>
      </c>
      <c r="Q1651" s="8">
        <f>+I1651</f>
        <v>224.37</v>
      </c>
      <c r="R1651" s="19" t="s">
        <v>1965</v>
      </c>
    </row>
    <row r="1652" spans="1:18" x14ac:dyDescent="0.2">
      <c r="A1652" s="1" t="s">
        <v>743</v>
      </c>
      <c r="B1652" s="1" t="s">
        <v>1420</v>
      </c>
      <c r="C1652" s="1" t="s">
        <v>28</v>
      </c>
      <c r="D1652" s="7">
        <v>71.02</v>
      </c>
      <c r="E1652" s="3">
        <v>45961</v>
      </c>
      <c r="F1652" s="3">
        <v>45991</v>
      </c>
      <c r="G1652" s="7">
        <v>58.21</v>
      </c>
      <c r="H1652" s="3">
        <v>45988</v>
      </c>
      <c r="I1652" s="11">
        <v>58.21</v>
      </c>
      <c r="J1652" s="17">
        <f>+F1652-H1652</f>
        <v>3</v>
      </c>
      <c r="K1652" s="17">
        <f>+H1652-F1652</f>
        <v>-3</v>
      </c>
      <c r="L1652" s="11">
        <f>+K1652*G1652</f>
        <v>-174.63</v>
      </c>
      <c r="M1652" s="19">
        <f>YEAR(H1652)</f>
        <v>2025</v>
      </c>
      <c r="N1652" s="19" t="str">
        <f>IF(MONTH(H1652)&lt;4,"1° trimestre",IF(MONTH(H1652)&lt;7,"2° trimestre",IF(MONTH(H1652)&lt;10,"3°trimestre","4° trimestre")))</f>
        <v>4° trimestre</v>
      </c>
      <c r="O1652" s="19" t="s">
        <v>1962</v>
      </c>
      <c r="P1652" s="19" t="s">
        <v>1970</v>
      </c>
      <c r="Q1652" s="8">
        <f>+I1652</f>
        <v>58.21</v>
      </c>
      <c r="R1652" s="19" t="s">
        <v>1965</v>
      </c>
    </row>
    <row r="1653" spans="1:18" x14ac:dyDescent="0.2">
      <c r="A1653" s="1" t="s">
        <v>743</v>
      </c>
      <c r="B1653" s="1" t="s">
        <v>1421</v>
      </c>
      <c r="C1653" s="1" t="s">
        <v>28</v>
      </c>
      <c r="D1653" s="7">
        <v>188.15</v>
      </c>
      <c r="E1653" s="3">
        <v>45961</v>
      </c>
      <c r="F1653" s="3">
        <v>45991</v>
      </c>
      <c r="G1653" s="7">
        <v>154.22</v>
      </c>
      <c r="H1653" s="3">
        <v>45988</v>
      </c>
      <c r="I1653" s="11">
        <v>154.22</v>
      </c>
      <c r="J1653" s="17">
        <f>+F1653-H1653</f>
        <v>3</v>
      </c>
      <c r="K1653" s="17">
        <f>+H1653-F1653</f>
        <v>-3</v>
      </c>
      <c r="L1653" s="11">
        <f>+K1653*G1653</f>
        <v>-462.65999999999997</v>
      </c>
      <c r="M1653" s="19">
        <f>YEAR(H1653)</f>
        <v>2025</v>
      </c>
      <c r="N1653" s="19" t="str">
        <f>IF(MONTH(H1653)&lt;4,"1° trimestre",IF(MONTH(H1653)&lt;7,"2° trimestre",IF(MONTH(H1653)&lt;10,"3°trimestre","4° trimestre")))</f>
        <v>4° trimestre</v>
      </c>
      <c r="O1653" s="19" t="s">
        <v>1962</v>
      </c>
      <c r="P1653" s="19" t="s">
        <v>1970</v>
      </c>
      <c r="Q1653" s="8">
        <f>+I1653</f>
        <v>154.22</v>
      </c>
      <c r="R1653" s="19" t="s">
        <v>1965</v>
      </c>
    </row>
    <row r="1654" spans="1:18" x14ac:dyDescent="0.2">
      <c r="A1654" s="1" t="s">
        <v>743</v>
      </c>
      <c r="B1654" s="1" t="s">
        <v>1422</v>
      </c>
      <c r="C1654" s="1" t="s">
        <v>28</v>
      </c>
      <c r="D1654" s="7">
        <v>58.88</v>
      </c>
      <c r="E1654" s="3">
        <v>45961</v>
      </c>
      <c r="F1654" s="3">
        <v>45991</v>
      </c>
      <c r="G1654" s="7">
        <v>48.26</v>
      </c>
      <c r="H1654" s="3">
        <v>45988</v>
      </c>
      <c r="I1654" s="11">
        <v>48.26</v>
      </c>
      <c r="J1654" s="17">
        <f>+F1654-H1654</f>
        <v>3</v>
      </c>
      <c r="K1654" s="17">
        <f>+H1654-F1654</f>
        <v>-3</v>
      </c>
      <c r="L1654" s="11">
        <f>+K1654*G1654</f>
        <v>-144.78</v>
      </c>
      <c r="M1654" s="19">
        <f>YEAR(H1654)</f>
        <v>2025</v>
      </c>
      <c r="N1654" s="19" t="str">
        <f>IF(MONTH(H1654)&lt;4,"1° trimestre",IF(MONTH(H1654)&lt;7,"2° trimestre",IF(MONTH(H1654)&lt;10,"3°trimestre","4° trimestre")))</f>
        <v>4° trimestre</v>
      </c>
      <c r="O1654" s="19" t="s">
        <v>1962</v>
      </c>
      <c r="P1654" s="19" t="s">
        <v>1970</v>
      </c>
      <c r="Q1654" s="8">
        <f>+I1654</f>
        <v>48.26</v>
      </c>
      <c r="R1654" s="19" t="s">
        <v>1965</v>
      </c>
    </row>
    <row r="1655" spans="1:18" x14ac:dyDescent="0.2">
      <c r="A1655" s="1" t="s">
        <v>743</v>
      </c>
      <c r="B1655" s="1" t="s">
        <v>1423</v>
      </c>
      <c r="C1655" s="1" t="s">
        <v>28</v>
      </c>
      <c r="D1655" s="7">
        <v>26.71</v>
      </c>
      <c r="E1655" s="3">
        <v>45961</v>
      </c>
      <c r="F1655" s="3">
        <v>45991</v>
      </c>
      <c r="G1655" s="7">
        <v>21.89</v>
      </c>
      <c r="H1655" s="3">
        <v>45988</v>
      </c>
      <c r="I1655" s="11">
        <v>21.89</v>
      </c>
      <c r="J1655" s="17">
        <f>+F1655-H1655</f>
        <v>3</v>
      </c>
      <c r="K1655" s="17">
        <f>+H1655-F1655</f>
        <v>-3</v>
      </c>
      <c r="L1655" s="11">
        <f>+K1655*G1655</f>
        <v>-65.67</v>
      </c>
      <c r="M1655" s="19">
        <f>YEAR(H1655)</f>
        <v>2025</v>
      </c>
      <c r="N1655" s="19" t="str">
        <f>IF(MONTH(H1655)&lt;4,"1° trimestre",IF(MONTH(H1655)&lt;7,"2° trimestre",IF(MONTH(H1655)&lt;10,"3°trimestre","4° trimestre")))</f>
        <v>4° trimestre</v>
      </c>
      <c r="O1655" s="19" t="s">
        <v>1962</v>
      </c>
      <c r="P1655" s="19" t="s">
        <v>1970</v>
      </c>
      <c r="Q1655" s="8">
        <f>+I1655</f>
        <v>21.89</v>
      </c>
      <c r="R1655" s="19" t="s">
        <v>1965</v>
      </c>
    </row>
    <row r="1656" spans="1:18" x14ac:dyDescent="0.2">
      <c r="A1656" s="1" t="s">
        <v>743</v>
      </c>
      <c r="B1656" s="1" t="s">
        <v>1424</v>
      </c>
      <c r="C1656" s="1" t="s">
        <v>28</v>
      </c>
      <c r="D1656" s="7">
        <v>1290.98</v>
      </c>
      <c r="E1656" s="3">
        <v>45961</v>
      </c>
      <c r="F1656" s="3">
        <v>45991</v>
      </c>
      <c r="G1656" s="7">
        <v>1058.18</v>
      </c>
      <c r="H1656" s="3">
        <v>45988</v>
      </c>
      <c r="I1656" s="11">
        <v>1058.18</v>
      </c>
      <c r="J1656" s="17">
        <f>+F1656-H1656</f>
        <v>3</v>
      </c>
      <c r="K1656" s="17">
        <f>+H1656-F1656</f>
        <v>-3</v>
      </c>
      <c r="L1656" s="11">
        <f>+K1656*G1656</f>
        <v>-3174.54</v>
      </c>
      <c r="M1656" s="19">
        <f>YEAR(H1656)</f>
        <v>2025</v>
      </c>
      <c r="N1656" s="19" t="str">
        <f>IF(MONTH(H1656)&lt;4,"1° trimestre",IF(MONTH(H1656)&lt;7,"2° trimestre",IF(MONTH(H1656)&lt;10,"3°trimestre","4° trimestre")))</f>
        <v>4° trimestre</v>
      </c>
      <c r="O1656" s="19" t="s">
        <v>1962</v>
      </c>
      <c r="P1656" s="19" t="s">
        <v>1970</v>
      </c>
      <c r="Q1656" s="8">
        <f>+I1656</f>
        <v>1058.18</v>
      </c>
      <c r="R1656" s="19" t="s">
        <v>1965</v>
      </c>
    </row>
    <row r="1657" spans="1:18" x14ac:dyDescent="0.2">
      <c r="A1657" s="1" t="s">
        <v>743</v>
      </c>
      <c r="B1657" s="1" t="s">
        <v>1425</v>
      </c>
      <c r="C1657" s="1" t="s">
        <v>28</v>
      </c>
      <c r="D1657" s="7">
        <v>13.35</v>
      </c>
      <c r="E1657" s="3">
        <v>45961</v>
      </c>
      <c r="F1657" s="3">
        <v>45991</v>
      </c>
      <c r="G1657" s="7">
        <v>10.94</v>
      </c>
      <c r="H1657" s="3">
        <v>45988</v>
      </c>
      <c r="I1657" s="11">
        <v>10.94</v>
      </c>
      <c r="J1657" s="17">
        <f>+F1657-H1657</f>
        <v>3</v>
      </c>
      <c r="K1657" s="17">
        <f>+H1657-F1657</f>
        <v>-3</v>
      </c>
      <c r="L1657" s="11">
        <f>+K1657*G1657</f>
        <v>-32.82</v>
      </c>
      <c r="M1657" s="19">
        <f>YEAR(H1657)</f>
        <v>2025</v>
      </c>
      <c r="N1657" s="19" t="str">
        <f>IF(MONTH(H1657)&lt;4,"1° trimestre",IF(MONTH(H1657)&lt;7,"2° trimestre",IF(MONTH(H1657)&lt;10,"3°trimestre","4° trimestre")))</f>
        <v>4° trimestre</v>
      </c>
      <c r="O1657" s="19" t="s">
        <v>1962</v>
      </c>
      <c r="P1657" s="19" t="s">
        <v>1970</v>
      </c>
      <c r="Q1657" s="8">
        <f>+I1657</f>
        <v>10.94</v>
      </c>
      <c r="R1657" s="19" t="s">
        <v>1965</v>
      </c>
    </row>
    <row r="1658" spans="1:18" x14ac:dyDescent="0.2">
      <c r="A1658" s="1" t="s">
        <v>743</v>
      </c>
      <c r="B1658" s="1" t="s">
        <v>1426</v>
      </c>
      <c r="C1658" s="1" t="s">
        <v>28</v>
      </c>
      <c r="D1658" s="7">
        <v>1624.81</v>
      </c>
      <c r="E1658" s="3">
        <v>45961</v>
      </c>
      <c r="F1658" s="3">
        <v>45991</v>
      </c>
      <c r="G1658" s="7">
        <v>1331.81</v>
      </c>
      <c r="H1658" s="3">
        <v>45988</v>
      </c>
      <c r="I1658" s="11">
        <v>1331.81</v>
      </c>
      <c r="J1658" s="17">
        <f>+F1658-H1658</f>
        <v>3</v>
      </c>
      <c r="K1658" s="17">
        <f>+H1658-F1658</f>
        <v>-3</v>
      </c>
      <c r="L1658" s="11">
        <f>+K1658*G1658</f>
        <v>-3995.43</v>
      </c>
      <c r="M1658" s="19">
        <f>YEAR(H1658)</f>
        <v>2025</v>
      </c>
      <c r="N1658" s="19" t="str">
        <f>IF(MONTH(H1658)&lt;4,"1° trimestre",IF(MONTH(H1658)&lt;7,"2° trimestre",IF(MONTH(H1658)&lt;10,"3°trimestre","4° trimestre")))</f>
        <v>4° trimestre</v>
      </c>
      <c r="O1658" s="19" t="s">
        <v>1962</v>
      </c>
      <c r="P1658" s="19" t="s">
        <v>1970</v>
      </c>
      <c r="Q1658" s="8">
        <f>+I1658</f>
        <v>1331.81</v>
      </c>
      <c r="R1658" s="19" t="s">
        <v>1965</v>
      </c>
    </row>
    <row r="1659" spans="1:18" x14ac:dyDescent="0.2">
      <c r="A1659" s="1" t="s">
        <v>743</v>
      </c>
      <c r="B1659" s="1" t="s">
        <v>1427</v>
      </c>
      <c r="C1659" s="1" t="s">
        <v>28</v>
      </c>
      <c r="D1659" s="7">
        <v>28.77</v>
      </c>
      <c r="E1659" s="3">
        <v>45961</v>
      </c>
      <c r="F1659" s="3">
        <v>45991</v>
      </c>
      <c r="G1659" s="7">
        <v>23.58</v>
      </c>
      <c r="H1659" s="3">
        <v>45988</v>
      </c>
      <c r="I1659" s="11">
        <v>23.58</v>
      </c>
      <c r="J1659" s="17">
        <f>+F1659-H1659</f>
        <v>3</v>
      </c>
      <c r="K1659" s="17">
        <f>+H1659-F1659</f>
        <v>-3</v>
      </c>
      <c r="L1659" s="11">
        <f>+K1659*G1659</f>
        <v>-70.739999999999995</v>
      </c>
      <c r="M1659" s="19">
        <f>YEAR(H1659)</f>
        <v>2025</v>
      </c>
      <c r="N1659" s="19" t="str">
        <f>IF(MONTH(H1659)&lt;4,"1° trimestre",IF(MONTH(H1659)&lt;7,"2° trimestre",IF(MONTH(H1659)&lt;10,"3°trimestre","4° trimestre")))</f>
        <v>4° trimestre</v>
      </c>
      <c r="O1659" s="19" t="s">
        <v>1962</v>
      </c>
      <c r="P1659" s="19" t="s">
        <v>1970</v>
      </c>
      <c r="Q1659" s="8">
        <f>+I1659</f>
        <v>23.58</v>
      </c>
      <c r="R1659" s="19" t="s">
        <v>1965</v>
      </c>
    </row>
    <row r="1660" spans="1:18" x14ac:dyDescent="0.2">
      <c r="A1660" s="1" t="s">
        <v>743</v>
      </c>
      <c r="B1660" s="1" t="s">
        <v>1428</v>
      </c>
      <c r="C1660" s="1" t="s">
        <v>28</v>
      </c>
      <c r="D1660" s="7">
        <v>422.56</v>
      </c>
      <c r="E1660" s="3">
        <v>45961</v>
      </c>
      <c r="F1660" s="3">
        <v>45991</v>
      </c>
      <c r="G1660" s="7">
        <v>346.36</v>
      </c>
      <c r="H1660" s="3">
        <v>45988</v>
      </c>
      <c r="I1660" s="11">
        <v>346.36</v>
      </c>
      <c r="J1660" s="17">
        <f>+F1660-H1660</f>
        <v>3</v>
      </c>
      <c r="K1660" s="17">
        <f>+H1660-F1660</f>
        <v>-3</v>
      </c>
      <c r="L1660" s="11">
        <f>+K1660*G1660</f>
        <v>-1039.08</v>
      </c>
      <c r="M1660" s="19">
        <f>YEAR(H1660)</f>
        <v>2025</v>
      </c>
      <c r="N1660" s="19" t="str">
        <f>IF(MONTH(H1660)&lt;4,"1° trimestre",IF(MONTH(H1660)&lt;7,"2° trimestre",IF(MONTH(H1660)&lt;10,"3°trimestre","4° trimestre")))</f>
        <v>4° trimestre</v>
      </c>
      <c r="O1660" s="19" t="s">
        <v>1962</v>
      </c>
      <c r="P1660" s="19" t="s">
        <v>1970</v>
      </c>
      <c r="Q1660" s="8">
        <f>+I1660</f>
        <v>346.36</v>
      </c>
      <c r="R1660" s="19" t="s">
        <v>1965</v>
      </c>
    </row>
    <row r="1661" spans="1:18" x14ac:dyDescent="0.2">
      <c r="A1661" s="1" t="s">
        <v>743</v>
      </c>
      <c r="B1661" s="1" t="s">
        <v>1429</v>
      </c>
      <c r="C1661" s="1" t="s">
        <v>28</v>
      </c>
      <c r="D1661" s="7">
        <v>78.06</v>
      </c>
      <c r="E1661" s="3">
        <v>45961</v>
      </c>
      <c r="F1661" s="3">
        <v>45991</v>
      </c>
      <c r="G1661" s="7">
        <v>63.98</v>
      </c>
      <c r="H1661" s="3">
        <v>45988</v>
      </c>
      <c r="I1661" s="11">
        <v>63.98</v>
      </c>
      <c r="J1661" s="17">
        <f>+F1661-H1661</f>
        <v>3</v>
      </c>
      <c r="K1661" s="17">
        <f>+H1661-F1661</f>
        <v>-3</v>
      </c>
      <c r="L1661" s="11">
        <f>+K1661*G1661</f>
        <v>-191.94</v>
      </c>
      <c r="M1661" s="19">
        <f>YEAR(H1661)</f>
        <v>2025</v>
      </c>
      <c r="N1661" s="19" t="str">
        <f>IF(MONTH(H1661)&lt;4,"1° trimestre",IF(MONTH(H1661)&lt;7,"2° trimestre",IF(MONTH(H1661)&lt;10,"3°trimestre","4° trimestre")))</f>
        <v>4° trimestre</v>
      </c>
      <c r="O1661" s="19" t="s">
        <v>1962</v>
      </c>
      <c r="P1661" s="19" t="s">
        <v>1970</v>
      </c>
      <c r="Q1661" s="8">
        <f>+I1661</f>
        <v>63.98</v>
      </c>
      <c r="R1661" s="19" t="s">
        <v>1965</v>
      </c>
    </row>
    <row r="1662" spans="1:18" x14ac:dyDescent="0.2">
      <c r="A1662" s="1" t="s">
        <v>743</v>
      </c>
      <c r="B1662" s="1" t="s">
        <v>1430</v>
      </c>
      <c r="C1662" s="1" t="s">
        <v>28</v>
      </c>
      <c r="D1662" s="7">
        <v>24.89</v>
      </c>
      <c r="E1662" s="3">
        <v>45961</v>
      </c>
      <c r="F1662" s="3">
        <v>45991</v>
      </c>
      <c r="G1662" s="7">
        <v>20.399999999999999</v>
      </c>
      <c r="H1662" s="3">
        <v>45988</v>
      </c>
      <c r="I1662" s="11">
        <v>20.399999999999999</v>
      </c>
      <c r="J1662" s="17">
        <f>+F1662-H1662</f>
        <v>3</v>
      </c>
      <c r="K1662" s="17">
        <f>+H1662-F1662</f>
        <v>-3</v>
      </c>
      <c r="L1662" s="11">
        <f>+K1662*G1662</f>
        <v>-61.199999999999996</v>
      </c>
      <c r="M1662" s="19">
        <f>YEAR(H1662)</f>
        <v>2025</v>
      </c>
      <c r="N1662" s="19" t="str">
        <f>IF(MONTH(H1662)&lt;4,"1° trimestre",IF(MONTH(H1662)&lt;7,"2° trimestre",IF(MONTH(H1662)&lt;10,"3°trimestre","4° trimestre")))</f>
        <v>4° trimestre</v>
      </c>
      <c r="O1662" s="19" t="s">
        <v>1962</v>
      </c>
      <c r="P1662" s="19" t="s">
        <v>1970</v>
      </c>
      <c r="Q1662" s="8">
        <f>+I1662</f>
        <v>20.399999999999999</v>
      </c>
      <c r="R1662" s="19" t="s">
        <v>1965</v>
      </c>
    </row>
    <row r="1663" spans="1:18" x14ac:dyDescent="0.2">
      <c r="A1663" s="1" t="s">
        <v>743</v>
      </c>
      <c r="B1663" s="1" t="s">
        <v>1431</v>
      </c>
      <c r="C1663" s="1" t="s">
        <v>28</v>
      </c>
      <c r="D1663" s="7">
        <v>190.1</v>
      </c>
      <c r="E1663" s="3">
        <v>45961</v>
      </c>
      <c r="F1663" s="3">
        <v>45991</v>
      </c>
      <c r="G1663" s="7">
        <v>155.82</v>
      </c>
      <c r="H1663" s="3">
        <v>45988</v>
      </c>
      <c r="I1663" s="11">
        <v>155.82</v>
      </c>
      <c r="J1663" s="17">
        <f>+F1663-H1663</f>
        <v>3</v>
      </c>
      <c r="K1663" s="17">
        <f>+H1663-F1663</f>
        <v>-3</v>
      </c>
      <c r="L1663" s="11">
        <f>+K1663*G1663</f>
        <v>-467.46</v>
      </c>
      <c r="M1663" s="19">
        <f>YEAR(H1663)</f>
        <v>2025</v>
      </c>
      <c r="N1663" s="19" t="str">
        <f>IF(MONTH(H1663)&lt;4,"1° trimestre",IF(MONTH(H1663)&lt;7,"2° trimestre",IF(MONTH(H1663)&lt;10,"3°trimestre","4° trimestre")))</f>
        <v>4° trimestre</v>
      </c>
      <c r="O1663" s="19" t="s">
        <v>1962</v>
      </c>
      <c r="P1663" s="19" t="s">
        <v>1970</v>
      </c>
      <c r="Q1663" s="8">
        <f>+I1663</f>
        <v>155.82</v>
      </c>
      <c r="R1663" s="19" t="s">
        <v>1965</v>
      </c>
    </row>
    <row r="1664" spans="1:18" x14ac:dyDescent="0.2">
      <c r="A1664" s="1" t="s">
        <v>743</v>
      </c>
      <c r="B1664" s="1" t="s">
        <v>1432</v>
      </c>
      <c r="C1664" s="1" t="s">
        <v>28</v>
      </c>
      <c r="D1664" s="7">
        <v>54.74</v>
      </c>
      <c r="E1664" s="3">
        <v>45961</v>
      </c>
      <c r="F1664" s="3">
        <v>45991</v>
      </c>
      <c r="G1664" s="7">
        <v>44.87</v>
      </c>
      <c r="H1664" s="3">
        <v>45988</v>
      </c>
      <c r="I1664" s="11">
        <v>44.87</v>
      </c>
      <c r="J1664" s="17">
        <f>+F1664-H1664</f>
        <v>3</v>
      </c>
      <c r="K1664" s="17">
        <f>+H1664-F1664</f>
        <v>-3</v>
      </c>
      <c r="L1664" s="11">
        <f>+K1664*G1664</f>
        <v>-134.60999999999999</v>
      </c>
      <c r="M1664" s="19">
        <f>YEAR(H1664)</f>
        <v>2025</v>
      </c>
      <c r="N1664" s="19" t="str">
        <f>IF(MONTH(H1664)&lt;4,"1° trimestre",IF(MONTH(H1664)&lt;7,"2° trimestre",IF(MONTH(H1664)&lt;10,"3°trimestre","4° trimestre")))</f>
        <v>4° trimestre</v>
      </c>
      <c r="O1664" s="19" t="s">
        <v>1962</v>
      </c>
      <c r="P1664" s="19" t="s">
        <v>1970</v>
      </c>
      <c r="Q1664" s="8">
        <f>+I1664</f>
        <v>44.87</v>
      </c>
      <c r="R1664" s="19" t="s">
        <v>1965</v>
      </c>
    </row>
    <row r="1665" spans="1:18" x14ac:dyDescent="0.2">
      <c r="A1665" s="1" t="s">
        <v>743</v>
      </c>
      <c r="B1665" s="1" t="s">
        <v>1433</v>
      </c>
      <c r="C1665" s="1" t="s">
        <v>28</v>
      </c>
      <c r="D1665" s="7">
        <v>68.709999999999994</v>
      </c>
      <c r="E1665" s="3">
        <v>45961</v>
      </c>
      <c r="F1665" s="3">
        <v>45991</v>
      </c>
      <c r="G1665" s="7">
        <v>56.32</v>
      </c>
      <c r="H1665" s="3">
        <v>45988</v>
      </c>
      <c r="I1665" s="11">
        <v>56.32</v>
      </c>
      <c r="J1665" s="17">
        <f>+F1665-H1665</f>
        <v>3</v>
      </c>
      <c r="K1665" s="17">
        <f>+H1665-F1665</f>
        <v>-3</v>
      </c>
      <c r="L1665" s="11">
        <f>+K1665*G1665</f>
        <v>-168.96</v>
      </c>
      <c r="M1665" s="19">
        <f>YEAR(H1665)</f>
        <v>2025</v>
      </c>
      <c r="N1665" s="19" t="str">
        <f>IF(MONTH(H1665)&lt;4,"1° trimestre",IF(MONTH(H1665)&lt;7,"2° trimestre",IF(MONTH(H1665)&lt;10,"3°trimestre","4° trimestre")))</f>
        <v>4° trimestre</v>
      </c>
      <c r="O1665" s="19" t="s">
        <v>1962</v>
      </c>
      <c r="P1665" s="19" t="s">
        <v>1970</v>
      </c>
      <c r="Q1665" s="8">
        <f>+I1665</f>
        <v>56.32</v>
      </c>
      <c r="R1665" s="19" t="s">
        <v>1965</v>
      </c>
    </row>
    <row r="1666" spans="1:18" x14ac:dyDescent="0.2">
      <c r="A1666" s="1" t="s">
        <v>743</v>
      </c>
      <c r="B1666" s="1" t="s">
        <v>1434</v>
      </c>
      <c r="C1666" s="1" t="s">
        <v>28</v>
      </c>
      <c r="D1666" s="7">
        <v>3.64</v>
      </c>
      <c r="E1666" s="3">
        <v>45961</v>
      </c>
      <c r="F1666" s="3">
        <v>45991</v>
      </c>
      <c r="G1666" s="7">
        <v>2.98</v>
      </c>
      <c r="H1666" s="3">
        <v>45988</v>
      </c>
      <c r="I1666" s="11">
        <v>2.98</v>
      </c>
      <c r="J1666" s="17">
        <f>+F1666-H1666</f>
        <v>3</v>
      </c>
      <c r="K1666" s="17">
        <f>+H1666-F1666</f>
        <v>-3</v>
      </c>
      <c r="L1666" s="11">
        <f>+K1666*G1666</f>
        <v>-8.94</v>
      </c>
      <c r="M1666" s="19">
        <f>YEAR(H1666)</f>
        <v>2025</v>
      </c>
      <c r="N1666" s="19" t="str">
        <f>IF(MONTH(H1666)&lt;4,"1° trimestre",IF(MONTH(H1666)&lt;7,"2° trimestre",IF(MONTH(H1666)&lt;10,"3°trimestre","4° trimestre")))</f>
        <v>4° trimestre</v>
      </c>
      <c r="O1666" s="19" t="s">
        <v>1962</v>
      </c>
      <c r="P1666" s="19" t="s">
        <v>1970</v>
      </c>
      <c r="Q1666" s="8">
        <f>+I1666</f>
        <v>2.98</v>
      </c>
      <c r="R1666" s="19" t="s">
        <v>1965</v>
      </c>
    </row>
    <row r="1667" spans="1:18" x14ac:dyDescent="0.2">
      <c r="A1667" s="1" t="s">
        <v>743</v>
      </c>
      <c r="B1667" s="1" t="s">
        <v>1435</v>
      </c>
      <c r="C1667" s="1" t="s">
        <v>28</v>
      </c>
      <c r="D1667" s="7">
        <v>44.55</v>
      </c>
      <c r="E1667" s="3">
        <v>45961</v>
      </c>
      <c r="F1667" s="3">
        <v>45991</v>
      </c>
      <c r="G1667" s="7">
        <v>36.520000000000003</v>
      </c>
      <c r="H1667" s="3">
        <v>45988</v>
      </c>
      <c r="I1667" s="11">
        <v>36.520000000000003</v>
      </c>
      <c r="J1667" s="17">
        <f>+F1667-H1667</f>
        <v>3</v>
      </c>
      <c r="K1667" s="17">
        <f>+H1667-F1667</f>
        <v>-3</v>
      </c>
      <c r="L1667" s="11">
        <f>+K1667*G1667</f>
        <v>-109.56</v>
      </c>
      <c r="M1667" s="19">
        <f>YEAR(H1667)</f>
        <v>2025</v>
      </c>
      <c r="N1667" s="19" t="str">
        <f>IF(MONTH(H1667)&lt;4,"1° trimestre",IF(MONTH(H1667)&lt;7,"2° trimestre",IF(MONTH(H1667)&lt;10,"3°trimestre","4° trimestre")))</f>
        <v>4° trimestre</v>
      </c>
      <c r="O1667" s="19" t="s">
        <v>1962</v>
      </c>
      <c r="P1667" s="19" t="s">
        <v>1970</v>
      </c>
      <c r="Q1667" s="8">
        <f>+I1667</f>
        <v>36.520000000000003</v>
      </c>
      <c r="R1667" s="19" t="s">
        <v>1965</v>
      </c>
    </row>
    <row r="1668" spans="1:18" x14ac:dyDescent="0.2">
      <c r="A1668" s="1" t="s">
        <v>743</v>
      </c>
      <c r="B1668" s="1" t="s">
        <v>1436</v>
      </c>
      <c r="C1668" s="1" t="s">
        <v>28</v>
      </c>
      <c r="D1668" s="7">
        <v>862.97</v>
      </c>
      <c r="E1668" s="3">
        <v>45961</v>
      </c>
      <c r="F1668" s="3">
        <v>45991</v>
      </c>
      <c r="G1668" s="7">
        <v>707.35</v>
      </c>
      <c r="H1668" s="3">
        <v>45988</v>
      </c>
      <c r="I1668" s="11">
        <v>707.35</v>
      </c>
      <c r="J1668" s="17">
        <f>+F1668-H1668</f>
        <v>3</v>
      </c>
      <c r="K1668" s="17">
        <f>+H1668-F1668</f>
        <v>-3</v>
      </c>
      <c r="L1668" s="11">
        <f>+K1668*G1668</f>
        <v>-2122.0500000000002</v>
      </c>
      <c r="M1668" s="19">
        <f>YEAR(H1668)</f>
        <v>2025</v>
      </c>
      <c r="N1668" s="19" t="str">
        <f>IF(MONTH(H1668)&lt;4,"1° trimestre",IF(MONTH(H1668)&lt;7,"2° trimestre",IF(MONTH(H1668)&lt;10,"3°trimestre","4° trimestre")))</f>
        <v>4° trimestre</v>
      </c>
      <c r="O1668" s="19" t="s">
        <v>1962</v>
      </c>
      <c r="P1668" s="19" t="s">
        <v>1970</v>
      </c>
      <c r="Q1668" s="8">
        <f>+I1668</f>
        <v>707.35</v>
      </c>
      <c r="R1668" s="19" t="s">
        <v>1965</v>
      </c>
    </row>
    <row r="1669" spans="1:18" x14ac:dyDescent="0.2">
      <c r="A1669" s="1" t="s">
        <v>743</v>
      </c>
      <c r="B1669" s="1" t="s">
        <v>1437</v>
      </c>
      <c r="C1669" s="1" t="s">
        <v>28</v>
      </c>
      <c r="D1669" s="7">
        <v>49.29</v>
      </c>
      <c r="E1669" s="3">
        <v>45961</v>
      </c>
      <c r="F1669" s="3">
        <v>45991</v>
      </c>
      <c r="G1669" s="7">
        <v>40.4</v>
      </c>
      <c r="H1669" s="3">
        <v>45988</v>
      </c>
      <c r="I1669" s="11">
        <v>40.4</v>
      </c>
      <c r="J1669" s="17">
        <f>+F1669-H1669</f>
        <v>3</v>
      </c>
      <c r="K1669" s="17">
        <f>+H1669-F1669</f>
        <v>-3</v>
      </c>
      <c r="L1669" s="11">
        <f>+K1669*G1669</f>
        <v>-121.19999999999999</v>
      </c>
      <c r="M1669" s="19">
        <f>YEAR(H1669)</f>
        <v>2025</v>
      </c>
      <c r="N1669" s="19" t="str">
        <f>IF(MONTH(H1669)&lt;4,"1° trimestre",IF(MONTH(H1669)&lt;7,"2° trimestre",IF(MONTH(H1669)&lt;10,"3°trimestre","4° trimestre")))</f>
        <v>4° trimestre</v>
      </c>
      <c r="O1669" s="19" t="s">
        <v>1962</v>
      </c>
      <c r="P1669" s="19" t="s">
        <v>1970</v>
      </c>
      <c r="Q1669" s="8">
        <f>+I1669</f>
        <v>40.4</v>
      </c>
      <c r="R1669" s="19" t="s">
        <v>1965</v>
      </c>
    </row>
    <row r="1670" spans="1:18" x14ac:dyDescent="0.2">
      <c r="A1670" s="1" t="s">
        <v>743</v>
      </c>
      <c r="B1670" s="1" t="s">
        <v>1438</v>
      </c>
      <c r="C1670" s="1" t="s">
        <v>28</v>
      </c>
      <c r="D1670" s="7">
        <v>134.38</v>
      </c>
      <c r="E1670" s="3">
        <v>45961</v>
      </c>
      <c r="F1670" s="3">
        <v>45991</v>
      </c>
      <c r="G1670" s="7">
        <v>110.15</v>
      </c>
      <c r="H1670" s="3">
        <v>45988</v>
      </c>
      <c r="I1670" s="11">
        <v>110.15</v>
      </c>
      <c r="J1670" s="17">
        <f>+F1670-H1670</f>
        <v>3</v>
      </c>
      <c r="K1670" s="17">
        <f>+H1670-F1670</f>
        <v>-3</v>
      </c>
      <c r="L1670" s="11">
        <f>+K1670*G1670</f>
        <v>-330.45000000000005</v>
      </c>
      <c r="M1670" s="19">
        <f>YEAR(H1670)</f>
        <v>2025</v>
      </c>
      <c r="N1670" s="19" t="str">
        <f>IF(MONTH(H1670)&lt;4,"1° trimestre",IF(MONTH(H1670)&lt;7,"2° trimestre",IF(MONTH(H1670)&lt;10,"3°trimestre","4° trimestre")))</f>
        <v>4° trimestre</v>
      </c>
      <c r="O1670" s="19" t="s">
        <v>1962</v>
      </c>
      <c r="P1670" s="19" t="s">
        <v>1970</v>
      </c>
      <c r="Q1670" s="8">
        <f>+I1670</f>
        <v>110.15</v>
      </c>
      <c r="R1670" s="19" t="s">
        <v>1965</v>
      </c>
    </row>
    <row r="1671" spans="1:18" x14ac:dyDescent="0.2">
      <c r="A1671" s="1" t="s">
        <v>743</v>
      </c>
      <c r="B1671" s="1" t="s">
        <v>1439</v>
      </c>
      <c r="C1671" s="1" t="s">
        <v>28</v>
      </c>
      <c r="D1671" s="7">
        <v>80.12</v>
      </c>
      <c r="E1671" s="3">
        <v>45961</v>
      </c>
      <c r="F1671" s="3">
        <v>45991</v>
      </c>
      <c r="G1671" s="7">
        <v>65.67</v>
      </c>
      <c r="H1671" s="3">
        <v>45988</v>
      </c>
      <c r="I1671" s="11">
        <v>65.67</v>
      </c>
      <c r="J1671" s="17">
        <f>+F1671-H1671</f>
        <v>3</v>
      </c>
      <c r="K1671" s="17">
        <f>+H1671-F1671</f>
        <v>-3</v>
      </c>
      <c r="L1671" s="11">
        <f>+K1671*G1671</f>
        <v>-197.01</v>
      </c>
      <c r="M1671" s="19">
        <f>YEAR(H1671)</f>
        <v>2025</v>
      </c>
      <c r="N1671" s="19" t="str">
        <f>IF(MONTH(H1671)&lt;4,"1° trimestre",IF(MONTH(H1671)&lt;7,"2° trimestre",IF(MONTH(H1671)&lt;10,"3°trimestre","4° trimestre")))</f>
        <v>4° trimestre</v>
      </c>
      <c r="O1671" s="19" t="s">
        <v>1962</v>
      </c>
      <c r="P1671" s="19" t="s">
        <v>1970</v>
      </c>
      <c r="Q1671" s="8">
        <f>+I1671</f>
        <v>65.67</v>
      </c>
      <c r="R1671" s="19" t="s">
        <v>1965</v>
      </c>
    </row>
    <row r="1672" spans="1:18" x14ac:dyDescent="0.2">
      <c r="A1672" s="1" t="s">
        <v>743</v>
      </c>
      <c r="B1672" s="1" t="s">
        <v>1440</v>
      </c>
      <c r="C1672" s="1" t="s">
        <v>28</v>
      </c>
      <c r="D1672" s="7">
        <v>95.05</v>
      </c>
      <c r="E1672" s="3">
        <v>45961</v>
      </c>
      <c r="F1672" s="3">
        <v>45991</v>
      </c>
      <c r="G1672" s="7">
        <v>77.91</v>
      </c>
      <c r="H1672" s="3">
        <v>45988</v>
      </c>
      <c r="I1672" s="11">
        <v>77.91</v>
      </c>
      <c r="J1672" s="17">
        <f>+F1672-H1672</f>
        <v>3</v>
      </c>
      <c r="K1672" s="17">
        <f>+H1672-F1672</f>
        <v>-3</v>
      </c>
      <c r="L1672" s="11">
        <f>+K1672*G1672</f>
        <v>-233.73</v>
      </c>
      <c r="M1672" s="19">
        <f>YEAR(H1672)</f>
        <v>2025</v>
      </c>
      <c r="N1672" s="19" t="str">
        <f>IF(MONTH(H1672)&lt;4,"1° trimestre",IF(MONTH(H1672)&lt;7,"2° trimestre",IF(MONTH(H1672)&lt;10,"3°trimestre","4° trimestre")))</f>
        <v>4° trimestre</v>
      </c>
      <c r="O1672" s="19" t="s">
        <v>1962</v>
      </c>
      <c r="P1672" s="19" t="s">
        <v>1970</v>
      </c>
      <c r="Q1672" s="8">
        <f>+I1672</f>
        <v>77.91</v>
      </c>
      <c r="R1672" s="19" t="s">
        <v>1965</v>
      </c>
    </row>
    <row r="1673" spans="1:18" x14ac:dyDescent="0.2">
      <c r="A1673" s="1" t="s">
        <v>743</v>
      </c>
      <c r="B1673" s="1" t="s">
        <v>1441</v>
      </c>
      <c r="C1673" s="1" t="s">
        <v>28</v>
      </c>
      <c r="D1673" s="7">
        <v>30.59</v>
      </c>
      <c r="E1673" s="3">
        <v>45961</v>
      </c>
      <c r="F1673" s="3">
        <v>45991</v>
      </c>
      <c r="G1673" s="7">
        <v>25.07</v>
      </c>
      <c r="H1673" s="3">
        <v>45988</v>
      </c>
      <c r="I1673" s="11">
        <v>25.07</v>
      </c>
      <c r="J1673" s="17">
        <f>+F1673-H1673</f>
        <v>3</v>
      </c>
      <c r="K1673" s="17">
        <f>+H1673-F1673</f>
        <v>-3</v>
      </c>
      <c r="L1673" s="11">
        <f>+K1673*G1673</f>
        <v>-75.210000000000008</v>
      </c>
      <c r="M1673" s="19">
        <f>YEAR(H1673)</f>
        <v>2025</v>
      </c>
      <c r="N1673" s="19" t="str">
        <f>IF(MONTH(H1673)&lt;4,"1° trimestre",IF(MONTH(H1673)&lt;7,"2° trimestre",IF(MONTH(H1673)&lt;10,"3°trimestre","4° trimestre")))</f>
        <v>4° trimestre</v>
      </c>
      <c r="O1673" s="19" t="s">
        <v>1962</v>
      </c>
      <c r="P1673" s="19" t="s">
        <v>1970</v>
      </c>
      <c r="Q1673" s="8">
        <f>+I1673</f>
        <v>25.07</v>
      </c>
      <c r="R1673" s="19" t="s">
        <v>1965</v>
      </c>
    </row>
    <row r="1674" spans="1:18" x14ac:dyDescent="0.2">
      <c r="A1674" s="1" t="s">
        <v>743</v>
      </c>
      <c r="B1674" s="1" t="s">
        <v>1442</v>
      </c>
      <c r="C1674" s="1" t="s">
        <v>28</v>
      </c>
      <c r="D1674" s="7">
        <v>138.63</v>
      </c>
      <c r="E1674" s="3">
        <v>45961</v>
      </c>
      <c r="F1674" s="3">
        <v>45991</v>
      </c>
      <c r="G1674" s="7">
        <v>113.63</v>
      </c>
      <c r="H1674" s="3">
        <v>45988</v>
      </c>
      <c r="I1674" s="11">
        <v>113.63</v>
      </c>
      <c r="J1674" s="17">
        <f>+F1674-H1674</f>
        <v>3</v>
      </c>
      <c r="K1674" s="17">
        <f>+H1674-F1674</f>
        <v>-3</v>
      </c>
      <c r="L1674" s="11">
        <f>+K1674*G1674</f>
        <v>-340.89</v>
      </c>
      <c r="M1674" s="19">
        <f>YEAR(H1674)</f>
        <v>2025</v>
      </c>
      <c r="N1674" s="19" t="str">
        <f>IF(MONTH(H1674)&lt;4,"1° trimestre",IF(MONTH(H1674)&lt;7,"2° trimestre",IF(MONTH(H1674)&lt;10,"3°trimestre","4° trimestre")))</f>
        <v>4° trimestre</v>
      </c>
      <c r="O1674" s="19" t="s">
        <v>1962</v>
      </c>
      <c r="P1674" s="19" t="s">
        <v>1970</v>
      </c>
      <c r="Q1674" s="8">
        <f>+I1674</f>
        <v>113.63</v>
      </c>
      <c r="R1674" s="19" t="s">
        <v>1965</v>
      </c>
    </row>
    <row r="1675" spans="1:18" x14ac:dyDescent="0.2">
      <c r="A1675" s="1" t="s">
        <v>743</v>
      </c>
      <c r="B1675" s="1" t="s">
        <v>1443</v>
      </c>
      <c r="C1675" s="1" t="s">
        <v>28</v>
      </c>
      <c r="D1675" s="7">
        <v>3472.27</v>
      </c>
      <c r="E1675" s="3">
        <v>45961</v>
      </c>
      <c r="F1675" s="3">
        <v>45991</v>
      </c>
      <c r="G1675" s="7">
        <v>2846.12</v>
      </c>
      <c r="H1675" s="3">
        <v>45988</v>
      </c>
      <c r="I1675" s="11">
        <v>2846.12</v>
      </c>
      <c r="J1675" s="17">
        <f>+F1675-H1675</f>
        <v>3</v>
      </c>
      <c r="K1675" s="17">
        <f>+H1675-F1675</f>
        <v>-3</v>
      </c>
      <c r="L1675" s="11">
        <f>+K1675*G1675</f>
        <v>-8538.36</v>
      </c>
      <c r="M1675" s="19">
        <f>YEAR(H1675)</f>
        <v>2025</v>
      </c>
      <c r="N1675" s="19" t="str">
        <f>IF(MONTH(H1675)&lt;4,"1° trimestre",IF(MONTH(H1675)&lt;7,"2° trimestre",IF(MONTH(H1675)&lt;10,"3°trimestre","4° trimestre")))</f>
        <v>4° trimestre</v>
      </c>
      <c r="O1675" s="19" t="s">
        <v>1962</v>
      </c>
      <c r="P1675" s="19" t="s">
        <v>1970</v>
      </c>
      <c r="Q1675" s="8">
        <f>+I1675</f>
        <v>2846.12</v>
      </c>
      <c r="R1675" s="19" t="s">
        <v>1965</v>
      </c>
    </row>
    <row r="1676" spans="1:18" x14ac:dyDescent="0.2">
      <c r="A1676" s="1" t="s">
        <v>743</v>
      </c>
      <c r="B1676" s="1" t="s">
        <v>1444</v>
      </c>
      <c r="C1676" s="1" t="s">
        <v>28</v>
      </c>
      <c r="D1676" s="7">
        <v>59.34</v>
      </c>
      <c r="E1676" s="3">
        <v>45961</v>
      </c>
      <c r="F1676" s="3">
        <v>45991</v>
      </c>
      <c r="G1676" s="7">
        <v>48.64</v>
      </c>
      <c r="H1676" s="3">
        <v>45988</v>
      </c>
      <c r="I1676" s="11">
        <v>48.64</v>
      </c>
      <c r="J1676" s="17">
        <f>+F1676-H1676</f>
        <v>3</v>
      </c>
      <c r="K1676" s="17">
        <f>+H1676-F1676</f>
        <v>-3</v>
      </c>
      <c r="L1676" s="11">
        <f>+K1676*G1676</f>
        <v>-145.92000000000002</v>
      </c>
      <c r="M1676" s="19">
        <f>YEAR(H1676)</f>
        <v>2025</v>
      </c>
      <c r="N1676" s="19" t="str">
        <f>IF(MONTH(H1676)&lt;4,"1° trimestre",IF(MONTH(H1676)&lt;7,"2° trimestre",IF(MONTH(H1676)&lt;10,"3°trimestre","4° trimestre")))</f>
        <v>4° trimestre</v>
      </c>
      <c r="O1676" s="19" t="s">
        <v>1962</v>
      </c>
      <c r="P1676" s="19" t="s">
        <v>1970</v>
      </c>
      <c r="Q1676" s="8">
        <f>+I1676</f>
        <v>48.64</v>
      </c>
      <c r="R1676" s="19" t="s">
        <v>1965</v>
      </c>
    </row>
    <row r="1677" spans="1:18" x14ac:dyDescent="0.2">
      <c r="A1677" s="1" t="s">
        <v>743</v>
      </c>
      <c r="B1677" s="1" t="s">
        <v>1445</v>
      </c>
      <c r="C1677" s="1" t="s">
        <v>28</v>
      </c>
      <c r="D1677" s="7">
        <v>186.56</v>
      </c>
      <c r="E1677" s="3">
        <v>45961</v>
      </c>
      <c r="F1677" s="3">
        <v>45991</v>
      </c>
      <c r="G1677" s="7">
        <v>152.91999999999999</v>
      </c>
      <c r="H1677" s="3">
        <v>45988</v>
      </c>
      <c r="I1677" s="11">
        <v>152.91999999999999</v>
      </c>
      <c r="J1677" s="17">
        <f>+F1677-H1677</f>
        <v>3</v>
      </c>
      <c r="K1677" s="17">
        <f>+H1677-F1677</f>
        <v>-3</v>
      </c>
      <c r="L1677" s="11">
        <f>+K1677*G1677</f>
        <v>-458.76</v>
      </c>
      <c r="M1677" s="19">
        <f>YEAR(H1677)</f>
        <v>2025</v>
      </c>
      <c r="N1677" s="19" t="str">
        <f>IF(MONTH(H1677)&lt;4,"1° trimestre",IF(MONTH(H1677)&lt;7,"2° trimestre",IF(MONTH(H1677)&lt;10,"3°trimestre","4° trimestre")))</f>
        <v>4° trimestre</v>
      </c>
      <c r="O1677" s="19" t="s">
        <v>1962</v>
      </c>
      <c r="P1677" s="19" t="s">
        <v>1970</v>
      </c>
      <c r="Q1677" s="8">
        <f>+I1677</f>
        <v>152.91999999999999</v>
      </c>
      <c r="R1677" s="19" t="s">
        <v>1965</v>
      </c>
    </row>
    <row r="1678" spans="1:18" x14ac:dyDescent="0.2">
      <c r="A1678" s="1" t="s">
        <v>743</v>
      </c>
      <c r="B1678" s="1" t="s">
        <v>1446</v>
      </c>
      <c r="C1678" s="1" t="s">
        <v>28</v>
      </c>
      <c r="D1678" s="7">
        <v>431.32</v>
      </c>
      <c r="E1678" s="3">
        <v>45961</v>
      </c>
      <c r="F1678" s="3">
        <v>45991</v>
      </c>
      <c r="G1678" s="7">
        <v>353.54</v>
      </c>
      <c r="H1678" s="3">
        <v>45988</v>
      </c>
      <c r="I1678" s="11">
        <v>353.54</v>
      </c>
      <c r="J1678" s="17">
        <f>+F1678-H1678</f>
        <v>3</v>
      </c>
      <c r="K1678" s="17">
        <f>+H1678-F1678</f>
        <v>-3</v>
      </c>
      <c r="L1678" s="11">
        <f>+K1678*G1678</f>
        <v>-1060.6200000000001</v>
      </c>
      <c r="M1678" s="19">
        <f>YEAR(H1678)</f>
        <v>2025</v>
      </c>
      <c r="N1678" s="19" t="str">
        <f>IF(MONTH(H1678)&lt;4,"1° trimestre",IF(MONTH(H1678)&lt;7,"2° trimestre",IF(MONTH(H1678)&lt;10,"3°trimestre","4° trimestre")))</f>
        <v>4° trimestre</v>
      </c>
      <c r="O1678" s="19" t="s">
        <v>1962</v>
      </c>
      <c r="P1678" s="19" t="s">
        <v>1970</v>
      </c>
      <c r="Q1678" s="8">
        <f>+I1678</f>
        <v>353.54</v>
      </c>
      <c r="R1678" s="19" t="s">
        <v>1965</v>
      </c>
    </row>
    <row r="1679" spans="1:18" x14ac:dyDescent="0.2">
      <c r="A1679" s="1" t="s">
        <v>743</v>
      </c>
      <c r="B1679" s="1" t="s">
        <v>1447</v>
      </c>
      <c r="C1679" s="1" t="s">
        <v>28</v>
      </c>
      <c r="D1679" s="7">
        <v>51.92</v>
      </c>
      <c r="E1679" s="3">
        <v>45961</v>
      </c>
      <c r="F1679" s="3">
        <v>45991</v>
      </c>
      <c r="G1679" s="7">
        <v>42.56</v>
      </c>
      <c r="H1679" s="3">
        <v>45988</v>
      </c>
      <c r="I1679" s="11">
        <v>42.56</v>
      </c>
      <c r="J1679" s="17">
        <f>+F1679-H1679</f>
        <v>3</v>
      </c>
      <c r="K1679" s="17">
        <f>+H1679-F1679</f>
        <v>-3</v>
      </c>
      <c r="L1679" s="11">
        <f>+K1679*G1679</f>
        <v>-127.68</v>
      </c>
      <c r="M1679" s="19">
        <f>YEAR(H1679)</f>
        <v>2025</v>
      </c>
      <c r="N1679" s="19" t="str">
        <f>IF(MONTH(H1679)&lt;4,"1° trimestre",IF(MONTH(H1679)&lt;7,"2° trimestre",IF(MONTH(H1679)&lt;10,"3°trimestre","4° trimestre")))</f>
        <v>4° trimestre</v>
      </c>
      <c r="O1679" s="19" t="s">
        <v>1962</v>
      </c>
      <c r="P1679" s="19" t="s">
        <v>1970</v>
      </c>
      <c r="Q1679" s="8">
        <f>+I1679</f>
        <v>42.56</v>
      </c>
      <c r="R1679" s="19" t="s">
        <v>1965</v>
      </c>
    </row>
    <row r="1680" spans="1:18" x14ac:dyDescent="0.2">
      <c r="A1680" s="1" t="s">
        <v>743</v>
      </c>
      <c r="B1680" s="1" t="s">
        <v>1448</v>
      </c>
      <c r="C1680" s="1" t="s">
        <v>28</v>
      </c>
      <c r="D1680" s="7">
        <v>72.459999999999994</v>
      </c>
      <c r="E1680" s="3">
        <v>45961</v>
      </c>
      <c r="F1680" s="3">
        <v>45991</v>
      </c>
      <c r="G1680" s="7">
        <v>59.39</v>
      </c>
      <c r="H1680" s="3">
        <v>45988</v>
      </c>
      <c r="I1680" s="11">
        <v>59.39</v>
      </c>
      <c r="J1680" s="17">
        <f>+F1680-H1680</f>
        <v>3</v>
      </c>
      <c r="K1680" s="17">
        <f>+H1680-F1680</f>
        <v>-3</v>
      </c>
      <c r="L1680" s="11">
        <f>+K1680*G1680</f>
        <v>-178.17000000000002</v>
      </c>
      <c r="M1680" s="19">
        <f>YEAR(H1680)</f>
        <v>2025</v>
      </c>
      <c r="N1680" s="19" t="str">
        <f>IF(MONTH(H1680)&lt;4,"1° trimestre",IF(MONTH(H1680)&lt;7,"2° trimestre",IF(MONTH(H1680)&lt;10,"3°trimestre","4° trimestre")))</f>
        <v>4° trimestre</v>
      </c>
      <c r="O1680" s="19" t="s">
        <v>1962</v>
      </c>
      <c r="P1680" s="19" t="s">
        <v>1970</v>
      </c>
      <c r="Q1680" s="8">
        <f>+I1680</f>
        <v>59.39</v>
      </c>
      <c r="R1680" s="19" t="s">
        <v>1965</v>
      </c>
    </row>
    <row r="1681" spans="1:18" x14ac:dyDescent="0.2">
      <c r="A1681" s="1" t="s">
        <v>743</v>
      </c>
      <c r="B1681" s="1" t="s">
        <v>1449</v>
      </c>
      <c r="C1681" s="1" t="s">
        <v>28</v>
      </c>
      <c r="D1681" s="7">
        <v>86.72</v>
      </c>
      <c r="E1681" s="3">
        <v>45961</v>
      </c>
      <c r="F1681" s="3">
        <v>45991</v>
      </c>
      <c r="G1681" s="7">
        <v>71.08</v>
      </c>
      <c r="H1681" s="3">
        <v>45988</v>
      </c>
      <c r="I1681" s="11">
        <v>71.08</v>
      </c>
      <c r="J1681" s="17">
        <f>+F1681-H1681</f>
        <v>3</v>
      </c>
      <c r="K1681" s="17">
        <f>+H1681-F1681</f>
        <v>-3</v>
      </c>
      <c r="L1681" s="11">
        <f>+K1681*G1681</f>
        <v>-213.24</v>
      </c>
      <c r="M1681" s="19">
        <f>YEAR(H1681)</f>
        <v>2025</v>
      </c>
      <c r="N1681" s="19" t="str">
        <f>IF(MONTH(H1681)&lt;4,"1° trimestre",IF(MONTH(H1681)&lt;7,"2° trimestre",IF(MONTH(H1681)&lt;10,"3°trimestre","4° trimestre")))</f>
        <v>4° trimestre</v>
      </c>
      <c r="O1681" s="19" t="s">
        <v>1962</v>
      </c>
      <c r="P1681" s="19" t="s">
        <v>1970</v>
      </c>
      <c r="Q1681" s="8">
        <f>+I1681</f>
        <v>71.08</v>
      </c>
      <c r="R1681" s="19" t="s">
        <v>1965</v>
      </c>
    </row>
    <row r="1682" spans="1:18" x14ac:dyDescent="0.2">
      <c r="A1682" s="1" t="s">
        <v>743</v>
      </c>
      <c r="B1682" s="1" t="s">
        <v>1450</v>
      </c>
      <c r="C1682" s="1" t="s">
        <v>28</v>
      </c>
      <c r="D1682" s="7">
        <v>208.82</v>
      </c>
      <c r="E1682" s="3">
        <v>45961</v>
      </c>
      <c r="F1682" s="3">
        <v>45991</v>
      </c>
      <c r="G1682" s="7">
        <v>171.16</v>
      </c>
      <c r="H1682" s="3">
        <v>45988</v>
      </c>
      <c r="I1682" s="11">
        <v>171.16</v>
      </c>
      <c r="J1682" s="17">
        <f>+F1682-H1682</f>
        <v>3</v>
      </c>
      <c r="K1682" s="17">
        <f>+H1682-F1682</f>
        <v>-3</v>
      </c>
      <c r="L1682" s="11">
        <f>+K1682*G1682</f>
        <v>-513.48</v>
      </c>
      <c r="M1682" s="19">
        <f>YEAR(H1682)</f>
        <v>2025</v>
      </c>
      <c r="N1682" s="19" t="str">
        <f>IF(MONTH(H1682)&lt;4,"1° trimestre",IF(MONTH(H1682)&lt;7,"2° trimestre",IF(MONTH(H1682)&lt;10,"3°trimestre","4° trimestre")))</f>
        <v>4° trimestre</v>
      </c>
      <c r="O1682" s="19" t="s">
        <v>1962</v>
      </c>
      <c r="P1682" s="19" t="s">
        <v>1970</v>
      </c>
      <c r="Q1682" s="8">
        <f>+I1682</f>
        <v>171.16</v>
      </c>
      <c r="R1682" s="19" t="s">
        <v>1965</v>
      </c>
    </row>
    <row r="1683" spans="1:18" x14ac:dyDescent="0.2">
      <c r="A1683" s="1" t="s">
        <v>743</v>
      </c>
      <c r="B1683" s="1" t="s">
        <v>1451</v>
      </c>
      <c r="C1683" s="1" t="s">
        <v>28</v>
      </c>
      <c r="D1683" s="7">
        <v>1365.29</v>
      </c>
      <c r="E1683" s="3">
        <v>45961</v>
      </c>
      <c r="F1683" s="3">
        <v>45991</v>
      </c>
      <c r="G1683" s="7">
        <v>1119.0899999999999</v>
      </c>
      <c r="H1683" s="3">
        <v>45988</v>
      </c>
      <c r="I1683" s="11">
        <v>1119.0899999999999</v>
      </c>
      <c r="J1683" s="17">
        <f>+F1683-H1683</f>
        <v>3</v>
      </c>
      <c r="K1683" s="17">
        <f>+H1683-F1683</f>
        <v>-3</v>
      </c>
      <c r="L1683" s="11">
        <f>+K1683*G1683</f>
        <v>-3357.2699999999995</v>
      </c>
      <c r="M1683" s="19">
        <f>YEAR(H1683)</f>
        <v>2025</v>
      </c>
      <c r="N1683" s="19" t="str">
        <f>IF(MONTH(H1683)&lt;4,"1° trimestre",IF(MONTH(H1683)&lt;7,"2° trimestre",IF(MONTH(H1683)&lt;10,"3°trimestre","4° trimestre")))</f>
        <v>4° trimestre</v>
      </c>
      <c r="O1683" s="19" t="s">
        <v>1962</v>
      </c>
      <c r="P1683" s="19" t="s">
        <v>1970</v>
      </c>
      <c r="Q1683" s="8">
        <f>+I1683</f>
        <v>1119.0899999999999</v>
      </c>
      <c r="R1683" s="19" t="s">
        <v>1965</v>
      </c>
    </row>
    <row r="1684" spans="1:18" x14ac:dyDescent="0.2">
      <c r="A1684" s="1" t="s">
        <v>743</v>
      </c>
      <c r="B1684" s="1" t="s">
        <v>1452</v>
      </c>
      <c r="C1684" s="1" t="s">
        <v>28</v>
      </c>
      <c r="D1684" s="7">
        <v>507.2</v>
      </c>
      <c r="E1684" s="3">
        <v>45961</v>
      </c>
      <c r="F1684" s="3">
        <v>45991</v>
      </c>
      <c r="G1684" s="7">
        <v>415.74</v>
      </c>
      <c r="H1684" s="3">
        <v>45988</v>
      </c>
      <c r="I1684" s="11">
        <v>415.74</v>
      </c>
      <c r="J1684" s="17">
        <f>+F1684-H1684</f>
        <v>3</v>
      </c>
      <c r="K1684" s="17">
        <f>+H1684-F1684</f>
        <v>-3</v>
      </c>
      <c r="L1684" s="11">
        <f>+K1684*G1684</f>
        <v>-1247.22</v>
      </c>
      <c r="M1684" s="19">
        <f>YEAR(H1684)</f>
        <v>2025</v>
      </c>
      <c r="N1684" s="19" t="str">
        <f>IF(MONTH(H1684)&lt;4,"1° trimestre",IF(MONTH(H1684)&lt;7,"2° trimestre",IF(MONTH(H1684)&lt;10,"3°trimestre","4° trimestre")))</f>
        <v>4° trimestre</v>
      </c>
      <c r="O1684" s="19" t="s">
        <v>1962</v>
      </c>
      <c r="P1684" s="19" t="s">
        <v>1970</v>
      </c>
      <c r="Q1684" s="8">
        <f>+I1684</f>
        <v>415.74</v>
      </c>
      <c r="R1684" s="19" t="s">
        <v>1965</v>
      </c>
    </row>
    <row r="1685" spans="1:18" x14ac:dyDescent="0.2">
      <c r="A1685" s="1" t="s">
        <v>743</v>
      </c>
      <c r="B1685" s="1" t="s">
        <v>1453</v>
      </c>
      <c r="C1685" s="1" t="s">
        <v>28</v>
      </c>
      <c r="D1685" s="7">
        <v>51.92</v>
      </c>
      <c r="E1685" s="3">
        <v>45961</v>
      </c>
      <c r="F1685" s="3">
        <v>45991</v>
      </c>
      <c r="G1685" s="7">
        <v>42.56</v>
      </c>
      <c r="H1685" s="3">
        <v>45988</v>
      </c>
      <c r="I1685" s="11">
        <v>42.56</v>
      </c>
      <c r="J1685" s="17">
        <f>+F1685-H1685</f>
        <v>3</v>
      </c>
      <c r="K1685" s="17">
        <f>+H1685-F1685</f>
        <v>-3</v>
      </c>
      <c r="L1685" s="11">
        <f>+K1685*G1685</f>
        <v>-127.68</v>
      </c>
      <c r="M1685" s="19">
        <f>YEAR(H1685)</f>
        <v>2025</v>
      </c>
      <c r="N1685" s="19" t="str">
        <f>IF(MONTH(H1685)&lt;4,"1° trimestre",IF(MONTH(H1685)&lt;7,"2° trimestre",IF(MONTH(H1685)&lt;10,"3°trimestre","4° trimestre")))</f>
        <v>4° trimestre</v>
      </c>
      <c r="O1685" s="19" t="s">
        <v>1962</v>
      </c>
      <c r="P1685" s="19" t="s">
        <v>1970</v>
      </c>
      <c r="Q1685" s="8">
        <f>+I1685</f>
        <v>42.56</v>
      </c>
      <c r="R1685" s="19" t="s">
        <v>1965</v>
      </c>
    </row>
    <row r="1686" spans="1:18" x14ac:dyDescent="0.2">
      <c r="A1686" s="1" t="s">
        <v>743</v>
      </c>
      <c r="B1686" s="1" t="s">
        <v>1454</v>
      </c>
      <c r="C1686" s="1" t="s">
        <v>28</v>
      </c>
      <c r="D1686" s="7">
        <v>406.22</v>
      </c>
      <c r="E1686" s="3">
        <v>45961</v>
      </c>
      <c r="F1686" s="3">
        <v>45991</v>
      </c>
      <c r="G1686" s="7">
        <v>332.97</v>
      </c>
      <c r="H1686" s="3">
        <v>45988</v>
      </c>
      <c r="I1686" s="11">
        <v>332.97</v>
      </c>
      <c r="J1686" s="17">
        <f>+F1686-H1686</f>
        <v>3</v>
      </c>
      <c r="K1686" s="17">
        <f>+H1686-F1686</f>
        <v>-3</v>
      </c>
      <c r="L1686" s="11">
        <f>+K1686*G1686</f>
        <v>-998.91000000000008</v>
      </c>
      <c r="M1686" s="19">
        <f>YEAR(H1686)</f>
        <v>2025</v>
      </c>
      <c r="N1686" s="19" t="str">
        <f>IF(MONTH(H1686)&lt;4,"1° trimestre",IF(MONTH(H1686)&lt;7,"2° trimestre",IF(MONTH(H1686)&lt;10,"3°trimestre","4° trimestre")))</f>
        <v>4° trimestre</v>
      </c>
      <c r="O1686" s="19" t="s">
        <v>1962</v>
      </c>
      <c r="P1686" s="19" t="s">
        <v>1970</v>
      </c>
      <c r="Q1686" s="8">
        <f>+I1686</f>
        <v>332.97</v>
      </c>
      <c r="R1686" s="19" t="s">
        <v>1965</v>
      </c>
    </row>
    <row r="1687" spans="1:18" x14ac:dyDescent="0.2">
      <c r="A1687" s="1" t="s">
        <v>743</v>
      </c>
      <c r="B1687" s="1" t="s">
        <v>1455</v>
      </c>
      <c r="C1687" s="1" t="s">
        <v>28</v>
      </c>
      <c r="D1687" s="7">
        <v>358.29</v>
      </c>
      <c r="E1687" s="3">
        <v>45961</v>
      </c>
      <c r="F1687" s="3">
        <v>45991</v>
      </c>
      <c r="G1687" s="7">
        <v>293.68</v>
      </c>
      <c r="H1687" s="3">
        <v>45988</v>
      </c>
      <c r="I1687" s="11">
        <v>293.68</v>
      </c>
      <c r="J1687" s="17">
        <f>+F1687-H1687</f>
        <v>3</v>
      </c>
      <c r="K1687" s="17">
        <f>+H1687-F1687</f>
        <v>-3</v>
      </c>
      <c r="L1687" s="11">
        <f>+K1687*G1687</f>
        <v>-881.04</v>
      </c>
      <c r="M1687" s="19">
        <f>YEAR(H1687)</f>
        <v>2025</v>
      </c>
      <c r="N1687" s="19" t="str">
        <f>IF(MONTH(H1687)&lt;4,"1° trimestre",IF(MONTH(H1687)&lt;7,"2° trimestre",IF(MONTH(H1687)&lt;10,"3°trimestre","4° trimestre")))</f>
        <v>4° trimestre</v>
      </c>
      <c r="O1687" s="19" t="s">
        <v>1962</v>
      </c>
      <c r="P1687" s="19" t="s">
        <v>1970</v>
      </c>
      <c r="Q1687" s="8">
        <f>+I1687</f>
        <v>293.68</v>
      </c>
      <c r="R1687" s="19" t="s">
        <v>1965</v>
      </c>
    </row>
    <row r="1688" spans="1:18" x14ac:dyDescent="0.2">
      <c r="A1688" s="1" t="s">
        <v>743</v>
      </c>
      <c r="B1688" s="1" t="s">
        <v>1456</v>
      </c>
      <c r="C1688" s="1" t="s">
        <v>28</v>
      </c>
      <c r="D1688" s="7">
        <v>5997.87</v>
      </c>
      <c r="E1688" s="3">
        <v>45961</v>
      </c>
      <c r="F1688" s="3">
        <v>45991</v>
      </c>
      <c r="G1688" s="7">
        <v>4916.29</v>
      </c>
      <c r="H1688" s="3">
        <v>45988</v>
      </c>
      <c r="I1688" s="11">
        <v>4916.29</v>
      </c>
      <c r="J1688" s="17">
        <f>+F1688-H1688</f>
        <v>3</v>
      </c>
      <c r="K1688" s="17">
        <f>+H1688-F1688</f>
        <v>-3</v>
      </c>
      <c r="L1688" s="11">
        <f>+K1688*G1688</f>
        <v>-14748.869999999999</v>
      </c>
      <c r="M1688" s="19">
        <f>YEAR(H1688)</f>
        <v>2025</v>
      </c>
      <c r="N1688" s="19" t="str">
        <f>IF(MONTH(H1688)&lt;4,"1° trimestre",IF(MONTH(H1688)&lt;7,"2° trimestre",IF(MONTH(H1688)&lt;10,"3°trimestre","4° trimestre")))</f>
        <v>4° trimestre</v>
      </c>
      <c r="O1688" s="19" t="s">
        <v>1962</v>
      </c>
      <c r="P1688" s="19" t="s">
        <v>1970</v>
      </c>
      <c r="Q1688" s="8">
        <f>+I1688</f>
        <v>4916.29</v>
      </c>
      <c r="R1688" s="19" t="s">
        <v>1965</v>
      </c>
    </row>
    <row r="1689" spans="1:18" x14ac:dyDescent="0.2">
      <c r="A1689" s="1" t="s">
        <v>743</v>
      </c>
      <c r="B1689" s="1" t="s">
        <v>1457</v>
      </c>
      <c r="C1689" s="1" t="s">
        <v>28</v>
      </c>
      <c r="D1689" s="7">
        <v>5261.65</v>
      </c>
      <c r="E1689" s="3">
        <v>45961</v>
      </c>
      <c r="F1689" s="3">
        <v>45991</v>
      </c>
      <c r="G1689" s="7">
        <v>4312.83</v>
      </c>
      <c r="H1689" s="3">
        <v>45988</v>
      </c>
      <c r="I1689" s="11">
        <v>4312.83</v>
      </c>
      <c r="J1689" s="17">
        <f>+F1689-H1689</f>
        <v>3</v>
      </c>
      <c r="K1689" s="17">
        <f>+H1689-F1689</f>
        <v>-3</v>
      </c>
      <c r="L1689" s="11">
        <f>+K1689*G1689</f>
        <v>-12938.49</v>
      </c>
      <c r="M1689" s="19">
        <f>YEAR(H1689)</f>
        <v>2025</v>
      </c>
      <c r="N1689" s="19" t="str">
        <f>IF(MONTH(H1689)&lt;4,"1° trimestre",IF(MONTH(H1689)&lt;7,"2° trimestre",IF(MONTH(H1689)&lt;10,"3°trimestre","4° trimestre")))</f>
        <v>4° trimestre</v>
      </c>
      <c r="O1689" s="19" t="s">
        <v>1962</v>
      </c>
      <c r="P1689" s="19" t="s">
        <v>1970</v>
      </c>
      <c r="Q1689" s="8">
        <f>+I1689</f>
        <v>4312.83</v>
      </c>
      <c r="R1689" s="19" t="s">
        <v>1965</v>
      </c>
    </row>
    <row r="1690" spans="1:18" x14ac:dyDescent="0.2">
      <c r="A1690" s="1" t="s">
        <v>1464</v>
      </c>
      <c r="B1690" s="1" t="s">
        <v>1477</v>
      </c>
      <c r="C1690" s="1" t="s">
        <v>28</v>
      </c>
      <c r="D1690" s="7">
        <v>470.11</v>
      </c>
      <c r="E1690" s="3">
        <v>45939</v>
      </c>
      <c r="F1690" s="3">
        <v>45970</v>
      </c>
      <c r="G1690" s="7">
        <v>427.37</v>
      </c>
      <c r="H1690" s="3">
        <v>45945</v>
      </c>
      <c r="I1690" s="11">
        <v>427.37</v>
      </c>
      <c r="J1690" s="17">
        <f>+F1690-H1690</f>
        <v>25</v>
      </c>
      <c r="K1690" s="17">
        <f>+H1690-F1690</f>
        <v>-25</v>
      </c>
      <c r="L1690" s="11">
        <f>+K1690*G1690</f>
        <v>-10684.25</v>
      </c>
      <c r="M1690" s="19">
        <f>YEAR(H1690)</f>
        <v>2025</v>
      </c>
      <c r="N1690" s="19" t="str">
        <f>IF(MONTH(H1690)&lt;4,"1° trimestre",IF(MONTH(H1690)&lt;7,"2° trimestre",IF(MONTH(H1690)&lt;10,"3°trimestre","4° trimestre")))</f>
        <v>4° trimestre</v>
      </c>
      <c r="O1690" s="19" t="s">
        <v>1962</v>
      </c>
      <c r="P1690" s="19" t="s">
        <v>1970</v>
      </c>
      <c r="Q1690" s="8">
        <f>+I1690</f>
        <v>427.37</v>
      </c>
      <c r="R1690" s="19" t="s">
        <v>1965</v>
      </c>
    </row>
    <row r="1691" spans="1:18" x14ac:dyDescent="0.2">
      <c r="A1691" s="1" t="s">
        <v>1464</v>
      </c>
      <c r="B1691" s="1" t="s">
        <v>1478</v>
      </c>
      <c r="C1691" s="1" t="s">
        <v>28</v>
      </c>
      <c r="D1691" s="7">
        <v>54.89</v>
      </c>
      <c r="E1691" s="3">
        <v>45939</v>
      </c>
      <c r="F1691" s="3">
        <v>45970</v>
      </c>
      <c r="G1691" s="7">
        <v>49.9</v>
      </c>
      <c r="H1691" s="3">
        <v>45945</v>
      </c>
      <c r="I1691" s="11">
        <v>49.9</v>
      </c>
      <c r="J1691" s="17">
        <f>+F1691-H1691</f>
        <v>25</v>
      </c>
      <c r="K1691" s="17">
        <f>+H1691-F1691</f>
        <v>-25</v>
      </c>
      <c r="L1691" s="11">
        <f>+K1691*G1691</f>
        <v>-1247.5</v>
      </c>
      <c r="M1691" s="19">
        <f>YEAR(H1691)</f>
        <v>2025</v>
      </c>
      <c r="N1691" s="19" t="str">
        <f>IF(MONTH(H1691)&lt;4,"1° trimestre",IF(MONTH(H1691)&lt;7,"2° trimestre",IF(MONTH(H1691)&lt;10,"3°trimestre","4° trimestre")))</f>
        <v>4° trimestre</v>
      </c>
      <c r="O1691" s="19" t="s">
        <v>1962</v>
      </c>
      <c r="P1691" s="19" t="s">
        <v>1970</v>
      </c>
      <c r="Q1691" s="8">
        <f>+I1691</f>
        <v>49.9</v>
      </c>
      <c r="R1691" s="19" t="s">
        <v>1965</v>
      </c>
    </row>
    <row r="1692" spans="1:18" x14ac:dyDescent="0.2">
      <c r="A1692" s="1" t="s">
        <v>1464</v>
      </c>
      <c r="B1692" s="1" t="s">
        <v>1479</v>
      </c>
      <c r="C1692" s="1" t="s">
        <v>28</v>
      </c>
      <c r="D1692" s="7">
        <v>168.59</v>
      </c>
      <c r="E1692" s="3">
        <v>45939</v>
      </c>
      <c r="F1692" s="3">
        <v>45970</v>
      </c>
      <c r="G1692" s="7">
        <v>153.26</v>
      </c>
      <c r="H1692" s="3">
        <v>45945</v>
      </c>
      <c r="I1692" s="11">
        <v>153.26</v>
      </c>
      <c r="J1692" s="17">
        <f>+F1692-H1692</f>
        <v>25</v>
      </c>
      <c r="K1692" s="17">
        <f>+H1692-F1692</f>
        <v>-25</v>
      </c>
      <c r="L1692" s="11">
        <f>+K1692*G1692</f>
        <v>-3831.5</v>
      </c>
      <c r="M1692" s="19">
        <f>YEAR(H1692)</f>
        <v>2025</v>
      </c>
      <c r="N1692" s="19" t="str">
        <f>IF(MONTH(H1692)&lt;4,"1° trimestre",IF(MONTH(H1692)&lt;7,"2° trimestre",IF(MONTH(H1692)&lt;10,"3°trimestre","4° trimestre")))</f>
        <v>4° trimestre</v>
      </c>
      <c r="O1692" s="19" t="s">
        <v>1962</v>
      </c>
      <c r="P1692" s="19" t="s">
        <v>1970</v>
      </c>
      <c r="Q1692" s="8">
        <f>+I1692</f>
        <v>153.26</v>
      </c>
      <c r="R1692" s="19" t="s">
        <v>1965</v>
      </c>
    </row>
    <row r="1693" spans="1:18" x14ac:dyDescent="0.2">
      <c r="A1693" s="1" t="s">
        <v>1464</v>
      </c>
      <c r="B1693" s="1" t="s">
        <v>1480</v>
      </c>
      <c r="C1693" s="1" t="s">
        <v>28</v>
      </c>
      <c r="D1693" s="7">
        <v>513.53</v>
      </c>
      <c r="E1693" s="3">
        <v>45992</v>
      </c>
      <c r="F1693" s="3">
        <v>46023</v>
      </c>
      <c r="G1693" s="7">
        <v>468.86</v>
      </c>
      <c r="H1693" s="3">
        <v>46008</v>
      </c>
      <c r="I1693" s="11">
        <v>468.86</v>
      </c>
      <c r="J1693" s="17">
        <f>+F1693-H1693</f>
        <v>15</v>
      </c>
      <c r="K1693" s="17">
        <f>+H1693-F1693</f>
        <v>-15</v>
      </c>
      <c r="L1693" s="11">
        <f>+K1693*G1693</f>
        <v>-7032.9000000000005</v>
      </c>
      <c r="M1693" s="19">
        <f>YEAR(H1693)</f>
        <v>2025</v>
      </c>
      <c r="N1693" s="19" t="str">
        <f>IF(MONTH(H1693)&lt;4,"1° trimestre",IF(MONTH(H1693)&lt;7,"2° trimestre",IF(MONTH(H1693)&lt;10,"3°trimestre","4° trimestre")))</f>
        <v>4° trimestre</v>
      </c>
      <c r="O1693" s="19" t="s">
        <v>1962</v>
      </c>
      <c r="P1693" s="19" t="s">
        <v>1970</v>
      </c>
      <c r="Q1693" s="8">
        <f>+I1693</f>
        <v>468.86</v>
      </c>
      <c r="R1693" s="19" t="s">
        <v>1965</v>
      </c>
    </row>
    <row r="1694" spans="1:18" x14ac:dyDescent="0.2">
      <c r="A1694" s="1" t="s">
        <v>1483</v>
      </c>
      <c r="B1694" s="1" t="s">
        <v>1509</v>
      </c>
      <c r="C1694" s="1" t="s">
        <v>28</v>
      </c>
      <c r="D1694" s="7">
        <v>3563.01</v>
      </c>
      <c r="E1694" s="3">
        <v>45939</v>
      </c>
      <c r="F1694" s="3">
        <v>45970</v>
      </c>
      <c r="G1694" s="7">
        <v>2920.5</v>
      </c>
      <c r="H1694" s="3">
        <v>45975</v>
      </c>
      <c r="I1694" s="11">
        <v>2920.5</v>
      </c>
      <c r="J1694" s="17">
        <f>+F1694-H1694</f>
        <v>-5</v>
      </c>
      <c r="K1694" s="17">
        <f>+H1694-F1694</f>
        <v>5</v>
      </c>
      <c r="L1694" s="11">
        <f>+K1694*G1694</f>
        <v>14602.5</v>
      </c>
      <c r="M1694" s="19">
        <f>YEAR(H1694)</f>
        <v>2025</v>
      </c>
      <c r="N1694" s="19" t="str">
        <f>IF(MONTH(H1694)&lt;4,"1° trimestre",IF(MONTH(H1694)&lt;7,"2° trimestre",IF(MONTH(H1694)&lt;10,"3°trimestre","4° trimestre")))</f>
        <v>4° trimestre</v>
      </c>
      <c r="O1694" s="19" t="s">
        <v>1962</v>
      </c>
      <c r="P1694" s="19" t="s">
        <v>1970</v>
      </c>
      <c r="Q1694" s="8">
        <f>+I1694</f>
        <v>2920.5</v>
      </c>
      <c r="R1694" s="19" t="s">
        <v>1965</v>
      </c>
    </row>
    <row r="1695" spans="1:18" x14ac:dyDescent="0.2">
      <c r="A1695" s="1" t="s">
        <v>1483</v>
      </c>
      <c r="B1695" s="1" t="s">
        <v>1510</v>
      </c>
      <c r="C1695" s="1" t="s">
        <v>28</v>
      </c>
      <c r="D1695" s="7">
        <v>83807.710000000006</v>
      </c>
      <c r="E1695" s="3">
        <v>45943</v>
      </c>
      <c r="F1695" s="3">
        <v>45974</v>
      </c>
      <c r="G1695" s="7">
        <v>68703.679999999993</v>
      </c>
      <c r="H1695" s="3">
        <v>45975</v>
      </c>
      <c r="I1695" s="11">
        <v>68703.679999999993</v>
      </c>
      <c r="J1695" s="17">
        <f>+F1695-H1695</f>
        <v>-1</v>
      </c>
      <c r="K1695" s="17">
        <f>+H1695-F1695</f>
        <v>1</v>
      </c>
      <c r="L1695" s="11">
        <f>+K1695*G1695</f>
        <v>68703.679999999993</v>
      </c>
      <c r="M1695" s="19">
        <f>YEAR(H1695)</f>
        <v>2025</v>
      </c>
      <c r="N1695" s="19" t="str">
        <f>IF(MONTH(H1695)&lt;4,"1° trimestre",IF(MONTH(H1695)&lt;7,"2° trimestre",IF(MONTH(H1695)&lt;10,"3°trimestre","4° trimestre")))</f>
        <v>4° trimestre</v>
      </c>
      <c r="O1695" s="19" t="s">
        <v>1962</v>
      </c>
      <c r="P1695" s="19" t="s">
        <v>1970</v>
      </c>
      <c r="Q1695" s="8">
        <f>+I1695</f>
        <v>68703.679999999993</v>
      </c>
      <c r="R1695" s="19" t="s">
        <v>1965</v>
      </c>
    </row>
    <row r="1696" spans="1:18" x14ac:dyDescent="0.2">
      <c r="A1696" s="1" t="s">
        <v>1483</v>
      </c>
      <c r="B1696" s="1" t="s">
        <v>1511</v>
      </c>
      <c r="C1696" s="1" t="s">
        <v>28</v>
      </c>
      <c r="D1696" s="7">
        <v>5858.07</v>
      </c>
      <c r="E1696" s="3">
        <v>45943</v>
      </c>
      <c r="F1696" s="3">
        <v>45974</v>
      </c>
      <c r="G1696" s="7">
        <v>4813.2</v>
      </c>
      <c r="H1696" s="3">
        <v>45975</v>
      </c>
      <c r="I1696" s="11">
        <v>4813.2</v>
      </c>
      <c r="J1696" s="17">
        <f>+F1696-H1696</f>
        <v>-1</v>
      </c>
      <c r="K1696" s="17">
        <f>+H1696-F1696</f>
        <v>1</v>
      </c>
      <c r="L1696" s="11">
        <f>+K1696*G1696</f>
        <v>4813.2</v>
      </c>
      <c r="M1696" s="19">
        <f>YEAR(H1696)</f>
        <v>2025</v>
      </c>
      <c r="N1696" s="19" t="str">
        <f>IF(MONTH(H1696)&lt;4,"1° trimestre",IF(MONTH(H1696)&lt;7,"2° trimestre",IF(MONTH(H1696)&lt;10,"3°trimestre","4° trimestre")))</f>
        <v>4° trimestre</v>
      </c>
      <c r="O1696" s="19" t="s">
        <v>1962</v>
      </c>
      <c r="P1696" s="19" t="s">
        <v>1970</v>
      </c>
      <c r="Q1696" s="8">
        <f>+I1696</f>
        <v>4813.2</v>
      </c>
      <c r="R1696" s="19" t="s">
        <v>1965</v>
      </c>
    </row>
    <row r="1697" spans="1:18" x14ac:dyDescent="0.2">
      <c r="A1697" s="1" t="s">
        <v>1483</v>
      </c>
      <c r="B1697" s="1" t="s">
        <v>1512</v>
      </c>
      <c r="C1697" s="1" t="s">
        <v>28</v>
      </c>
      <c r="D1697" s="7">
        <v>5891.79</v>
      </c>
      <c r="E1697" s="3">
        <v>45943</v>
      </c>
      <c r="F1697" s="3">
        <v>45974</v>
      </c>
      <c r="G1697" s="7">
        <v>4846.92</v>
      </c>
      <c r="H1697" s="3">
        <v>45975</v>
      </c>
      <c r="I1697" s="11">
        <v>4846.92</v>
      </c>
      <c r="J1697" s="17">
        <f>+F1697-H1697</f>
        <v>-1</v>
      </c>
      <c r="K1697" s="17">
        <f>+H1697-F1697</f>
        <v>1</v>
      </c>
      <c r="L1697" s="11">
        <f>+K1697*G1697</f>
        <v>4846.92</v>
      </c>
      <c r="M1697" s="19">
        <f>YEAR(H1697)</f>
        <v>2025</v>
      </c>
      <c r="N1697" s="19" t="str">
        <f>IF(MONTH(H1697)&lt;4,"1° trimestre",IF(MONTH(H1697)&lt;7,"2° trimestre",IF(MONTH(H1697)&lt;10,"3°trimestre","4° trimestre")))</f>
        <v>4° trimestre</v>
      </c>
      <c r="O1697" s="19" t="s">
        <v>1962</v>
      </c>
      <c r="P1697" s="19" t="s">
        <v>1970</v>
      </c>
      <c r="Q1697" s="8">
        <f>+I1697</f>
        <v>4846.92</v>
      </c>
      <c r="R1697" s="19" t="s">
        <v>1965</v>
      </c>
    </row>
    <row r="1698" spans="1:18" x14ac:dyDescent="0.2">
      <c r="A1698" s="1" t="s">
        <v>1483</v>
      </c>
      <c r="B1698" s="1" t="s">
        <v>1513</v>
      </c>
      <c r="C1698" s="1" t="s">
        <v>28</v>
      </c>
      <c r="D1698" s="7">
        <v>1887.4</v>
      </c>
      <c r="E1698" s="3">
        <v>45943</v>
      </c>
      <c r="F1698" s="3">
        <v>45974</v>
      </c>
      <c r="G1698" s="7">
        <v>1587.8</v>
      </c>
      <c r="H1698" s="3">
        <v>45975</v>
      </c>
      <c r="I1698" s="11">
        <v>1587.8</v>
      </c>
      <c r="J1698" s="17">
        <f>+F1698-H1698</f>
        <v>-1</v>
      </c>
      <c r="K1698" s="17">
        <f>+H1698-F1698</f>
        <v>1</v>
      </c>
      <c r="L1698" s="11">
        <f>+K1698*G1698</f>
        <v>1587.8</v>
      </c>
      <c r="M1698" s="19">
        <f>YEAR(H1698)</f>
        <v>2025</v>
      </c>
      <c r="N1698" s="19" t="str">
        <f>IF(MONTH(H1698)&lt;4,"1° trimestre",IF(MONTH(H1698)&lt;7,"2° trimestre",IF(MONTH(H1698)&lt;10,"3°trimestre","4° trimestre")))</f>
        <v>4° trimestre</v>
      </c>
      <c r="O1698" s="19" t="s">
        <v>1962</v>
      </c>
      <c r="P1698" s="19" t="s">
        <v>1970</v>
      </c>
      <c r="Q1698" s="8">
        <f>+I1698</f>
        <v>1587.8</v>
      </c>
      <c r="R1698" s="19" t="s">
        <v>1965</v>
      </c>
    </row>
    <row r="1699" spans="1:18" x14ac:dyDescent="0.2">
      <c r="A1699" s="1" t="s">
        <v>1483</v>
      </c>
      <c r="B1699" s="1" t="s">
        <v>1514</v>
      </c>
      <c r="C1699" s="1" t="s">
        <v>28</v>
      </c>
      <c r="D1699" s="7">
        <v>3927.18</v>
      </c>
      <c r="E1699" s="3">
        <v>45971</v>
      </c>
      <c r="F1699" s="3">
        <v>46001</v>
      </c>
      <c r="G1699" s="7">
        <v>3219</v>
      </c>
      <c r="H1699" s="3">
        <v>45975</v>
      </c>
      <c r="I1699" s="11">
        <v>3219</v>
      </c>
      <c r="J1699" s="17">
        <f>+F1699-H1699</f>
        <v>26</v>
      </c>
      <c r="K1699" s="17">
        <f>+H1699-F1699</f>
        <v>-26</v>
      </c>
      <c r="L1699" s="11">
        <f>+K1699*G1699</f>
        <v>-83694</v>
      </c>
      <c r="M1699" s="19">
        <f>YEAR(H1699)</f>
        <v>2025</v>
      </c>
      <c r="N1699" s="19" t="str">
        <f>IF(MONTH(H1699)&lt;4,"1° trimestre",IF(MONTH(H1699)&lt;7,"2° trimestre",IF(MONTH(H1699)&lt;10,"3°trimestre","4° trimestre")))</f>
        <v>4° trimestre</v>
      </c>
      <c r="O1699" s="19" t="s">
        <v>1962</v>
      </c>
      <c r="P1699" s="19" t="s">
        <v>1970</v>
      </c>
      <c r="Q1699" s="8">
        <f>+I1699</f>
        <v>3219</v>
      </c>
      <c r="R1699" s="19" t="s">
        <v>1965</v>
      </c>
    </row>
    <row r="1700" spans="1:18" x14ac:dyDescent="0.2">
      <c r="A1700" s="1" t="s">
        <v>1483</v>
      </c>
      <c r="B1700" s="1" t="s">
        <v>1515</v>
      </c>
      <c r="C1700" s="1" t="s">
        <v>28</v>
      </c>
      <c r="D1700" s="7">
        <v>4124.82</v>
      </c>
      <c r="E1700" s="3">
        <v>46000</v>
      </c>
      <c r="F1700" s="3">
        <v>46031</v>
      </c>
      <c r="G1700" s="7">
        <v>3381</v>
      </c>
      <c r="H1700" s="3">
        <v>46008</v>
      </c>
      <c r="I1700" s="11">
        <v>3381</v>
      </c>
      <c r="J1700" s="17">
        <f>+F1700-H1700</f>
        <v>23</v>
      </c>
      <c r="K1700" s="17">
        <f>+H1700-F1700</f>
        <v>-23</v>
      </c>
      <c r="L1700" s="11">
        <f>+K1700*G1700</f>
        <v>-77763</v>
      </c>
      <c r="M1700" s="19">
        <f>YEAR(H1700)</f>
        <v>2025</v>
      </c>
      <c r="N1700" s="19" t="str">
        <f>IF(MONTH(H1700)&lt;4,"1° trimestre",IF(MONTH(H1700)&lt;7,"2° trimestre",IF(MONTH(H1700)&lt;10,"3°trimestre","4° trimestre")))</f>
        <v>4° trimestre</v>
      </c>
      <c r="O1700" s="19" t="s">
        <v>1962</v>
      </c>
      <c r="P1700" s="19" t="s">
        <v>1970</v>
      </c>
      <c r="Q1700" s="8">
        <f>+I1700</f>
        <v>3381</v>
      </c>
      <c r="R1700" s="19" t="s">
        <v>1965</v>
      </c>
    </row>
    <row r="1701" spans="1:18" x14ac:dyDescent="0.2">
      <c r="A1701" s="1" t="s">
        <v>1516</v>
      </c>
      <c r="B1701" s="1" t="s">
        <v>1517</v>
      </c>
      <c r="C1701" s="1" t="s">
        <v>28</v>
      </c>
      <c r="D1701" s="7">
        <v>5490</v>
      </c>
      <c r="E1701" s="3">
        <v>46009</v>
      </c>
      <c r="F1701" s="3">
        <v>46040</v>
      </c>
      <c r="G1701" s="7">
        <v>4500</v>
      </c>
      <c r="H1701" s="3">
        <v>46013</v>
      </c>
      <c r="I1701" s="11">
        <v>4500</v>
      </c>
      <c r="J1701" s="17">
        <f>+F1701-H1701</f>
        <v>27</v>
      </c>
      <c r="K1701" s="17">
        <f>+H1701-F1701</f>
        <v>-27</v>
      </c>
      <c r="L1701" s="11">
        <f>+K1701*G1701</f>
        <v>-121500</v>
      </c>
      <c r="M1701" s="19">
        <f>YEAR(H1701)</f>
        <v>2025</v>
      </c>
      <c r="N1701" s="19" t="str">
        <f>IF(MONTH(H1701)&lt;4,"1° trimestre",IF(MONTH(H1701)&lt;7,"2° trimestre",IF(MONTH(H1701)&lt;10,"3°trimestre","4° trimestre")))</f>
        <v>4° trimestre</v>
      </c>
      <c r="O1701" s="19" t="s">
        <v>1962</v>
      </c>
      <c r="P1701" s="19" t="s">
        <v>1970</v>
      </c>
      <c r="Q1701" s="8">
        <f>+I1701</f>
        <v>4500</v>
      </c>
      <c r="R1701" s="19" t="s">
        <v>1965</v>
      </c>
    </row>
    <row r="1702" spans="1:18" x14ac:dyDescent="0.2">
      <c r="A1702" s="1" t="s">
        <v>1533</v>
      </c>
      <c r="B1702" s="1" t="s">
        <v>1538</v>
      </c>
      <c r="C1702" s="1" t="s">
        <v>28</v>
      </c>
      <c r="D1702" s="7">
        <v>146.4</v>
      </c>
      <c r="E1702" s="3">
        <v>45958</v>
      </c>
      <c r="F1702" s="3">
        <v>45989</v>
      </c>
      <c r="G1702" s="7">
        <v>120</v>
      </c>
      <c r="H1702" s="3">
        <v>45967</v>
      </c>
      <c r="I1702" s="11">
        <v>120</v>
      </c>
      <c r="J1702" s="17">
        <f>+F1702-H1702</f>
        <v>22</v>
      </c>
      <c r="K1702" s="17">
        <f>+H1702-F1702</f>
        <v>-22</v>
      </c>
      <c r="L1702" s="11">
        <f>+K1702*G1702</f>
        <v>-2640</v>
      </c>
      <c r="M1702" s="19">
        <f>YEAR(H1702)</f>
        <v>2025</v>
      </c>
      <c r="N1702" s="19" t="str">
        <f>IF(MONTH(H1702)&lt;4,"1° trimestre",IF(MONTH(H1702)&lt;7,"2° trimestre",IF(MONTH(H1702)&lt;10,"3°trimestre","4° trimestre")))</f>
        <v>4° trimestre</v>
      </c>
      <c r="O1702" s="19" t="s">
        <v>1962</v>
      </c>
      <c r="P1702" s="19" t="s">
        <v>1970</v>
      </c>
      <c r="Q1702" s="8">
        <f>+I1702</f>
        <v>120</v>
      </c>
      <c r="R1702" s="19" t="s">
        <v>1965</v>
      </c>
    </row>
    <row r="1703" spans="1:18" x14ac:dyDescent="0.2">
      <c r="A1703" s="1" t="s">
        <v>1539</v>
      </c>
      <c r="B1703" s="1" t="s">
        <v>1541</v>
      </c>
      <c r="C1703" s="1" t="s">
        <v>28</v>
      </c>
      <c r="D1703" s="7">
        <v>5797.78</v>
      </c>
      <c r="E1703" s="3">
        <v>45952</v>
      </c>
      <c r="F1703" s="3">
        <v>45983</v>
      </c>
      <c r="G1703" s="7">
        <v>4752.28</v>
      </c>
      <c r="H1703" s="3">
        <v>45958</v>
      </c>
      <c r="I1703" s="11">
        <v>4752.28</v>
      </c>
      <c r="J1703" s="17">
        <f>+F1703-H1703</f>
        <v>25</v>
      </c>
      <c r="K1703" s="17">
        <f>+H1703-F1703</f>
        <v>-25</v>
      </c>
      <c r="L1703" s="11">
        <f>+K1703*G1703</f>
        <v>-118807</v>
      </c>
      <c r="M1703" s="19">
        <f>YEAR(H1703)</f>
        <v>2025</v>
      </c>
      <c r="N1703" s="19" t="str">
        <f>IF(MONTH(H1703)&lt;4,"1° trimestre",IF(MONTH(H1703)&lt;7,"2° trimestre",IF(MONTH(H1703)&lt;10,"3°trimestre","4° trimestre")))</f>
        <v>4° trimestre</v>
      </c>
      <c r="O1703" s="19" t="s">
        <v>1962</v>
      </c>
      <c r="P1703" s="19" t="s">
        <v>1970</v>
      </c>
      <c r="Q1703" s="8">
        <f>+I1703</f>
        <v>4752.28</v>
      </c>
      <c r="R1703" s="19" t="s">
        <v>1965</v>
      </c>
    </row>
    <row r="1704" spans="1:18" x14ac:dyDescent="0.2">
      <c r="A1704" s="1" t="s">
        <v>1546</v>
      </c>
      <c r="B1704" s="1" t="s">
        <v>1551</v>
      </c>
      <c r="C1704" s="1" t="s">
        <v>10</v>
      </c>
      <c r="D1704" s="7">
        <v>532.57000000000005</v>
      </c>
      <c r="E1704" s="3">
        <v>45978</v>
      </c>
      <c r="F1704" s="3">
        <v>46008</v>
      </c>
      <c r="G1704" s="7">
        <v>481.25</v>
      </c>
      <c r="H1704" s="3">
        <v>45975</v>
      </c>
      <c r="I1704" s="11">
        <v>481.25</v>
      </c>
      <c r="J1704" s="17">
        <f>+F1704-H1704</f>
        <v>33</v>
      </c>
      <c r="K1704" s="17">
        <f>+H1704-F1704</f>
        <v>-33</v>
      </c>
      <c r="L1704" s="11">
        <f>+K1704*G1704</f>
        <v>-15881.25</v>
      </c>
      <c r="M1704" s="19">
        <f>YEAR(H1704)</f>
        <v>2025</v>
      </c>
      <c r="N1704" s="19" t="str">
        <f>IF(MONTH(H1704)&lt;4,"1° trimestre",IF(MONTH(H1704)&lt;7,"2° trimestre",IF(MONTH(H1704)&lt;10,"3°trimestre","4° trimestre")))</f>
        <v>4° trimestre</v>
      </c>
      <c r="O1704" s="19" t="s">
        <v>1962</v>
      </c>
      <c r="P1704" s="19" t="s">
        <v>1970</v>
      </c>
      <c r="Q1704" s="8">
        <f>+I1704</f>
        <v>481.25</v>
      </c>
      <c r="R1704" s="19" t="s">
        <v>1964</v>
      </c>
    </row>
    <row r="1705" spans="1:18" x14ac:dyDescent="0.2">
      <c r="A1705" s="1" t="s">
        <v>1552</v>
      </c>
      <c r="B1705" s="1" t="s">
        <v>1554</v>
      </c>
      <c r="C1705" s="1" t="s">
        <v>10</v>
      </c>
      <c r="D1705" s="7">
        <v>11672.96</v>
      </c>
      <c r="E1705" s="3">
        <v>45989</v>
      </c>
      <c r="F1705" s="3">
        <v>46019</v>
      </c>
      <c r="G1705" s="7">
        <v>9832.9599999999991</v>
      </c>
      <c r="H1705" s="3">
        <v>45988</v>
      </c>
      <c r="I1705" s="11">
        <v>9832.9599999999991</v>
      </c>
      <c r="J1705" s="17">
        <f>+F1705-H1705</f>
        <v>31</v>
      </c>
      <c r="K1705" s="17">
        <f>+H1705-F1705</f>
        <v>-31</v>
      </c>
      <c r="L1705" s="11">
        <f>+K1705*G1705</f>
        <v>-304821.75999999995</v>
      </c>
      <c r="M1705" s="19">
        <f>YEAR(H1705)</f>
        <v>2025</v>
      </c>
      <c r="N1705" s="19" t="str">
        <f>IF(MONTH(H1705)&lt;4,"1° trimestre",IF(MONTH(H1705)&lt;7,"2° trimestre",IF(MONTH(H1705)&lt;10,"3°trimestre","4° trimestre")))</f>
        <v>4° trimestre</v>
      </c>
      <c r="O1705" s="19" t="s">
        <v>1962</v>
      </c>
      <c r="P1705" s="19" t="s">
        <v>1970</v>
      </c>
      <c r="Q1705" s="8">
        <f>+I1705</f>
        <v>9832.9599999999991</v>
      </c>
      <c r="R1705" s="19" t="s">
        <v>1964</v>
      </c>
    </row>
    <row r="1706" spans="1:18" x14ac:dyDescent="0.2">
      <c r="A1706" s="1" t="s">
        <v>1555</v>
      </c>
      <c r="B1706" s="1" t="s">
        <v>1557</v>
      </c>
      <c r="C1706" s="1" t="s">
        <v>28</v>
      </c>
      <c r="D1706" s="7">
        <v>6632.23</v>
      </c>
      <c r="E1706" s="3">
        <v>45900</v>
      </c>
      <c r="F1706" s="3">
        <v>45930</v>
      </c>
      <c r="G1706" s="7">
        <v>5436.25</v>
      </c>
      <c r="H1706" s="3">
        <v>45946</v>
      </c>
      <c r="I1706" s="11">
        <v>5436.25</v>
      </c>
      <c r="J1706" s="17">
        <f>+F1706-H1706</f>
        <v>-16</v>
      </c>
      <c r="K1706" s="17">
        <f>+H1706-F1706</f>
        <v>16</v>
      </c>
      <c r="L1706" s="11">
        <f>+K1706*G1706</f>
        <v>86980</v>
      </c>
      <c r="M1706" s="19">
        <f>YEAR(H1706)</f>
        <v>2025</v>
      </c>
      <c r="N1706" s="19" t="str">
        <f>IF(MONTH(H1706)&lt;4,"1° trimestre",IF(MONTH(H1706)&lt;7,"2° trimestre",IF(MONTH(H1706)&lt;10,"3°trimestre","4° trimestre")))</f>
        <v>4° trimestre</v>
      </c>
      <c r="O1706" s="19" t="s">
        <v>1962</v>
      </c>
      <c r="P1706" s="19" t="s">
        <v>1970</v>
      </c>
      <c r="Q1706" s="8">
        <f>+I1706</f>
        <v>5436.25</v>
      </c>
      <c r="R1706" s="19" t="s">
        <v>1965</v>
      </c>
    </row>
    <row r="1707" spans="1:18" x14ac:dyDescent="0.2">
      <c r="A1707" s="1" t="s">
        <v>1558</v>
      </c>
      <c r="B1707" s="1" t="s">
        <v>1561</v>
      </c>
      <c r="C1707" s="1" t="s">
        <v>28</v>
      </c>
      <c r="D1707" s="7">
        <v>150.06</v>
      </c>
      <c r="E1707" s="3">
        <v>45946</v>
      </c>
      <c r="F1707" s="3">
        <v>45976</v>
      </c>
      <c r="G1707" s="7">
        <v>123</v>
      </c>
      <c r="H1707" s="3">
        <v>45967</v>
      </c>
      <c r="I1707" s="11">
        <v>123</v>
      </c>
      <c r="J1707" s="17">
        <f>+F1707-H1707</f>
        <v>9</v>
      </c>
      <c r="K1707" s="17">
        <f>+H1707-F1707</f>
        <v>-9</v>
      </c>
      <c r="L1707" s="11">
        <f>+K1707*G1707</f>
        <v>-1107</v>
      </c>
      <c r="M1707" s="19">
        <f>YEAR(H1707)</f>
        <v>2025</v>
      </c>
      <c r="N1707" s="19" t="str">
        <f>IF(MONTH(H1707)&lt;4,"1° trimestre",IF(MONTH(H1707)&lt;7,"2° trimestre",IF(MONTH(H1707)&lt;10,"3°trimestre","4° trimestre")))</f>
        <v>4° trimestre</v>
      </c>
      <c r="O1707" s="19" t="s">
        <v>1962</v>
      </c>
      <c r="P1707" s="19" t="s">
        <v>1970</v>
      </c>
      <c r="Q1707" s="8">
        <f>+I1707</f>
        <v>123</v>
      </c>
      <c r="R1707" s="19" t="s">
        <v>1965</v>
      </c>
    </row>
    <row r="1708" spans="1:18" x14ac:dyDescent="0.2">
      <c r="A1708" s="1" t="s">
        <v>1566</v>
      </c>
      <c r="B1708" s="1" t="s">
        <v>1571</v>
      </c>
      <c r="C1708" s="1" t="s">
        <v>10</v>
      </c>
      <c r="D1708" s="7">
        <v>1442.85</v>
      </c>
      <c r="E1708" s="3">
        <v>45958</v>
      </c>
      <c r="F1708" s="3">
        <v>45989</v>
      </c>
      <c r="G1708" s="7">
        <v>1442.85</v>
      </c>
      <c r="H1708" s="3">
        <v>45960</v>
      </c>
      <c r="I1708" s="11">
        <v>1442.85</v>
      </c>
      <c r="J1708" s="17">
        <f>+F1708-H1708</f>
        <v>29</v>
      </c>
      <c r="K1708" s="17">
        <f>+H1708-F1708</f>
        <v>-29</v>
      </c>
      <c r="L1708" s="11">
        <f>+K1708*G1708</f>
        <v>-41842.649999999994</v>
      </c>
      <c r="M1708" s="19">
        <f>YEAR(H1708)</f>
        <v>2025</v>
      </c>
      <c r="N1708" s="19" t="str">
        <f>IF(MONTH(H1708)&lt;4,"1° trimestre",IF(MONTH(H1708)&lt;7,"2° trimestre",IF(MONTH(H1708)&lt;10,"3°trimestre","4° trimestre")))</f>
        <v>4° trimestre</v>
      </c>
      <c r="O1708" s="19" t="s">
        <v>1962</v>
      </c>
      <c r="P1708" s="19" t="s">
        <v>1969</v>
      </c>
      <c r="Q1708" s="8">
        <f>+I1708</f>
        <v>1442.85</v>
      </c>
      <c r="R1708" s="19" t="s">
        <v>1964</v>
      </c>
    </row>
    <row r="1709" spans="1:18" x14ac:dyDescent="0.2">
      <c r="A1709" s="1" t="s">
        <v>1566</v>
      </c>
      <c r="B1709" s="1" t="s">
        <v>1572</v>
      </c>
      <c r="C1709" s="1" t="s">
        <v>10</v>
      </c>
      <c r="D1709" s="7">
        <v>1387.36</v>
      </c>
      <c r="E1709" s="3">
        <v>46009</v>
      </c>
      <c r="F1709" s="3">
        <v>46040</v>
      </c>
      <c r="G1709" s="7">
        <v>1387.36</v>
      </c>
      <c r="H1709" s="3">
        <v>46013</v>
      </c>
      <c r="I1709" s="11">
        <v>1387.36</v>
      </c>
      <c r="J1709" s="17">
        <f>+F1709-H1709</f>
        <v>27</v>
      </c>
      <c r="K1709" s="17">
        <f>+H1709-F1709</f>
        <v>-27</v>
      </c>
      <c r="L1709" s="11">
        <f>+K1709*G1709</f>
        <v>-37458.719999999994</v>
      </c>
      <c r="M1709" s="19">
        <f>YEAR(H1709)</f>
        <v>2025</v>
      </c>
      <c r="N1709" s="19" t="str">
        <f>IF(MONTH(H1709)&lt;4,"1° trimestre",IF(MONTH(H1709)&lt;7,"2° trimestre",IF(MONTH(H1709)&lt;10,"3°trimestre","4° trimestre")))</f>
        <v>4° trimestre</v>
      </c>
      <c r="O1709" s="19" t="s">
        <v>1962</v>
      </c>
      <c r="P1709" s="19" t="s">
        <v>1969</v>
      </c>
      <c r="Q1709" s="8">
        <f>+I1709</f>
        <v>1387.36</v>
      </c>
      <c r="R1709" s="19" t="s">
        <v>1964</v>
      </c>
    </row>
    <row r="1710" spans="1:18" x14ac:dyDescent="0.2">
      <c r="A1710" s="1" t="s">
        <v>1573</v>
      </c>
      <c r="B1710" s="1" t="s">
        <v>1583</v>
      </c>
      <c r="C1710" s="1" t="s">
        <v>10</v>
      </c>
      <c r="D1710" s="7">
        <v>1827.07</v>
      </c>
      <c r="E1710" s="3">
        <v>45946</v>
      </c>
      <c r="F1710" s="3">
        <v>45977</v>
      </c>
      <c r="G1710" s="7">
        <v>1539.07</v>
      </c>
      <c r="H1710" s="3">
        <v>45952</v>
      </c>
      <c r="I1710" s="11">
        <v>1539.07</v>
      </c>
      <c r="J1710" s="17">
        <f>+F1710-H1710</f>
        <v>25</v>
      </c>
      <c r="K1710" s="17">
        <f>+H1710-F1710</f>
        <v>-25</v>
      </c>
      <c r="L1710" s="11">
        <f>+K1710*G1710</f>
        <v>-38476.75</v>
      </c>
      <c r="M1710" s="19">
        <f>YEAR(H1710)</f>
        <v>2025</v>
      </c>
      <c r="N1710" s="19" t="str">
        <f>IF(MONTH(H1710)&lt;4,"1° trimestre",IF(MONTH(H1710)&lt;7,"2° trimestre",IF(MONTH(H1710)&lt;10,"3°trimestre","4° trimestre")))</f>
        <v>4° trimestre</v>
      </c>
      <c r="O1710" s="19" t="s">
        <v>1962</v>
      </c>
      <c r="P1710" s="19" t="s">
        <v>1970</v>
      </c>
      <c r="Q1710" s="8">
        <f>+I1710</f>
        <v>1539.07</v>
      </c>
      <c r="R1710" s="19" t="s">
        <v>1964</v>
      </c>
    </row>
    <row r="1711" spans="1:18" x14ac:dyDescent="0.2">
      <c r="A1711" s="1" t="s">
        <v>1573</v>
      </c>
      <c r="B1711" s="1" t="s">
        <v>1584</v>
      </c>
      <c r="C1711" s="1" t="s">
        <v>10</v>
      </c>
      <c r="D1711" s="7">
        <v>1646.9</v>
      </c>
      <c r="E1711" s="3">
        <v>45968</v>
      </c>
      <c r="F1711" s="3">
        <v>45998</v>
      </c>
      <c r="G1711" s="7">
        <v>1387.3</v>
      </c>
      <c r="H1711" s="3">
        <v>45978</v>
      </c>
      <c r="I1711" s="11">
        <v>1387.3</v>
      </c>
      <c r="J1711" s="17">
        <f>+F1711-H1711</f>
        <v>20</v>
      </c>
      <c r="K1711" s="17">
        <f>+H1711-F1711</f>
        <v>-20</v>
      </c>
      <c r="L1711" s="11">
        <f>+K1711*G1711</f>
        <v>-27746</v>
      </c>
      <c r="M1711" s="19">
        <f>YEAR(H1711)</f>
        <v>2025</v>
      </c>
      <c r="N1711" s="19" t="str">
        <f>IF(MONTH(H1711)&lt;4,"1° trimestre",IF(MONTH(H1711)&lt;7,"2° trimestre",IF(MONTH(H1711)&lt;10,"3°trimestre","4° trimestre")))</f>
        <v>4° trimestre</v>
      </c>
      <c r="O1711" s="19" t="s">
        <v>1962</v>
      </c>
      <c r="P1711" s="19" t="s">
        <v>1970</v>
      </c>
      <c r="Q1711" s="8">
        <f>+I1711</f>
        <v>1387.3</v>
      </c>
      <c r="R1711" s="19" t="s">
        <v>1964</v>
      </c>
    </row>
    <row r="1712" spans="1:18" x14ac:dyDescent="0.2">
      <c r="A1712" s="1" t="s">
        <v>1600</v>
      </c>
      <c r="B1712" s="1" t="s">
        <v>1602</v>
      </c>
      <c r="C1712" s="1" t="s">
        <v>28</v>
      </c>
      <c r="D1712" s="7">
        <v>3660</v>
      </c>
      <c r="E1712" s="3">
        <v>45961</v>
      </c>
      <c r="F1712" s="3">
        <v>45991</v>
      </c>
      <c r="G1712" s="7">
        <v>3000</v>
      </c>
      <c r="H1712" s="3">
        <v>45974</v>
      </c>
      <c r="I1712" s="11">
        <v>3000</v>
      </c>
      <c r="J1712" s="17">
        <f>+F1712-H1712</f>
        <v>17</v>
      </c>
      <c r="K1712" s="17">
        <f>+H1712-F1712</f>
        <v>-17</v>
      </c>
      <c r="L1712" s="11">
        <f>+K1712*G1712</f>
        <v>-51000</v>
      </c>
      <c r="M1712" s="19">
        <f>YEAR(H1712)</f>
        <v>2025</v>
      </c>
      <c r="N1712" s="19" t="str">
        <f>IF(MONTH(H1712)&lt;4,"1° trimestre",IF(MONTH(H1712)&lt;7,"2° trimestre",IF(MONTH(H1712)&lt;10,"3°trimestre","4° trimestre")))</f>
        <v>4° trimestre</v>
      </c>
      <c r="O1712" s="19" t="s">
        <v>1962</v>
      </c>
      <c r="P1712" s="19" t="s">
        <v>1970</v>
      </c>
      <c r="Q1712" s="8">
        <f>+I1712</f>
        <v>3000</v>
      </c>
      <c r="R1712" s="19" t="s">
        <v>1965</v>
      </c>
    </row>
    <row r="1713" spans="1:18" x14ac:dyDescent="0.2">
      <c r="A1713" s="1" t="s">
        <v>1607</v>
      </c>
      <c r="B1713" s="1" t="s">
        <v>1611</v>
      </c>
      <c r="C1713" s="1" t="s">
        <v>10</v>
      </c>
      <c r="D1713" s="7">
        <v>4095</v>
      </c>
      <c r="E1713" s="3">
        <v>45931</v>
      </c>
      <c r="F1713" s="3">
        <v>45962</v>
      </c>
      <c r="G1713" s="7">
        <v>4095</v>
      </c>
      <c r="H1713" s="3">
        <v>45943</v>
      </c>
      <c r="I1713" s="11">
        <v>4095</v>
      </c>
      <c r="J1713" s="17">
        <f>+F1713-H1713</f>
        <v>19</v>
      </c>
      <c r="K1713" s="17">
        <f>+H1713-F1713</f>
        <v>-19</v>
      </c>
      <c r="L1713" s="11">
        <f>+K1713*G1713</f>
        <v>-77805</v>
      </c>
      <c r="M1713" s="19">
        <f>YEAR(H1713)</f>
        <v>2025</v>
      </c>
      <c r="N1713" s="19" t="str">
        <f>IF(MONTH(H1713)&lt;4,"1° trimestre",IF(MONTH(H1713)&lt;7,"2° trimestre",IF(MONTH(H1713)&lt;10,"3°trimestre","4° trimestre")))</f>
        <v>4° trimestre</v>
      </c>
      <c r="O1713" s="19" t="s">
        <v>1962</v>
      </c>
      <c r="P1713" s="19" t="s">
        <v>1970</v>
      </c>
      <c r="Q1713" s="8">
        <f>+I1713</f>
        <v>4095</v>
      </c>
      <c r="R1713" s="19" t="s">
        <v>1964</v>
      </c>
    </row>
    <row r="1714" spans="1:18" x14ac:dyDescent="0.2">
      <c r="A1714" s="1" t="s">
        <v>1607</v>
      </c>
      <c r="B1714" s="1" t="s">
        <v>1612</v>
      </c>
      <c r="C1714" s="1" t="s">
        <v>10</v>
      </c>
      <c r="D1714" s="7">
        <v>6142.5</v>
      </c>
      <c r="E1714" s="3">
        <v>46010</v>
      </c>
      <c r="F1714" s="3">
        <v>46041</v>
      </c>
      <c r="G1714" s="7">
        <v>6142.5</v>
      </c>
      <c r="H1714" s="3">
        <v>46014</v>
      </c>
      <c r="I1714" s="11">
        <v>6142.5</v>
      </c>
      <c r="J1714" s="17">
        <f>+F1714-H1714</f>
        <v>27</v>
      </c>
      <c r="K1714" s="17">
        <f>+H1714-F1714</f>
        <v>-27</v>
      </c>
      <c r="L1714" s="11">
        <f>+K1714*G1714</f>
        <v>-165847.5</v>
      </c>
      <c r="M1714" s="19">
        <f>YEAR(H1714)</f>
        <v>2025</v>
      </c>
      <c r="N1714" s="19" t="str">
        <f>IF(MONTH(H1714)&lt;4,"1° trimestre",IF(MONTH(H1714)&lt;7,"2° trimestre",IF(MONTH(H1714)&lt;10,"3°trimestre","4° trimestre")))</f>
        <v>4° trimestre</v>
      </c>
      <c r="O1714" s="19" t="s">
        <v>1962</v>
      </c>
      <c r="P1714" s="19" t="s">
        <v>1970</v>
      </c>
      <c r="Q1714" s="8">
        <f>+I1714</f>
        <v>6142.5</v>
      </c>
      <c r="R1714" s="19" t="s">
        <v>1964</v>
      </c>
    </row>
    <row r="1715" spans="1:18" x14ac:dyDescent="0.2">
      <c r="A1715" s="1" t="s">
        <v>1613</v>
      </c>
      <c r="B1715" s="1" t="s">
        <v>1614</v>
      </c>
      <c r="C1715" s="1" t="s">
        <v>10</v>
      </c>
      <c r="D1715" s="7">
        <v>3740</v>
      </c>
      <c r="E1715" s="3">
        <v>46010</v>
      </c>
      <c r="F1715" s="3">
        <v>46040</v>
      </c>
      <c r="G1715" s="7">
        <v>3740</v>
      </c>
      <c r="H1715" s="3">
        <v>46021</v>
      </c>
      <c r="I1715" s="11">
        <v>3740</v>
      </c>
      <c r="J1715" s="17">
        <f>+F1715-H1715</f>
        <v>19</v>
      </c>
      <c r="K1715" s="17">
        <f>+H1715-F1715</f>
        <v>-19</v>
      </c>
      <c r="L1715" s="11">
        <f>+K1715*G1715</f>
        <v>-71060</v>
      </c>
      <c r="M1715" s="19">
        <f>YEAR(H1715)</f>
        <v>2025</v>
      </c>
      <c r="N1715" s="19" t="str">
        <f>IF(MONTH(H1715)&lt;4,"1° trimestre",IF(MONTH(H1715)&lt;7,"2° trimestre",IF(MONTH(H1715)&lt;10,"3°trimestre","4° trimestre")))</f>
        <v>4° trimestre</v>
      </c>
      <c r="O1715" s="19" t="s">
        <v>1962</v>
      </c>
      <c r="P1715" s="19" t="s">
        <v>1969</v>
      </c>
      <c r="Q1715" s="8">
        <f>+I1715</f>
        <v>3740</v>
      </c>
      <c r="R1715" s="19" t="s">
        <v>1965</v>
      </c>
    </row>
    <row r="1716" spans="1:18" x14ac:dyDescent="0.2">
      <c r="A1716" s="1" t="s">
        <v>1615</v>
      </c>
      <c r="B1716" s="1" t="s">
        <v>1616</v>
      </c>
      <c r="C1716" s="1" t="s">
        <v>28</v>
      </c>
      <c r="D1716" s="7">
        <v>133.77000000000001</v>
      </c>
      <c r="E1716" s="3">
        <v>46007</v>
      </c>
      <c r="F1716" s="3">
        <v>46037</v>
      </c>
      <c r="G1716" s="7">
        <v>109.65</v>
      </c>
      <c r="H1716" s="3">
        <v>46002</v>
      </c>
      <c r="I1716" s="11">
        <v>109.65</v>
      </c>
      <c r="J1716" s="17">
        <f>+F1716-H1716</f>
        <v>35</v>
      </c>
      <c r="K1716" s="17">
        <f>+H1716-F1716</f>
        <v>-35</v>
      </c>
      <c r="L1716" s="11">
        <f>+K1716*G1716</f>
        <v>-3837.75</v>
      </c>
      <c r="M1716" s="19">
        <f>YEAR(H1716)</f>
        <v>2025</v>
      </c>
      <c r="N1716" s="19" t="str">
        <f>IF(MONTH(H1716)&lt;4,"1° trimestre",IF(MONTH(H1716)&lt;7,"2° trimestre",IF(MONTH(H1716)&lt;10,"3°trimestre","4° trimestre")))</f>
        <v>4° trimestre</v>
      </c>
      <c r="O1716" s="19" t="s">
        <v>1962</v>
      </c>
      <c r="P1716" s="19" t="s">
        <v>1969</v>
      </c>
      <c r="Q1716" s="8">
        <f>+I1716</f>
        <v>109.65</v>
      </c>
      <c r="R1716" s="19" t="s">
        <v>1965</v>
      </c>
    </row>
    <row r="1717" spans="1:18" x14ac:dyDescent="0.2">
      <c r="A1717" s="1" t="s">
        <v>1615</v>
      </c>
      <c r="B1717" s="1" t="s">
        <v>1617</v>
      </c>
      <c r="C1717" s="1" t="s">
        <v>28</v>
      </c>
      <c r="D1717" s="7">
        <v>77.319999999999993</v>
      </c>
      <c r="E1717" s="3">
        <v>46007</v>
      </c>
      <c r="F1717" s="3">
        <v>46037</v>
      </c>
      <c r="G1717" s="7">
        <v>63.38</v>
      </c>
      <c r="H1717" s="3">
        <v>46002</v>
      </c>
      <c r="I1717" s="11">
        <v>63.38</v>
      </c>
      <c r="J1717" s="17">
        <f>+F1717-H1717</f>
        <v>35</v>
      </c>
      <c r="K1717" s="17">
        <f>+H1717-F1717</f>
        <v>-35</v>
      </c>
      <c r="L1717" s="11">
        <f>+K1717*G1717</f>
        <v>-2218.3000000000002</v>
      </c>
      <c r="M1717" s="19">
        <f>YEAR(H1717)</f>
        <v>2025</v>
      </c>
      <c r="N1717" s="19" t="str">
        <f>IF(MONTH(H1717)&lt;4,"1° trimestre",IF(MONTH(H1717)&lt;7,"2° trimestre",IF(MONTH(H1717)&lt;10,"3°trimestre","4° trimestre")))</f>
        <v>4° trimestre</v>
      </c>
      <c r="O1717" s="19" t="s">
        <v>1962</v>
      </c>
      <c r="P1717" s="19" t="s">
        <v>1969</v>
      </c>
      <c r="Q1717" s="8">
        <f>+I1717</f>
        <v>63.38</v>
      </c>
      <c r="R1717" s="19" t="s">
        <v>1965</v>
      </c>
    </row>
    <row r="1718" spans="1:18" x14ac:dyDescent="0.2">
      <c r="A1718" s="1" t="s">
        <v>1618</v>
      </c>
      <c r="B1718" s="1" t="s">
        <v>1619</v>
      </c>
      <c r="C1718" s="1" t="s">
        <v>10</v>
      </c>
      <c r="D1718" s="7">
        <v>5000</v>
      </c>
      <c r="E1718" s="3">
        <v>46008</v>
      </c>
      <c r="F1718" s="3">
        <v>46039</v>
      </c>
      <c r="G1718" s="7">
        <v>5000</v>
      </c>
      <c r="H1718" s="3">
        <v>46013</v>
      </c>
      <c r="I1718" s="11">
        <v>5000</v>
      </c>
      <c r="J1718" s="17">
        <f>+F1718-H1718</f>
        <v>26</v>
      </c>
      <c r="K1718" s="17">
        <f>+H1718-F1718</f>
        <v>-26</v>
      </c>
      <c r="L1718" s="11">
        <f>+K1718*G1718</f>
        <v>-130000</v>
      </c>
      <c r="M1718" s="19">
        <f>YEAR(H1718)</f>
        <v>2025</v>
      </c>
      <c r="N1718" s="19" t="str">
        <f>IF(MONTH(H1718)&lt;4,"1° trimestre",IF(MONTH(H1718)&lt;7,"2° trimestre",IF(MONTH(H1718)&lt;10,"3°trimestre","4° trimestre")))</f>
        <v>4° trimestre</v>
      </c>
      <c r="O1718" s="19" t="s">
        <v>1962</v>
      </c>
      <c r="P1718" s="19" t="s">
        <v>1969</v>
      </c>
      <c r="Q1718" s="8">
        <f>+I1718</f>
        <v>5000</v>
      </c>
      <c r="R1718" s="19" t="s">
        <v>1964</v>
      </c>
    </row>
    <row r="1719" spans="1:18" x14ac:dyDescent="0.2">
      <c r="A1719" s="1" t="s">
        <v>1620</v>
      </c>
      <c r="B1719" s="1" t="s">
        <v>1621</v>
      </c>
      <c r="C1719" s="1" t="s">
        <v>10</v>
      </c>
      <c r="D1719" s="7">
        <v>5200</v>
      </c>
      <c r="E1719" s="3">
        <v>46006</v>
      </c>
      <c r="F1719" s="3">
        <v>46037</v>
      </c>
      <c r="G1719" s="7">
        <v>5200</v>
      </c>
      <c r="H1719" s="3">
        <v>46008</v>
      </c>
      <c r="I1719" s="11">
        <v>5200</v>
      </c>
      <c r="J1719" s="17">
        <f>+F1719-H1719</f>
        <v>29</v>
      </c>
      <c r="K1719" s="17">
        <f>+H1719-F1719</f>
        <v>-29</v>
      </c>
      <c r="L1719" s="11">
        <f>+K1719*G1719</f>
        <v>-150800</v>
      </c>
      <c r="M1719" s="19">
        <f>YEAR(H1719)</f>
        <v>2025</v>
      </c>
      <c r="N1719" s="19" t="str">
        <f>IF(MONTH(H1719)&lt;4,"1° trimestre",IF(MONTH(H1719)&lt;7,"2° trimestre",IF(MONTH(H1719)&lt;10,"3°trimestre","4° trimestre")))</f>
        <v>4° trimestre</v>
      </c>
      <c r="O1719" s="19" t="s">
        <v>1962</v>
      </c>
      <c r="P1719" s="19" t="s">
        <v>1969</v>
      </c>
      <c r="Q1719" s="8">
        <f>+I1719</f>
        <v>5200</v>
      </c>
      <c r="R1719" s="19" t="s">
        <v>1964</v>
      </c>
    </row>
    <row r="1720" spans="1:18" x14ac:dyDescent="0.2">
      <c r="A1720" s="1" t="s">
        <v>1624</v>
      </c>
      <c r="B1720" s="1" t="s">
        <v>1625</v>
      </c>
      <c r="C1720" s="1" t="s">
        <v>10</v>
      </c>
      <c r="D1720" s="7">
        <v>1500</v>
      </c>
      <c r="E1720" s="3">
        <v>45990</v>
      </c>
      <c r="F1720" s="3">
        <v>46020</v>
      </c>
      <c r="G1720" s="7">
        <v>1200</v>
      </c>
      <c r="H1720" s="3">
        <v>45995</v>
      </c>
      <c r="I1720" s="11">
        <v>1200</v>
      </c>
      <c r="J1720" s="17">
        <f>+F1720-H1720</f>
        <v>25</v>
      </c>
      <c r="K1720" s="17">
        <f>+H1720-F1720</f>
        <v>-25</v>
      </c>
      <c r="L1720" s="11">
        <f>+K1720*G1720</f>
        <v>-30000</v>
      </c>
      <c r="M1720" s="19">
        <f>YEAR(H1720)</f>
        <v>2025</v>
      </c>
      <c r="N1720" s="19" t="str">
        <f>IF(MONTH(H1720)&lt;4,"1° trimestre",IF(MONTH(H1720)&lt;7,"2° trimestre",IF(MONTH(H1720)&lt;10,"3°trimestre","4° trimestre")))</f>
        <v>4° trimestre</v>
      </c>
      <c r="O1720" s="19" t="s">
        <v>1962</v>
      </c>
      <c r="P1720" s="19" t="s">
        <v>1970</v>
      </c>
      <c r="Q1720" s="8">
        <f>+I1720</f>
        <v>1200</v>
      </c>
      <c r="R1720" s="19" t="s">
        <v>1964</v>
      </c>
    </row>
    <row r="1721" spans="1:18" x14ac:dyDescent="0.2">
      <c r="A1721" s="1" t="s">
        <v>1626</v>
      </c>
      <c r="B1721" s="1" t="s">
        <v>1627</v>
      </c>
      <c r="C1721" s="1" t="s">
        <v>10</v>
      </c>
      <c r="D1721" s="7">
        <v>4500</v>
      </c>
      <c r="E1721" s="3">
        <v>45990</v>
      </c>
      <c r="F1721" s="3">
        <v>46020</v>
      </c>
      <c r="G1721" s="7">
        <v>3600</v>
      </c>
      <c r="H1721" s="3">
        <v>45995</v>
      </c>
      <c r="I1721" s="11">
        <v>3600</v>
      </c>
      <c r="J1721" s="17">
        <f>+F1721-H1721</f>
        <v>25</v>
      </c>
      <c r="K1721" s="17">
        <f>+H1721-F1721</f>
        <v>-25</v>
      </c>
      <c r="L1721" s="11">
        <f>+K1721*G1721</f>
        <v>-90000</v>
      </c>
      <c r="M1721" s="19">
        <f>YEAR(H1721)</f>
        <v>2025</v>
      </c>
      <c r="N1721" s="19" t="str">
        <f>IF(MONTH(H1721)&lt;4,"1° trimestre",IF(MONTH(H1721)&lt;7,"2° trimestre",IF(MONTH(H1721)&lt;10,"3°trimestre","4° trimestre")))</f>
        <v>4° trimestre</v>
      </c>
      <c r="O1721" s="19" t="s">
        <v>1962</v>
      </c>
      <c r="P1721" s="19" t="s">
        <v>1970</v>
      </c>
      <c r="Q1721" s="8">
        <f>+I1721</f>
        <v>3600</v>
      </c>
      <c r="R1721" s="19" t="s">
        <v>1964</v>
      </c>
    </row>
    <row r="1722" spans="1:18" x14ac:dyDescent="0.2">
      <c r="A1722" s="1" t="s">
        <v>1628</v>
      </c>
      <c r="B1722" s="1" t="s">
        <v>1637</v>
      </c>
      <c r="C1722" s="1" t="s">
        <v>28</v>
      </c>
      <c r="D1722" s="7">
        <v>986.28</v>
      </c>
      <c r="E1722" s="3">
        <v>45847</v>
      </c>
      <c r="F1722" s="3">
        <v>45931</v>
      </c>
      <c r="G1722" s="7">
        <v>808.43</v>
      </c>
      <c r="H1722" s="3">
        <v>45931</v>
      </c>
      <c r="I1722" s="11">
        <v>808.43</v>
      </c>
      <c r="J1722" s="17">
        <f>+F1722-H1722</f>
        <v>0</v>
      </c>
      <c r="K1722" s="17">
        <f>+H1722-F1722</f>
        <v>0</v>
      </c>
      <c r="L1722" s="11">
        <f>+K1722*G1722</f>
        <v>0</v>
      </c>
      <c r="M1722" s="19">
        <f>YEAR(H1722)</f>
        <v>2025</v>
      </c>
      <c r="N1722" s="19" t="str">
        <f>IF(MONTH(H1722)&lt;4,"1° trimestre",IF(MONTH(H1722)&lt;7,"2° trimestre",IF(MONTH(H1722)&lt;10,"3°trimestre","4° trimestre")))</f>
        <v>4° trimestre</v>
      </c>
      <c r="O1722" s="19" t="s">
        <v>1962</v>
      </c>
      <c r="P1722" s="19" t="s">
        <v>1969</v>
      </c>
      <c r="Q1722" s="8">
        <f>+I1722</f>
        <v>808.43</v>
      </c>
      <c r="R1722" s="19" t="s">
        <v>1965</v>
      </c>
    </row>
    <row r="1723" spans="1:18" x14ac:dyDescent="0.2">
      <c r="A1723" s="1" t="s">
        <v>1628</v>
      </c>
      <c r="B1723" s="1" t="s">
        <v>1639</v>
      </c>
      <c r="C1723" s="1" t="s">
        <v>28</v>
      </c>
      <c r="D1723" s="7">
        <v>986.28</v>
      </c>
      <c r="E1723" s="3">
        <v>45909</v>
      </c>
      <c r="F1723" s="3">
        <v>45964</v>
      </c>
      <c r="G1723" s="7">
        <v>808.43</v>
      </c>
      <c r="H1723" s="3">
        <v>45964</v>
      </c>
      <c r="I1723" s="11">
        <v>808.43</v>
      </c>
      <c r="J1723" s="17">
        <f>+F1723-H1723</f>
        <v>0</v>
      </c>
      <c r="K1723" s="17">
        <f>+H1723-F1723</f>
        <v>0</v>
      </c>
      <c r="L1723" s="11">
        <f>+K1723*G1723</f>
        <v>0</v>
      </c>
      <c r="M1723" s="19">
        <f>YEAR(H1723)</f>
        <v>2025</v>
      </c>
      <c r="N1723" s="19" t="str">
        <f>IF(MONTH(H1723)&lt;4,"1° trimestre",IF(MONTH(H1723)&lt;7,"2° trimestre",IF(MONTH(H1723)&lt;10,"3°trimestre","4° trimestre")))</f>
        <v>4° trimestre</v>
      </c>
      <c r="O1723" s="19" t="s">
        <v>1962</v>
      </c>
      <c r="P1723" s="19" t="s">
        <v>1969</v>
      </c>
      <c r="Q1723" s="8">
        <f>+I1723</f>
        <v>808.43</v>
      </c>
      <c r="R1723" s="19" t="s">
        <v>1965</v>
      </c>
    </row>
    <row r="1724" spans="1:18" x14ac:dyDescent="0.2">
      <c r="A1724" s="1" t="s">
        <v>1628</v>
      </c>
      <c r="B1724" s="1" t="s">
        <v>1640</v>
      </c>
      <c r="C1724" s="1" t="s">
        <v>28</v>
      </c>
      <c r="D1724" s="7">
        <v>986.28</v>
      </c>
      <c r="E1724" s="3">
        <v>45938</v>
      </c>
      <c r="F1724" s="3">
        <v>45992</v>
      </c>
      <c r="G1724" s="7">
        <v>808.43</v>
      </c>
      <c r="H1724" s="3">
        <v>45992</v>
      </c>
      <c r="I1724" s="11">
        <v>808.43</v>
      </c>
      <c r="J1724" s="17">
        <f>+F1724-H1724</f>
        <v>0</v>
      </c>
      <c r="K1724" s="17">
        <f>+H1724-F1724</f>
        <v>0</v>
      </c>
      <c r="L1724" s="11">
        <f>+K1724*G1724</f>
        <v>0</v>
      </c>
      <c r="M1724" s="19">
        <f>YEAR(H1724)</f>
        <v>2025</v>
      </c>
      <c r="N1724" s="19" t="str">
        <f>IF(MONTH(H1724)&lt;4,"1° trimestre",IF(MONTH(H1724)&lt;7,"2° trimestre",IF(MONTH(H1724)&lt;10,"3°trimestre","4° trimestre")))</f>
        <v>4° trimestre</v>
      </c>
      <c r="O1724" s="19" t="s">
        <v>1962</v>
      </c>
      <c r="P1724" s="19" t="s">
        <v>1969</v>
      </c>
      <c r="Q1724" s="8">
        <f>+I1724</f>
        <v>808.43</v>
      </c>
      <c r="R1724" s="19" t="s">
        <v>1965</v>
      </c>
    </row>
    <row r="1725" spans="1:18" x14ac:dyDescent="0.2">
      <c r="A1725" s="1" t="s">
        <v>1628</v>
      </c>
      <c r="B1725" s="1" t="s">
        <v>1641</v>
      </c>
      <c r="C1725" s="1" t="s">
        <v>10</v>
      </c>
      <c r="D1725" s="7">
        <v>117.4</v>
      </c>
      <c r="E1725" s="3">
        <v>45960</v>
      </c>
      <c r="F1725" s="3">
        <v>45980</v>
      </c>
      <c r="G1725" s="7">
        <v>117.4</v>
      </c>
      <c r="H1725" s="3">
        <v>45980</v>
      </c>
      <c r="I1725" s="11">
        <v>117.4</v>
      </c>
      <c r="J1725" s="17">
        <f>+F1725-H1725</f>
        <v>0</v>
      </c>
      <c r="K1725" s="17">
        <f>+H1725-F1725</f>
        <v>0</v>
      </c>
      <c r="L1725" s="11">
        <f>+K1725*G1725</f>
        <v>0</v>
      </c>
      <c r="M1725" s="19">
        <f>YEAR(H1725)</f>
        <v>2025</v>
      </c>
      <c r="N1725" s="19" t="str">
        <f>IF(MONTH(H1725)&lt;4,"1° trimestre",IF(MONTH(H1725)&lt;7,"2° trimestre",IF(MONTH(H1725)&lt;10,"3°trimestre","4° trimestre")))</f>
        <v>4° trimestre</v>
      </c>
      <c r="O1725" s="19" t="s">
        <v>1962</v>
      </c>
      <c r="P1725" s="19" t="s">
        <v>1969</v>
      </c>
      <c r="Q1725" s="8">
        <f>+I1725</f>
        <v>117.4</v>
      </c>
      <c r="R1725" s="19" t="s">
        <v>1965</v>
      </c>
    </row>
    <row r="1726" spans="1:18" x14ac:dyDescent="0.2">
      <c r="A1726" s="1" t="s">
        <v>1642</v>
      </c>
      <c r="B1726" s="1" t="s">
        <v>1644</v>
      </c>
      <c r="C1726" s="1" t="s">
        <v>28</v>
      </c>
      <c r="D1726" s="8">
        <v>1403</v>
      </c>
      <c r="E1726" s="3">
        <v>45973</v>
      </c>
      <c r="F1726" s="3">
        <v>46003</v>
      </c>
      <c r="G1726" s="8">
        <v>1150</v>
      </c>
      <c r="H1726" s="3">
        <v>45980</v>
      </c>
      <c r="I1726" s="12">
        <v>1150</v>
      </c>
      <c r="J1726" s="17">
        <f>+F1726-H1726</f>
        <v>23</v>
      </c>
      <c r="K1726" s="17">
        <f>+H1726-F1726</f>
        <v>-23</v>
      </c>
      <c r="L1726" s="11">
        <f>+K1726*G1726</f>
        <v>-26450</v>
      </c>
      <c r="M1726" s="19">
        <f>YEAR(H1726)</f>
        <v>2025</v>
      </c>
      <c r="N1726" s="19" t="str">
        <f>IF(MONTH(H1726)&lt;4,"1° trimestre",IF(MONTH(H1726)&lt;7,"2° trimestre",IF(MONTH(H1726)&lt;10,"3°trimestre","4° trimestre")))</f>
        <v>4° trimestre</v>
      </c>
      <c r="O1726" s="19" t="s">
        <v>1962</v>
      </c>
      <c r="P1726" s="19" t="s">
        <v>1970</v>
      </c>
      <c r="Q1726" s="8">
        <f>+I1726</f>
        <v>1150</v>
      </c>
      <c r="R1726" s="19" t="s">
        <v>1965</v>
      </c>
    </row>
    <row r="1727" spans="1:18" x14ac:dyDescent="0.2">
      <c r="A1727" s="1" t="s">
        <v>1659</v>
      </c>
      <c r="B1727" s="1" t="s">
        <v>1660</v>
      </c>
      <c r="C1727" s="1" t="s">
        <v>10</v>
      </c>
      <c r="D1727" s="7">
        <v>4440.8</v>
      </c>
      <c r="E1727" s="3">
        <v>45932</v>
      </c>
      <c r="F1727" s="3">
        <v>45963</v>
      </c>
      <c r="G1727" s="7">
        <v>3740.8</v>
      </c>
      <c r="H1727" s="3">
        <v>45933</v>
      </c>
      <c r="I1727" s="11">
        <v>3740.8</v>
      </c>
      <c r="J1727" s="17">
        <f>+F1727-H1727</f>
        <v>30</v>
      </c>
      <c r="K1727" s="17">
        <f>+H1727-F1727</f>
        <v>-30</v>
      </c>
      <c r="L1727" s="11">
        <f>+K1727*G1727</f>
        <v>-112224</v>
      </c>
      <c r="M1727" s="19">
        <f>YEAR(H1727)</f>
        <v>2025</v>
      </c>
      <c r="N1727" s="19" t="str">
        <f>IF(MONTH(H1727)&lt;4,"1° trimestre",IF(MONTH(H1727)&lt;7,"2° trimestre",IF(MONTH(H1727)&lt;10,"3°trimestre","4° trimestre")))</f>
        <v>4° trimestre</v>
      </c>
      <c r="O1727" s="19" t="s">
        <v>1962</v>
      </c>
      <c r="P1727" s="19" t="s">
        <v>1970</v>
      </c>
      <c r="Q1727" s="8">
        <f>+I1727</f>
        <v>3740.8</v>
      </c>
      <c r="R1727" s="19" t="s">
        <v>1965</v>
      </c>
    </row>
    <row r="1728" spans="1:18" x14ac:dyDescent="0.2">
      <c r="A1728" s="1" t="s">
        <v>1661</v>
      </c>
      <c r="B1728" s="1" t="s">
        <v>1662</v>
      </c>
      <c r="C1728" s="1" t="s">
        <v>28</v>
      </c>
      <c r="D1728" s="7">
        <v>3538</v>
      </c>
      <c r="E1728" s="3">
        <v>45985</v>
      </c>
      <c r="F1728" s="3">
        <v>46015</v>
      </c>
      <c r="G1728" s="7">
        <v>2900</v>
      </c>
      <c r="H1728" s="3">
        <v>45987</v>
      </c>
      <c r="I1728" s="11">
        <v>2900</v>
      </c>
      <c r="J1728" s="17">
        <f>+F1728-H1728</f>
        <v>28</v>
      </c>
      <c r="K1728" s="17">
        <f>+H1728-F1728</f>
        <v>-28</v>
      </c>
      <c r="L1728" s="11">
        <f>+K1728*G1728</f>
        <v>-81200</v>
      </c>
      <c r="M1728" s="19">
        <f>YEAR(H1728)</f>
        <v>2025</v>
      </c>
      <c r="N1728" s="19" t="str">
        <f>IF(MONTH(H1728)&lt;4,"1° trimestre",IF(MONTH(H1728)&lt;7,"2° trimestre",IF(MONTH(H1728)&lt;10,"3°trimestre","4° trimestre")))</f>
        <v>4° trimestre</v>
      </c>
      <c r="O1728" s="19" t="s">
        <v>1962</v>
      </c>
      <c r="P1728" s="19" t="s">
        <v>1970</v>
      </c>
      <c r="Q1728" s="8">
        <f>+I1728</f>
        <v>2900</v>
      </c>
      <c r="R1728" s="19" t="s">
        <v>1965</v>
      </c>
    </row>
    <row r="1729" spans="1:18" x14ac:dyDescent="0.2">
      <c r="A1729" s="1" t="s">
        <v>1667</v>
      </c>
      <c r="B1729" s="1" t="s">
        <v>1675</v>
      </c>
      <c r="C1729" s="1" t="s">
        <v>28</v>
      </c>
      <c r="D1729" s="7">
        <v>533.58000000000004</v>
      </c>
      <c r="E1729" s="3">
        <v>45894</v>
      </c>
      <c r="F1729" s="3">
        <v>45961</v>
      </c>
      <c r="G1729" s="7">
        <v>437.36</v>
      </c>
      <c r="H1729" s="3">
        <v>45961</v>
      </c>
      <c r="I1729" s="11">
        <v>437.36</v>
      </c>
      <c r="J1729" s="17">
        <f>+F1729-H1729</f>
        <v>0</v>
      </c>
      <c r="K1729" s="17">
        <f>+H1729-F1729</f>
        <v>0</v>
      </c>
      <c r="L1729" s="11">
        <f>+K1729*G1729</f>
        <v>0</v>
      </c>
      <c r="M1729" s="19">
        <f>YEAR(H1729)</f>
        <v>2025</v>
      </c>
      <c r="N1729" s="19" t="str">
        <f>IF(MONTH(H1729)&lt;4,"1° trimestre",IF(MONTH(H1729)&lt;7,"2° trimestre",IF(MONTH(H1729)&lt;10,"3°trimestre","4° trimestre")))</f>
        <v>4° trimestre</v>
      </c>
      <c r="O1729" s="19" t="s">
        <v>1962</v>
      </c>
      <c r="P1729" s="19" t="s">
        <v>1970</v>
      </c>
      <c r="Q1729" s="8">
        <f>+I1729</f>
        <v>437.36</v>
      </c>
      <c r="R1729" s="19" t="s">
        <v>1965</v>
      </c>
    </row>
    <row r="1730" spans="1:18" x14ac:dyDescent="0.2">
      <c r="A1730" s="1" t="s">
        <v>1667</v>
      </c>
      <c r="B1730" s="1" t="s">
        <v>1676</v>
      </c>
      <c r="C1730" s="1" t="s">
        <v>28</v>
      </c>
      <c r="D1730" s="7">
        <v>483.14</v>
      </c>
      <c r="E1730" s="3">
        <v>45923</v>
      </c>
      <c r="F1730" s="3">
        <v>45991</v>
      </c>
      <c r="G1730" s="7">
        <v>396.02</v>
      </c>
      <c r="H1730" s="3">
        <v>45989</v>
      </c>
      <c r="I1730" s="11">
        <v>396.02</v>
      </c>
      <c r="J1730" s="17">
        <f>+F1730-H1730</f>
        <v>2</v>
      </c>
      <c r="K1730" s="17">
        <f>+H1730-F1730</f>
        <v>-2</v>
      </c>
      <c r="L1730" s="11">
        <f>+K1730*G1730</f>
        <v>-792.04</v>
      </c>
      <c r="M1730" s="19">
        <f>YEAR(H1730)</f>
        <v>2025</v>
      </c>
      <c r="N1730" s="19" t="str">
        <f>IF(MONTH(H1730)&lt;4,"1° trimestre",IF(MONTH(H1730)&lt;7,"2° trimestre",IF(MONTH(H1730)&lt;10,"3°trimestre","4° trimestre")))</f>
        <v>4° trimestre</v>
      </c>
      <c r="O1730" s="19" t="s">
        <v>1962</v>
      </c>
      <c r="P1730" s="19" t="s">
        <v>1970</v>
      </c>
      <c r="Q1730" s="8">
        <f>+I1730</f>
        <v>396.02</v>
      </c>
      <c r="R1730" s="19" t="s">
        <v>1965</v>
      </c>
    </row>
    <row r="1731" spans="1:18" x14ac:dyDescent="0.2">
      <c r="A1731" s="1" t="s">
        <v>1667</v>
      </c>
      <c r="B1731" s="1" t="s">
        <v>1677</v>
      </c>
      <c r="C1731" s="1" t="s">
        <v>28</v>
      </c>
      <c r="D1731" s="7">
        <v>534.85</v>
      </c>
      <c r="E1731" s="3">
        <v>45952</v>
      </c>
      <c r="F1731" s="3">
        <v>46022</v>
      </c>
      <c r="G1731" s="7">
        <v>438.4</v>
      </c>
      <c r="H1731" s="3">
        <v>46022</v>
      </c>
      <c r="I1731" s="11">
        <v>438.4</v>
      </c>
      <c r="J1731" s="17">
        <f>+F1731-H1731</f>
        <v>0</v>
      </c>
      <c r="K1731" s="17">
        <f>+H1731-F1731</f>
        <v>0</v>
      </c>
      <c r="L1731" s="11">
        <f>+K1731*G1731</f>
        <v>0</v>
      </c>
      <c r="M1731" s="19">
        <f>YEAR(H1731)</f>
        <v>2025</v>
      </c>
      <c r="N1731" s="19" t="str">
        <f>IF(MONTH(H1731)&lt;4,"1° trimestre",IF(MONTH(H1731)&lt;7,"2° trimestre",IF(MONTH(H1731)&lt;10,"3°trimestre","4° trimestre")))</f>
        <v>4° trimestre</v>
      </c>
      <c r="O1731" s="19" t="s">
        <v>1962</v>
      </c>
      <c r="P1731" s="19" t="s">
        <v>1970</v>
      </c>
      <c r="Q1731" s="8">
        <f>+I1731</f>
        <v>438.4</v>
      </c>
      <c r="R1731" s="19" t="s">
        <v>1965</v>
      </c>
    </row>
    <row r="1732" spans="1:18" x14ac:dyDescent="0.2">
      <c r="A1732" s="1" t="s">
        <v>1678</v>
      </c>
      <c r="B1732" s="1" t="s">
        <v>1683</v>
      </c>
      <c r="C1732" s="1" t="s">
        <v>28</v>
      </c>
      <c r="D1732" s="7">
        <v>1061.4000000000001</v>
      </c>
      <c r="E1732" s="3">
        <v>45958</v>
      </c>
      <c r="F1732" s="3">
        <v>45988</v>
      </c>
      <c r="G1732" s="7">
        <v>870</v>
      </c>
      <c r="H1732" s="3">
        <v>45967</v>
      </c>
      <c r="I1732" s="11">
        <v>870</v>
      </c>
      <c r="J1732" s="17">
        <f>+F1732-H1732</f>
        <v>21</v>
      </c>
      <c r="K1732" s="17">
        <f>+H1732-F1732</f>
        <v>-21</v>
      </c>
      <c r="L1732" s="11">
        <f>+K1732*G1732</f>
        <v>-18270</v>
      </c>
      <c r="M1732" s="19">
        <f>YEAR(H1732)</f>
        <v>2025</v>
      </c>
      <c r="N1732" s="19" t="str">
        <f>IF(MONTH(H1732)&lt;4,"1° trimestre",IF(MONTH(H1732)&lt;7,"2° trimestre",IF(MONTH(H1732)&lt;10,"3°trimestre","4° trimestre")))</f>
        <v>4° trimestre</v>
      </c>
      <c r="O1732" s="19" t="s">
        <v>1962</v>
      </c>
      <c r="P1732" s="19" t="s">
        <v>1970</v>
      </c>
      <c r="Q1732" s="8">
        <f>+I1732</f>
        <v>870</v>
      </c>
      <c r="R1732" s="19" t="s">
        <v>1965</v>
      </c>
    </row>
    <row r="1733" spans="1:18" x14ac:dyDescent="0.2">
      <c r="A1733" s="1" t="s">
        <v>1684</v>
      </c>
      <c r="B1733" s="1" t="s">
        <v>1686</v>
      </c>
      <c r="C1733" s="1" t="s">
        <v>28</v>
      </c>
      <c r="D1733" s="7">
        <v>250</v>
      </c>
      <c r="E1733" s="3">
        <v>45948</v>
      </c>
      <c r="F1733" s="3">
        <v>45979</v>
      </c>
      <c r="G1733" s="7">
        <v>240.38</v>
      </c>
      <c r="H1733" s="3">
        <v>45944</v>
      </c>
      <c r="I1733" s="11">
        <v>240.38</v>
      </c>
      <c r="J1733" s="17">
        <f>+F1733-H1733</f>
        <v>35</v>
      </c>
      <c r="K1733" s="17">
        <f>+H1733-F1733</f>
        <v>-35</v>
      </c>
      <c r="L1733" s="11">
        <f>+K1733*G1733</f>
        <v>-8413.2999999999993</v>
      </c>
      <c r="M1733" s="19">
        <f>YEAR(H1733)</f>
        <v>2025</v>
      </c>
      <c r="N1733" s="19" t="str">
        <f>IF(MONTH(H1733)&lt;4,"1° trimestre",IF(MONTH(H1733)&lt;7,"2° trimestre",IF(MONTH(H1733)&lt;10,"3°trimestre","4° trimestre")))</f>
        <v>4° trimestre</v>
      </c>
      <c r="O1733" s="19" t="s">
        <v>1962</v>
      </c>
      <c r="P1733" s="19" t="s">
        <v>1970</v>
      </c>
      <c r="Q1733" s="8">
        <f>+I1733</f>
        <v>240.38</v>
      </c>
      <c r="R1733" s="19" t="s">
        <v>1965</v>
      </c>
    </row>
    <row r="1734" spans="1:18" x14ac:dyDescent="0.2">
      <c r="A1734" s="1" t="s">
        <v>1692</v>
      </c>
      <c r="B1734" s="1" t="s">
        <v>1693</v>
      </c>
      <c r="C1734" s="1" t="s">
        <v>10</v>
      </c>
      <c r="D1734" s="7">
        <v>2918.24</v>
      </c>
      <c r="E1734" s="3">
        <v>46020</v>
      </c>
      <c r="F1734" s="3">
        <v>46051</v>
      </c>
      <c r="G1734" s="7">
        <v>2458.2399999999998</v>
      </c>
      <c r="H1734" s="3">
        <v>46021</v>
      </c>
      <c r="I1734" s="11">
        <v>2458.2399999999998</v>
      </c>
      <c r="J1734" s="17">
        <f>+F1734-H1734</f>
        <v>30</v>
      </c>
      <c r="K1734" s="17">
        <f>+H1734-F1734</f>
        <v>-30</v>
      </c>
      <c r="L1734" s="11">
        <f>+K1734*G1734</f>
        <v>-73747.199999999997</v>
      </c>
      <c r="M1734" s="19">
        <f>YEAR(H1734)</f>
        <v>2025</v>
      </c>
      <c r="N1734" s="19" t="str">
        <f>IF(MONTH(H1734)&lt;4,"1° trimestre",IF(MONTH(H1734)&lt;7,"2° trimestre",IF(MONTH(H1734)&lt;10,"3°trimestre","4° trimestre")))</f>
        <v>4° trimestre</v>
      </c>
      <c r="O1734" s="19" t="s">
        <v>1962</v>
      </c>
      <c r="P1734" s="19" t="s">
        <v>1970</v>
      </c>
      <c r="Q1734" s="8">
        <f>+I1734</f>
        <v>2458.2399999999998</v>
      </c>
      <c r="R1734" s="19" t="s">
        <v>1964</v>
      </c>
    </row>
    <row r="1735" spans="1:18" x14ac:dyDescent="0.2">
      <c r="A1735" s="1" t="s">
        <v>1703</v>
      </c>
      <c r="B1735" s="1" t="s">
        <v>1706</v>
      </c>
      <c r="C1735" s="1" t="s">
        <v>10</v>
      </c>
      <c r="D1735" s="7">
        <v>160</v>
      </c>
      <c r="E1735" s="3">
        <v>45992</v>
      </c>
      <c r="F1735" s="3">
        <v>46022</v>
      </c>
      <c r="G1735" s="7">
        <v>160</v>
      </c>
      <c r="H1735" s="3">
        <v>46006</v>
      </c>
      <c r="I1735" s="11">
        <v>160</v>
      </c>
      <c r="J1735" s="17">
        <f>+F1735-H1735</f>
        <v>16</v>
      </c>
      <c r="K1735" s="17">
        <f>+H1735-F1735</f>
        <v>-16</v>
      </c>
      <c r="L1735" s="11">
        <f>+K1735*G1735</f>
        <v>-2560</v>
      </c>
      <c r="M1735" s="19">
        <f>YEAR(H1735)</f>
        <v>2025</v>
      </c>
      <c r="N1735" s="19" t="str">
        <f>IF(MONTH(H1735)&lt;4,"1° trimestre",IF(MONTH(H1735)&lt;7,"2° trimestre",IF(MONTH(H1735)&lt;10,"3°trimestre","4° trimestre")))</f>
        <v>4° trimestre</v>
      </c>
      <c r="O1735" s="19" t="s">
        <v>1962</v>
      </c>
      <c r="P1735" s="19" t="s">
        <v>1970</v>
      </c>
      <c r="Q1735" s="8">
        <f>+I1735</f>
        <v>160</v>
      </c>
      <c r="R1735" s="19" t="s">
        <v>1965</v>
      </c>
    </row>
    <row r="1736" spans="1:18" x14ac:dyDescent="0.2">
      <c r="A1736" s="1" t="s">
        <v>1703</v>
      </c>
      <c r="B1736" s="1" t="s">
        <v>1707</v>
      </c>
      <c r="C1736" s="1" t="s">
        <v>10</v>
      </c>
      <c r="D1736" s="7">
        <v>2569</v>
      </c>
      <c r="E1736" s="3">
        <v>45993</v>
      </c>
      <c r="F1736" s="3">
        <v>46023</v>
      </c>
      <c r="G1736" s="7">
        <v>2569</v>
      </c>
      <c r="H1736" s="3">
        <v>45994</v>
      </c>
      <c r="I1736" s="11">
        <v>2569</v>
      </c>
      <c r="J1736" s="17">
        <f>+F1736-H1736</f>
        <v>29</v>
      </c>
      <c r="K1736" s="17">
        <f>+H1736-F1736</f>
        <v>-29</v>
      </c>
      <c r="L1736" s="11">
        <f>+K1736*G1736</f>
        <v>-74501</v>
      </c>
      <c r="M1736" s="19">
        <f>YEAR(H1736)</f>
        <v>2025</v>
      </c>
      <c r="N1736" s="19" t="str">
        <f>IF(MONTH(H1736)&lt;4,"1° trimestre",IF(MONTH(H1736)&lt;7,"2° trimestre",IF(MONTH(H1736)&lt;10,"3°trimestre","4° trimestre")))</f>
        <v>4° trimestre</v>
      </c>
      <c r="O1736" s="19" t="s">
        <v>1962</v>
      </c>
      <c r="P1736" s="19" t="s">
        <v>1970</v>
      </c>
      <c r="Q1736" s="8">
        <f>+I1736</f>
        <v>2569</v>
      </c>
      <c r="R1736" s="19" t="s">
        <v>1965</v>
      </c>
    </row>
    <row r="1737" spans="1:18" x14ac:dyDescent="0.2">
      <c r="A1737" s="1" t="s">
        <v>1708</v>
      </c>
      <c r="B1737" s="1" t="s">
        <v>1715</v>
      </c>
      <c r="C1737" s="1" t="s">
        <v>28</v>
      </c>
      <c r="D1737" s="7">
        <v>71.19</v>
      </c>
      <c r="E1737" s="3">
        <v>45912</v>
      </c>
      <c r="F1737" s="3">
        <v>45942</v>
      </c>
      <c r="G1737" s="7">
        <v>58.35</v>
      </c>
      <c r="H1737" s="3">
        <v>45937</v>
      </c>
      <c r="I1737" s="11">
        <v>58.35</v>
      </c>
      <c r="J1737" s="17">
        <f>+F1737-H1737</f>
        <v>5</v>
      </c>
      <c r="K1737" s="17">
        <f>+H1737-F1737</f>
        <v>-5</v>
      </c>
      <c r="L1737" s="11">
        <f>+K1737*G1737</f>
        <v>-291.75</v>
      </c>
      <c r="M1737" s="19">
        <f>YEAR(H1737)</f>
        <v>2025</v>
      </c>
      <c r="N1737" s="19" t="str">
        <f>IF(MONTH(H1737)&lt;4,"1° trimestre",IF(MONTH(H1737)&lt;7,"2° trimestre",IF(MONTH(H1737)&lt;10,"3°trimestre","4° trimestre")))</f>
        <v>4° trimestre</v>
      </c>
      <c r="O1737" s="19" t="s">
        <v>1962</v>
      </c>
      <c r="P1737" s="19" t="s">
        <v>1970</v>
      </c>
      <c r="Q1737" s="8">
        <f>+I1737</f>
        <v>58.35</v>
      </c>
      <c r="R1737" s="19" t="s">
        <v>1965</v>
      </c>
    </row>
    <row r="1738" spans="1:18" x14ac:dyDescent="0.2">
      <c r="A1738" s="1" t="s">
        <v>1708</v>
      </c>
      <c r="B1738" s="1" t="s">
        <v>1716</v>
      </c>
      <c r="C1738" s="1" t="s">
        <v>28</v>
      </c>
      <c r="D1738" s="7">
        <v>71.19</v>
      </c>
      <c r="E1738" s="3">
        <v>45943</v>
      </c>
      <c r="F1738" s="3">
        <v>45973</v>
      </c>
      <c r="G1738" s="7">
        <v>58.35</v>
      </c>
      <c r="H1738" s="3">
        <v>45968</v>
      </c>
      <c r="I1738" s="11">
        <v>58.35</v>
      </c>
      <c r="J1738" s="17">
        <f>+F1738-H1738</f>
        <v>5</v>
      </c>
      <c r="K1738" s="17">
        <f>+H1738-F1738</f>
        <v>-5</v>
      </c>
      <c r="L1738" s="11">
        <f>+K1738*G1738</f>
        <v>-291.75</v>
      </c>
      <c r="M1738" s="19">
        <f>YEAR(H1738)</f>
        <v>2025</v>
      </c>
      <c r="N1738" s="19" t="str">
        <f>IF(MONTH(H1738)&lt;4,"1° trimestre",IF(MONTH(H1738)&lt;7,"2° trimestre",IF(MONTH(H1738)&lt;10,"3°trimestre","4° trimestre")))</f>
        <v>4° trimestre</v>
      </c>
      <c r="O1738" s="19" t="s">
        <v>1962</v>
      </c>
      <c r="P1738" s="19" t="s">
        <v>1970</v>
      </c>
      <c r="Q1738" s="8">
        <f>+I1738</f>
        <v>58.35</v>
      </c>
      <c r="R1738" s="19" t="s">
        <v>1965</v>
      </c>
    </row>
    <row r="1739" spans="1:18" x14ac:dyDescent="0.2">
      <c r="A1739" s="1" t="s">
        <v>1708</v>
      </c>
      <c r="B1739" s="1" t="s">
        <v>1717</v>
      </c>
      <c r="C1739" s="1" t="s">
        <v>28</v>
      </c>
      <c r="D1739" s="7">
        <v>71.19</v>
      </c>
      <c r="E1739" s="3">
        <v>45975</v>
      </c>
      <c r="F1739" s="3">
        <v>46005</v>
      </c>
      <c r="G1739" s="7">
        <v>58.35</v>
      </c>
      <c r="H1739" s="3">
        <v>46000</v>
      </c>
      <c r="I1739" s="11">
        <v>58.35</v>
      </c>
      <c r="J1739" s="17">
        <f>+F1739-H1739</f>
        <v>5</v>
      </c>
      <c r="K1739" s="17">
        <f>+H1739-F1739</f>
        <v>-5</v>
      </c>
      <c r="L1739" s="11">
        <f>+K1739*G1739</f>
        <v>-291.75</v>
      </c>
      <c r="M1739" s="19">
        <f>YEAR(H1739)</f>
        <v>2025</v>
      </c>
      <c r="N1739" s="19" t="str">
        <f>IF(MONTH(H1739)&lt;4,"1° trimestre",IF(MONTH(H1739)&lt;7,"2° trimestre",IF(MONTH(H1739)&lt;10,"3°trimestre","4° trimestre")))</f>
        <v>4° trimestre</v>
      </c>
      <c r="O1739" s="19" t="s">
        <v>1962</v>
      </c>
      <c r="P1739" s="19" t="s">
        <v>1970</v>
      </c>
      <c r="Q1739" s="8">
        <f>+I1739</f>
        <v>58.35</v>
      </c>
      <c r="R1739" s="19" t="s">
        <v>1965</v>
      </c>
    </row>
    <row r="1740" spans="1:18" x14ac:dyDescent="0.2">
      <c r="A1740" s="1" t="s">
        <v>1708</v>
      </c>
      <c r="B1740" s="1" t="s">
        <v>1718</v>
      </c>
      <c r="C1740" s="1" t="s">
        <v>28</v>
      </c>
      <c r="D1740" s="7">
        <v>1100.27</v>
      </c>
      <c r="E1740" s="3">
        <v>46010</v>
      </c>
      <c r="F1740" s="3">
        <v>46040</v>
      </c>
      <c r="G1740" s="7">
        <v>901.86</v>
      </c>
      <c r="H1740" s="3">
        <v>46014</v>
      </c>
      <c r="I1740" s="11">
        <v>901.86</v>
      </c>
      <c r="J1740" s="17">
        <f>+F1740-H1740</f>
        <v>26</v>
      </c>
      <c r="K1740" s="17">
        <f>+H1740-F1740</f>
        <v>-26</v>
      </c>
      <c r="L1740" s="11">
        <f>+K1740*G1740</f>
        <v>-23448.36</v>
      </c>
      <c r="M1740" s="19">
        <f>YEAR(H1740)</f>
        <v>2025</v>
      </c>
      <c r="N1740" s="19" t="str">
        <f>IF(MONTH(H1740)&lt;4,"1° trimestre",IF(MONTH(H1740)&lt;7,"2° trimestre",IF(MONTH(H1740)&lt;10,"3°trimestre","4° trimestre")))</f>
        <v>4° trimestre</v>
      </c>
      <c r="O1740" s="19" t="s">
        <v>1962</v>
      </c>
      <c r="P1740" s="19" t="s">
        <v>1970</v>
      </c>
      <c r="Q1740" s="8">
        <f>+I1740</f>
        <v>901.86</v>
      </c>
      <c r="R1740" s="19" t="s">
        <v>1965</v>
      </c>
    </row>
    <row r="1741" spans="1:18" x14ac:dyDescent="0.2">
      <c r="A1741" s="1" t="s">
        <v>1741</v>
      </c>
      <c r="B1741" s="1" t="s">
        <v>1743</v>
      </c>
      <c r="C1741" s="1" t="s">
        <v>28</v>
      </c>
      <c r="D1741" s="7">
        <v>3050</v>
      </c>
      <c r="E1741" s="3">
        <v>45938</v>
      </c>
      <c r="F1741" s="3">
        <v>45969</v>
      </c>
      <c r="G1741" s="7">
        <v>2500</v>
      </c>
      <c r="H1741" s="3">
        <v>45943</v>
      </c>
      <c r="I1741" s="11">
        <v>2500</v>
      </c>
      <c r="J1741" s="17">
        <f>+F1741-H1741</f>
        <v>26</v>
      </c>
      <c r="K1741" s="17">
        <f>+H1741-F1741</f>
        <v>-26</v>
      </c>
      <c r="L1741" s="11">
        <f>+K1741*G1741</f>
        <v>-65000</v>
      </c>
      <c r="M1741" s="19">
        <f>YEAR(H1741)</f>
        <v>2025</v>
      </c>
      <c r="N1741" s="19" t="str">
        <f>IF(MONTH(H1741)&lt;4,"1° trimestre",IF(MONTH(H1741)&lt;7,"2° trimestre",IF(MONTH(H1741)&lt;10,"3°trimestre","4° trimestre")))</f>
        <v>4° trimestre</v>
      </c>
      <c r="O1741" s="19" t="s">
        <v>1962</v>
      </c>
      <c r="P1741" s="19" t="s">
        <v>1970</v>
      </c>
      <c r="Q1741" s="8">
        <f>+I1741</f>
        <v>2500</v>
      </c>
      <c r="R1741" s="19" t="s">
        <v>1964</v>
      </c>
    </row>
    <row r="1742" spans="1:18" x14ac:dyDescent="0.2">
      <c r="A1742" s="1" t="s">
        <v>1747</v>
      </c>
      <c r="B1742" s="1" t="s">
        <v>1761</v>
      </c>
      <c r="C1742" s="1" t="s">
        <v>28</v>
      </c>
      <c r="D1742" s="7">
        <v>77.75</v>
      </c>
      <c r="E1742" s="3">
        <v>45938</v>
      </c>
      <c r="F1742" s="3">
        <v>45944</v>
      </c>
      <c r="G1742" s="7">
        <v>63.73</v>
      </c>
      <c r="H1742" s="3">
        <v>45944</v>
      </c>
      <c r="I1742" s="11">
        <v>63.73</v>
      </c>
      <c r="J1742" s="17">
        <f>+F1742-H1742</f>
        <v>0</v>
      </c>
      <c r="K1742" s="17">
        <f>+H1742-F1742</f>
        <v>0</v>
      </c>
      <c r="L1742" s="11">
        <f>+K1742*G1742</f>
        <v>0</v>
      </c>
      <c r="M1742" s="19">
        <f>YEAR(H1742)</f>
        <v>2025</v>
      </c>
      <c r="N1742" s="19" t="str">
        <f>IF(MONTH(H1742)&lt;4,"1° trimestre",IF(MONTH(H1742)&lt;7,"2° trimestre",IF(MONTH(H1742)&lt;10,"3°trimestre","4° trimestre")))</f>
        <v>4° trimestre</v>
      </c>
      <c r="O1742" s="19" t="s">
        <v>1962</v>
      </c>
      <c r="P1742" s="19" t="s">
        <v>1970</v>
      </c>
      <c r="Q1742" s="8">
        <f>+I1742</f>
        <v>63.73</v>
      </c>
      <c r="R1742" s="19" t="s">
        <v>1965</v>
      </c>
    </row>
    <row r="1743" spans="1:18" x14ac:dyDescent="0.2">
      <c r="A1743" s="1" t="s">
        <v>1747</v>
      </c>
      <c r="B1743" s="1" t="s">
        <v>1762</v>
      </c>
      <c r="C1743" s="1" t="s">
        <v>28</v>
      </c>
      <c r="D1743" s="7">
        <v>105.33</v>
      </c>
      <c r="E1743" s="3">
        <v>45950</v>
      </c>
      <c r="F1743" s="3">
        <v>45966</v>
      </c>
      <c r="G1743" s="7">
        <v>86.34</v>
      </c>
      <c r="H1743" s="3">
        <v>45966</v>
      </c>
      <c r="I1743" s="11">
        <v>86.34</v>
      </c>
      <c r="J1743" s="17">
        <f>+F1743-H1743</f>
        <v>0</v>
      </c>
      <c r="K1743" s="17">
        <f>+H1743-F1743</f>
        <v>0</v>
      </c>
      <c r="L1743" s="11">
        <f>+K1743*G1743</f>
        <v>0</v>
      </c>
      <c r="M1743" s="19">
        <f>YEAR(H1743)</f>
        <v>2025</v>
      </c>
      <c r="N1743" s="19" t="str">
        <f>IF(MONTH(H1743)&lt;4,"1° trimestre",IF(MONTH(H1743)&lt;7,"2° trimestre",IF(MONTH(H1743)&lt;10,"3°trimestre","4° trimestre")))</f>
        <v>4° trimestre</v>
      </c>
      <c r="O1743" s="19" t="s">
        <v>1962</v>
      </c>
      <c r="P1743" s="19" t="s">
        <v>1970</v>
      </c>
      <c r="Q1743" s="8">
        <f>+I1743</f>
        <v>86.34</v>
      </c>
      <c r="R1743" s="19" t="s">
        <v>1965</v>
      </c>
    </row>
    <row r="1744" spans="1:18" x14ac:dyDescent="0.2">
      <c r="A1744" s="1" t="s">
        <v>1747</v>
      </c>
      <c r="B1744" s="1" t="s">
        <v>1763</v>
      </c>
      <c r="C1744" s="1" t="s">
        <v>28</v>
      </c>
      <c r="D1744" s="7">
        <v>84.3</v>
      </c>
      <c r="E1744" s="3">
        <v>45979</v>
      </c>
      <c r="F1744" s="3">
        <v>45985</v>
      </c>
      <c r="G1744" s="7">
        <v>69.099999999999994</v>
      </c>
      <c r="H1744" s="3">
        <v>45985</v>
      </c>
      <c r="I1744" s="11">
        <v>69.099999999999994</v>
      </c>
      <c r="J1744" s="17">
        <f>+F1744-H1744</f>
        <v>0</v>
      </c>
      <c r="K1744" s="17">
        <f>+H1744-F1744</f>
        <v>0</v>
      </c>
      <c r="L1744" s="11">
        <f>+K1744*G1744</f>
        <v>0</v>
      </c>
      <c r="M1744" s="19">
        <f>YEAR(H1744)</f>
        <v>2025</v>
      </c>
      <c r="N1744" s="19" t="str">
        <f>IF(MONTH(H1744)&lt;4,"1° trimestre",IF(MONTH(H1744)&lt;7,"2° trimestre",IF(MONTH(H1744)&lt;10,"3°trimestre","4° trimestre")))</f>
        <v>4° trimestre</v>
      </c>
      <c r="O1744" s="19" t="s">
        <v>1962</v>
      </c>
      <c r="P1744" s="19" t="s">
        <v>1970</v>
      </c>
      <c r="Q1744" s="8">
        <f>+I1744</f>
        <v>69.099999999999994</v>
      </c>
      <c r="R1744" s="19" t="s">
        <v>1965</v>
      </c>
    </row>
    <row r="1745" spans="1:18" x14ac:dyDescent="0.2">
      <c r="A1745" s="1" t="s">
        <v>1747</v>
      </c>
      <c r="B1745" s="1" t="s">
        <v>1764</v>
      </c>
      <c r="C1745" s="1" t="s">
        <v>28</v>
      </c>
      <c r="D1745" s="7">
        <v>95.33</v>
      </c>
      <c r="E1745" s="3">
        <v>46000</v>
      </c>
      <c r="F1745" s="3">
        <v>46007</v>
      </c>
      <c r="G1745" s="7">
        <v>78.14</v>
      </c>
      <c r="H1745" s="3">
        <v>46007</v>
      </c>
      <c r="I1745" s="11">
        <v>78.14</v>
      </c>
      <c r="J1745" s="17">
        <f>+F1745-H1745</f>
        <v>0</v>
      </c>
      <c r="K1745" s="17">
        <f>+H1745-F1745</f>
        <v>0</v>
      </c>
      <c r="L1745" s="11">
        <f>+K1745*G1745</f>
        <v>0</v>
      </c>
      <c r="M1745" s="19">
        <f>YEAR(H1745)</f>
        <v>2025</v>
      </c>
      <c r="N1745" s="19" t="str">
        <f>IF(MONTH(H1745)&lt;4,"1° trimestre",IF(MONTH(H1745)&lt;7,"2° trimestre",IF(MONTH(H1745)&lt;10,"3°trimestre","4° trimestre")))</f>
        <v>4° trimestre</v>
      </c>
      <c r="O1745" s="19" t="s">
        <v>1962</v>
      </c>
      <c r="P1745" s="19" t="s">
        <v>1970</v>
      </c>
      <c r="Q1745" s="8">
        <f>+I1745</f>
        <v>78.14</v>
      </c>
      <c r="R1745" s="19" t="s">
        <v>1965</v>
      </c>
    </row>
    <row r="1746" spans="1:18" x14ac:dyDescent="0.2">
      <c r="A1746" s="1" t="s">
        <v>1747</v>
      </c>
      <c r="B1746" s="1" t="s">
        <v>1765</v>
      </c>
      <c r="C1746" s="1" t="s">
        <v>28</v>
      </c>
      <c r="D1746" s="7">
        <v>53.4</v>
      </c>
      <c r="E1746" s="3">
        <v>46009</v>
      </c>
      <c r="F1746" s="3">
        <v>46020</v>
      </c>
      <c r="G1746" s="7">
        <v>43.77</v>
      </c>
      <c r="H1746" s="3">
        <v>46020</v>
      </c>
      <c r="I1746" s="11">
        <v>43.77</v>
      </c>
      <c r="J1746" s="17">
        <f>+F1746-H1746</f>
        <v>0</v>
      </c>
      <c r="K1746" s="17">
        <f>+H1746-F1746</f>
        <v>0</v>
      </c>
      <c r="L1746" s="11">
        <f>+K1746*G1746</f>
        <v>0</v>
      </c>
      <c r="M1746" s="19">
        <f>YEAR(H1746)</f>
        <v>2025</v>
      </c>
      <c r="N1746" s="19" t="str">
        <f>IF(MONTH(H1746)&lt;4,"1° trimestre",IF(MONTH(H1746)&lt;7,"2° trimestre",IF(MONTH(H1746)&lt;10,"3°trimestre","4° trimestre")))</f>
        <v>4° trimestre</v>
      </c>
      <c r="O1746" s="19" t="s">
        <v>1962</v>
      </c>
      <c r="P1746" s="19" t="s">
        <v>1970</v>
      </c>
      <c r="Q1746" s="8">
        <f>+I1746</f>
        <v>43.77</v>
      </c>
      <c r="R1746" s="19" t="s">
        <v>1965</v>
      </c>
    </row>
    <row r="1747" spans="1:18" x14ac:dyDescent="0.2">
      <c r="A1747" s="1" t="s">
        <v>1766</v>
      </c>
      <c r="B1747" s="1" t="s">
        <v>1771</v>
      </c>
      <c r="C1747" s="1" t="s">
        <v>28</v>
      </c>
      <c r="D1747" s="7">
        <v>70.400000000000006</v>
      </c>
      <c r="E1747" s="3">
        <v>45951</v>
      </c>
      <c r="F1747" s="3">
        <v>45981</v>
      </c>
      <c r="G1747" s="7">
        <v>64</v>
      </c>
      <c r="H1747" s="3">
        <v>45967</v>
      </c>
      <c r="I1747" s="11">
        <v>64</v>
      </c>
      <c r="J1747" s="17">
        <f>+F1747-H1747</f>
        <v>14</v>
      </c>
      <c r="K1747" s="17">
        <f>+H1747-F1747</f>
        <v>-14</v>
      </c>
      <c r="L1747" s="11">
        <f>+K1747*G1747</f>
        <v>-896</v>
      </c>
      <c r="M1747" s="19">
        <f>YEAR(H1747)</f>
        <v>2025</v>
      </c>
      <c r="N1747" s="19" t="str">
        <f>IF(MONTH(H1747)&lt;4,"1° trimestre",IF(MONTH(H1747)&lt;7,"2° trimestre",IF(MONTH(H1747)&lt;10,"3°trimestre","4° trimestre")))</f>
        <v>4° trimestre</v>
      </c>
      <c r="O1747" s="19" t="s">
        <v>1962</v>
      </c>
      <c r="P1747" s="19" t="s">
        <v>1970</v>
      </c>
      <c r="Q1747" s="8">
        <f>+I1747</f>
        <v>64</v>
      </c>
      <c r="R1747" s="19" t="s">
        <v>1965</v>
      </c>
    </row>
    <row r="1748" spans="1:18" x14ac:dyDescent="0.2">
      <c r="A1748" s="1" t="s">
        <v>1766</v>
      </c>
      <c r="B1748" s="1" t="s">
        <v>1772</v>
      </c>
      <c r="C1748" s="1" t="s">
        <v>28</v>
      </c>
      <c r="D1748" s="7">
        <v>70.400000000000006</v>
      </c>
      <c r="E1748" s="3">
        <v>45961</v>
      </c>
      <c r="F1748" s="3">
        <v>45991</v>
      </c>
      <c r="G1748" s="7">
        <v>64</v>
      </c>
      <c r="H1748" s="3">
        <v>45967</v>
      </c>
      <c r="I1748" s="11">
        <v>64</v>
      </c>
      <c r="J1748" s="17">
        <f>+F1748-H1748</f>
        <v>24</v>
      </c>
      <c r="K1748" s="17">
        <f>+H1748-F1748</f>
        <v>-24</v>
      </c>
      <c r="L1748" s="11">
        <f>+K1748*G1748</f>
        <v>-1536</v>
      </c>
      <c r="M1748" s="19">
        <f>YEAR(H1748)</f>
        <v>2025</v>
      </c>
      <c r="N1748" s="19" t="str">
        <f>IF(MONTH(H1748)&lt;4,"1° trimestre",IF(MONTH(H1748)&lt;7,"2° trimestre",IF(MONTH(H1748)&lt;10,"3°trimestre","4° trimestre")))</f>
        <v>4° trimestre</v>
      </c>
      <c r="O1748" s="19" t="s">
        <v>1962</v>
      </c>
      <c r="P1748" s="19" t="s">
        <v>1970</v>
      </c>
      <c r="Q1748" s="8">
        <f>+I1748</f>
        <v>64</v>
      </c>
      <c r="R1748" s="19" t="s">
        <v>1965</v>
      </c>
    </row>
    <row r="1749" spans="1:18" x14ac:dyDescent="0.2">
      <c r="A1749" s="1" t="s">
        <v>1766</v>
      </c>
      <c r="B1749" s="1" t="s">
        <v>1773</v>
      </c>
      <c r="C1749" s="1" t="s">
        <v>28</v>
      </c>
      <c r="D1749" s="7">
        <v>95.7</v>
      </c>
      <c r="E1749" s="3">
        <v>45986</v>
      </c>
      <c r="F1749" s="3">
        <v>46016</v>
      </c>
      <c r="G1749" s="7">
        <v>87</v>
      </c>
      <c r="H1749" s="3">
        <v>46008</v>
      </c>
      <c r="I1749" s="11">
        <v>87</v>
      </c>
      <c r="J1749" s="17">
        <f>+F1749-H1749</f>
        <v>8</v>
      </c>
      <c r="K1749" s="17">
        <f>+H1749-F1749</f>
        <v>-8</v>
      </c>
      <c r="L1749" s="11">
        <f>+K1749*G1749</f>
        <v>-696</v>
      </c>
      <c r="M1749" s="19">
        <f>YEAR(H1749)</f>
        <v>2025</v>
      </c>
      <c r="N1749" s="19" t="str">
        <f>IF(MONTH(H1749)&lt;4,"1° trimestre",IF(MONTH(H1749)&lt;7,"2° trimestre",IF(MONTH(H1749)&lt;10,"3°trimestre","4° trimestre")))</f>
        <v>4° trimestre</v>
      </c>
      <c r="O1749" s="19" t="s">
        <v>1962</v>
      </c>
      <c r="P1749" s="19" t="s">
        <v>1970</v>
      </c>
      <c r="Q1749" s="8">
        <f>+I1749</f>
        <v>87</v>
      </c>
      <c r="R1749" s="19" t="s">
        <v>1965</v>
      </c>
    </row>
    <row r="1750" spans="1:18" x14ac:dyDescent="0.2">
      <c r="A1750" s="1" t="s">
        <v>1780</v>
      </c>
      <c r="B1750" s="1" t="s">
        <v>1784</v>
      </c>
      <c r="C1750" s="1" t="s">
        <v>28</v>
      </c>
      <c r="D1750" s="7">
        <v>2623</v>
      </c>
      <c r="E1750" s="3">
        <v>45957</v>
      </c>
      <c r="F1750" s="3">
        <v>45988</v>
      </c>
      <c r="G1750" s="7">
        <v>2150</v>
      </c>
      <c r="H1750" s="3">
        <v>45967</v>
      </c>
      <c r="I1750" s="11">
        <v>2150</v>
      </c>
      <c r="J1750" s="17">
        <f>+F1750-H1750</f>
        <v>21</v>
      </c>
      <c r="K1750" s="17">
        <f>+H1750-F1750</f>
        <v>-21</v>
      </c>
      <c r="L1750" s="11">
        <f>+K1750*G1750</f>
        <v>-45150</v>
      </c>
      <c r="M1750" s="19">
        <f>YEAR(H1750)</f>
        <v>2025</v>
      </c>
      <c r="N1750" s="19" t="str">
        <f>IF(MONTH(H1750)&lt;4,"1° trimestre",IF(MONTH(H1750)&lt;7,"2° trimestre",IF(MONTH(H1750)&lt;10,"3°trimestre","4° trimestre")))</f>
        <v>4° trimestre</v>
      </c>
      <c r="O1750" s="19" t="s">
        <v>1962</v>
      </c>
      <c r="P1750" s="19" t="s">
        <v>1970</v>
      </c>
      <c r="Q1750" s="8">
        <f>+I1750</f>
        <v>2150</v>
      </c>
      <c r="R1750" s="19" t="s">
        <v>1964</v>
      </c>
    </row>
    <row r="1751" spans="1:18" x14ac:dyDescent="0.2">
      <c r="A1751" s="1" t="s">
        <v>1787</v>
      </c>
      <c r="B1751" s="1" t="s">
        <v>1795</v>
      </c>
      <c r="C1751" s="1" t="s">
        <v>28</v>
      </c>
      <c r="D1751" s="8">
        <v>2928</v>
      </c>
      <c r="E1751" s="3">
        <v>45932</v>
      </c>
      <c r="F1751" s="3">
        <v>45962</v>
      </c>
      <c r="G1751" s="8">
        <v>2400</v>
      </c>
      <c r="H1751" s="3">
        <v>45933</v>
      </c>
      <c r="I1751" s="12">
        <v>2400</v>
      </c>
      <c r="J1751" s="17">
        <f>+F1751-H1751</f>
        <v>29</v>
      </c>
      <c r="K1751" s="17">
        <f>+H1751-F1751</f>
        <v>-29</v>
      </c>
      <c r="L1751" s="11">
        <f>+K1751*G1751</f>
        <v>-69600</v>
      </c>
      <c r="M1751" s="19">
        <f>YEAR(H1751)</f>
        <v>2025</v>
      </c>
      <c r="N1751" s="19" t="str">
        <f>IF(MONTH(H1751)&lt;4,"1° trimestre",IF(MONTH(H1751)&lt;7,"2° trimestre",IF(MONTH(H1751)&lt;10,"3°trimestre","4° trimestre")))</f>
        <v>4° trimestre</v>
      </c>
      <c r="O1751" s="19" t="s">
        <v>1962</v>
      </c>
      <c r="P1751" s="19" t="s">
        <v>1970</v>
      </c>
      <c r="Q1751" s="8">
        <f>+I1751</f>
        <v>2400</v>
      </c>
      <c r="R1751" s="19" t="s">
        <v>1965</v>
      </c>
    </row>
    <row r="1752" spans="1:18" x14ac:dyDescent="0.2">
      <c r="A1752" s="1" t="s">
        <v>1787</v>
      </c>
      <c r="B1752" s="1" t="s">
        <v>1796</v>
      </c>
      <c r="C1752" s="1" t="s">
        <v>28</v>
      </c>
      <c r="D1752" s="8">
        <v>2928</v>
      </c>
      <c r="E1752" s="3">
        <v>45963</v>
      </c>
      <c r="F1752" s="3">
        <v>45993</v>
      </c>
      <c r="G1752" s="8">
        <v>2400</v>
      </c>
      <c r="H1752" s="3">
        <v>45967</v>
      </c>
      <c r="I1752" s="12">
        <v>2400</v>
      </c>
      <c r="J1752" s="17">
        <f>+F1752-H1752</f>
        <v>26</v>
      </c>
      <c r="K1752" s="17">
        <f>+H1752-F1752</f>
        <v>-26</v>
      </c>
      <c r="L1752" s="11">
        <f>+K1752*G1752</f>
        <v>-62400</v>
      </c>
      <c r="M1752" s="19">
        <f>YEAR(H1752)</f>
        <v>2025</v>
      </c>
      <c r="N1752" s="19" t="str">
        <f>IF(MONTH(H1752)&lt;4,"1° trimestre",IF(MONTH(H1752)&lt;7,"2° trimestre",IF(MONTH(H1752)&lt;10,"3°trimestre","4° trimestre")))</f>
        <v>4° trimestre</v>
      </c>
      <c r="O1752" s="19" t="s">
        <v>1962</v>
      </c>
      <c r="P1752" s="19" t="s">
        <v>1970</v>
      </c>
      <c r="Q1752" s="8">
        <f>+I1752</f>
        <v>2400</v>
      </c>
      <c r="R1752" s="19" t="s">
        <v>1965</v>
      </c>
    </row>
    <row r="1753" spans="1:18" x14ac:dyDescent="0.2">
      <c r="A1753" s="1" t="s">
        <v>1787</v>
      </c>
      <c r="B1753" s="1" t="s">
        <v>1797</v>
      </c>
      <c r="C1753" s="1" t="s">
        <v>28</v>
      </c>
      <c r="D1753" s="8">
        <v>2928</v>
      </c>
      <c r="E1753" s="3">
        <v>45992</v>
      </c>
      <c r="F1753" s="3">
        <v>46022</v>
      </c>
      <c r="G1753" s="8">
        <v>2400</v>
      </c>
      <c r="H1753" s="3">
        <v>45994</v>
      </c>
      <c r="I1753" s="12">
        <v>2400</v>
      </c>
      <c r="J1753" s="17">
        <f>+F1753-H1753</f>
        <v>28</v>
      </c>
      <c r="K1753" s="17">
        <f>+H1753-F1753</f>
        <v>-28</v>
      </c>
      <c r="L1753" s="11">
        <f>+K1753*G1753</f>
        <v>-67200</v>
      </c>
      <c r="M1753" s="19">
        <f>YEAR(H1753)</f>
        <v>2025</v>
      </c>
      <c r="N1753" s="19" t="str">
        <f>IF(MONTH(H1753)&lt;4,"1° trimestre",IF(MONTH(H1753)&lt;7,"2° trimestre",IF(MONTH(H1753)&lt;10,"3°trimestre","4° trimestre")))</f>
        <v>4° trimestre</v>
      </c>
      <c r="O1753" s="19" t="s">
        <v>1962</v>
      </c>
      <c r="P1753" s="19" t="s">
        <v>1970</v>
      </c>
      <c r="Q1753" s="8">
        <f>+I1753</f>
        <v>2400</v>
      </c>
      <c r="R1753" s="19" t="s">
        <v>1965</v>
      </c>
    </row>
    <row r="1754" spans="1:18" x14ac:dyDescent="0.2">
      <c r="A1754" s="1" t="s">
        <v>1798</v>
      </c>
      <c r="B1754" s="1" t="s">
        <v>1805</v>
      </c>
      <c r="C1754" s="1" t="s">
        <v>28</v>
      </c>
      <c r="D1754" s="7">
        <v>49.4</v>
      </c>
      <c r="E1754" s="3">
        <v>45947</v>
      </c>
      <c r="F1754" s="3">
        <v>45977</v>
      </c>
      <c r="G1754" s="7">
        <v>47.5</v>
      </c>
      <c r="H1754" s="3">
        <v>45950</v>
      </c>
      <c r="I1754" s="11">
        <v>47.5</v>
      </c>
      <c r="J1754" s="17">
        <f>+F1754-H1754</f>
        <v>27</v>
      </c>
      <c r="K1754" s="17">
        <f>+H1754-F1754</f>
        <v>-27</v>
      </c>
      <c r="L1754" s="11">
        <f>+K1754*G1754</f>
        <v>-1282.5</v>
      </c>
      <c r="M1754" s="19">
        <f>YEAR(H1754)</f>
        <v>2025</v>
      </c>
      <c r="N1754" s="19" t="str">
        <f>IF(MONTH(H1754)&lt;4,"1° trimestre",IF(MONTH(H1754)&lt;7,"2° trimestre",IF(MONTH(H1754)&lt;10,"3°trimestre","4° trimestre")))</f>
        <v>4° trimestre</v>
      </c>
      <c r="O1754" s="19" t="s">
        <v>1962</v>
      </c>
      <c r="P1754" s="19" t="s">
        <v>1970</v>
      </c>
      <c r="Q1754" s="8">
        <f>+I1754</f>
        <v>47.5</v>
      </c>
      <c r="R1754" s="19" t="s">
        <v>1965</v>
      </c>
    </row>
    <row r="1755" spans="1:18" x14ac:dyDescent="0.2">
      <c r="A1755" s="1" t="s">
        <v>1806</v>
      </c>
      <c r="B1755" s="1" t="s">
        <v>1808</v>
      </c>
      <c r="C1755" s="1" t="s">
        <v>28</v>
      </c>
      <c r="D1755" s="7">
        <v>244</v>
      </c>
      <c r="E1755" s="3">
        <v>45860</v>
      </c>
      <c r="F1755" s="3">
        <v>45890</v>
      </c>
      <c r="G1755" s="7">
        <v>200</v>
      </c>
      <c r="H1755" s="3">
        <v>45967</v>
      </c>
      <c r="I1755" s="11">
        <v>200</v>
      </c>
      <c r="J1755" s="17">
        <f>+F1755-H1755</f>
        <v>-77</v>
      </c>
      <c r="K1755" s="17">
        <f>+H1755-F1755</f>
        <v>77</v>
      </c>
      <c r="L1755" s="11">
        <f>+K1755*G1755</f>
        <v>15400</v>
      </c>
      <c r="M1755" s="19">
        <f>YEAR(H1755)</f>
        <v>2025</v>
      </c>
      <c r="N1755" s="19" t="str">
        <f>IF(MONTH(H1755)&lt;4,"1° trimestre",IF(MONTH(H1755)&lt;7,"2° trimestre",IF(MONTH(H1755)&lt;10,"3°trimestre","4° trimestre")))</f>
        <v>4° trimestre</v>
      </c>
      <c r="O1755" s="19" t="s">
        <v>1962</v>
      </c>
      <c r="P1755" s="19" t="s">
        <v>1970</v>
      </c>
      <c r="Q1755" s="8">
        <f>+I1755</f>
        <v>200</v>
      </c>
      <c r="R1755" s="19" t="s">
        <v>1965</v>
      </c>
    </row>
    <row r="1756" spans="1:18" x14ac:dyDescent="0.2">
      <c r="A1756" s="1" t="s">
        <v>1806</v>
      </c>
      <c r="B1756" s="1" t="s">
        <v>1809</v>
      </c>
      <c r="C1756" s="1" t="s">
        <v>28</v>
      </c>
      <c r="D1756" s="7">
        <v>2379</v>
      </c>
      <c r="E1756" s="3">
        <v>45992</v>
      </c>
      <c r="F1756" s="3">
        <v>46022</v>
      </c>
      <c r="G1756" s="7">
        <v>1950</v>
      </c>
      <c r="H1756" s="3">
        <v>45994</v>
      </c>
      <c r="I1756" s="11">
        <v>1950</v>
      </c>
      <c r="J1756" s="17">
        <f>+F1756-H1756</f>
        <v>28</v>
      </c>
      <c r="K1756" s="17">
        <f>+H1756-F1756</f>
        <v>-28</v>
      </c>
      <c r="L1756" s="11">
        <f>+K1756*G1756</f>
        <v>-54600</v>
      </c>
      <c r="M1756" s="19">
        <f>YEAR(H1756)</f>
        <v>2025</v>
      </c>
      <c r="N1756" s="19" t="str">
        <f>IF(MONTH(H1756)&lt;4,"1° trimestre",IF(MONTH(H1756)&lt;7,"2° trimestre",IF(MONTH(H1756)&lt;10,"3°trimestre","4° trimestre")))</f>
        <v>4° trimestre</v>
      </c>
      <c r="O1756" s="19" t="s">
        <v>1962</v>
      </c>
      <c r="P1756" s="19" t="s">
        <v>1970</v>
      </c>
      <c r="Q1756" s="8">
        <f>+I1756</f>
        <v>1950</v>
      </c>
      <c r="R1756" s="19" t="s">
        <v>1965</v>
      </c>
    </row>
    <row r="1757" spans="1:18" x14ac:dyDescent="0.2">
      <c r="A1757" s="1" t="s">
        <v>1806</v>
      </c>
      <c r="B1757" s="1" t="s">
        <v>1810</v>
      </c>
      <c r="C1757" s="1" t="s">
        <v>28</v>
      </c>
      <c r="D1757" s="7">
        <v>3294</v>
      </c>
      <c r="E1757" s="3">
        <v>46009</v>
      </c>
      <c r="F1757" s="3">
        <v>46039</v>
      </c>
      <c r="G1757" s="7">
        <v>2700</v>
      </c>
      <c r="H1757" s="3">
        <v>46014</v>
      </c>
      <c r="I1757" s="11">
        <v>2700</v>
      </c>
      <c r="J1757" s="17">
        <f>+F1757-H1757</f>
        <v>25</v>
      </c>
      <c r="K1757" s="17">
        <f>+H1757-F1757</f>
        <v>-25</v>
      </c>
      <c r="L1757" s="11">
        <f>+K1757*G1757</f>
        <v>-67500</v>
      </c>
      <c r="M1757" s="19">
        <f>YEAR(H1757)</f>
        <v>2025</v>
      </c>
      <c r="N1757" s="19" t="str">
        <f>IF(MONTH(H1757)&lt;4,"1° trimestre",IF(MONTH(H1757)&lt;7,"2° trimestre",IF(MONTH(H1757)&lt;10,"3°trimestre","4° trimestre")))</f>
        <v>4° trimestre</v>
      </c>
      <c r="O1757" s="19" t="s">
        <v>1962</v>
      </c>
      <c r="P1757" s="19" t="s">
        <v>1970</v>
      </c>
      <c r="Q1757" s="8">
        <f>+I1757</f>
        <v>2700</v>
      </c>
      <c r="R1757" s="19" t="s">
        <v>1965</v>
      </c>
    </row>
    <row r="1758" spans="1:18" x14ac:dyDescent="0.2">
      <c r="A1758" s="1" t="s">
        <v>1817</v>
      </c>
      <c r="B1758" s="1" t="s">
        <v>1823</v>
      </c>
      <c r="C1758" s="1" t="s">
        <v>10</v>
      </c>
      <c r="D1758" s="7">
        <v>127.22</v>
      </c>
      <c r="E1758" s="3">
        <v>45953</v>
      </c>
      <c r="F1758" s="3">
        <v>45984</v>
      </c>
      <c r="G1758" s="7">
        <v>127.22</v>
      </c>
      <c r="H1758" s="3">
        <v>45958</v>
      </c>
      <c r="I1758" s="11">
        <v>127.22</v>
      </c>
      <c r="J1758" s="17">
        <f>+F1758-H1758</f>
        <v>26</v>
      </c>
      <c r="K1758" s="17">
        <f>+H1758-F1758</f>
        <v>-26</v>
      </c>
      <c r="L1758" s="11">
        <f>+K1758*G1758</f>
        <v>-3307.72</v>
      </c>
      <c r="M1758" s="19">
        <f>YEAR(H1758)</f>
        <v>2025</v>
      </c>
      <c r="N1758" s="19" t="str">
        <f>IF(MONTH(H1758)&lt;4,"1° trimestre",IF(MONTH(H1758)&lt;7,"2° trimestre",IF(MONTH(H1758)&lt;10,"3°trimestre","4° trimestre")))</f>
        <v>4° trimestre</v>
      </c>
      <c r="O1758" s="19" t="s">
        <v>1962</v>
      </c>
      <c r="P1758" s="19" t="s">
        <v>1970</v>
      </c>
      <c r="Q1758" s="8">
        <f>+I1758</f>
        <v>127.22</v>
      </c>
      <c r="R1758" s="19" t="s">
        <v>1964</v>
      </c>
    </row>
    <row r="1759" spans="1:18" x14ac:dyDescent="0.2">
      <c r="A1759" s="1" t="s">
        <v>1852</v>
      </c>
      <c r="B1759" s="1" t="s">
        <v>1855</v>
      </c>
      <c r="C1759" s="1" t="s">
        <v>28</v>
      </c>
      <c r="D1759" s="7">
        <v>1543.3</v>
      </c>
      <c r="E1759" s="3">
        <v>45961</v>
      </c>
      <c r="F1759" s="3">
        <v>45991</v>
      </c>
      <c r="G1759" s="7">
        <v>1265</v>
      </c>
      <c r="H1759" s="3">
        <v>45967</v>
      </c>
      <c r="I1759" s="11">
        <v>1265</v>
      </c>
      <c r="J1759" s="17">
        <f>+F1759-H1759</f>
        <v>24</v>
      </c>
      <c r="K1759" s="17">
        <f>+H1759-F1759</f>
        <v>-24</v>
      </c>
      <c r="L1759" s="11">
        <f>+K1759*G1759</f>
        <v>-30360</v>
      </c>
      <c r="M1759" s="19">
        <f>YEAR(H1759)</f>
        <v>2025</v>
      </c>
      <c r="N1759" s="19" t="str">
        <f>IF(MONTH(H1759)&lt;4,"1° trimestre",IF(MONTH(H1759)&lt;7,"2° trimestre",IF(MONTH(H1759)&lt;10,"3°trimestre","4° trimestre")))</f>
        <v>4° trimestre</v>
      </c>
      <c r="O1759" s="19" t="s">
        <v>1962</v>
      </c>
      <c r="P1759" s="19" t="s">
        <v>1970</v>
      </c>
      <c r="Q1759" s="8">
        <f>+I1759</f>
        <v>1265</v>
      </c>
      <c r="R1759" s="19" t="s">
        <v>1965</v>
      </c>
    </row>
    <row r="1760" spans="1:18" x14ac:dyDescent="0.2">
      <c r="A1760" s="1" t="s">
        <v>1852</v>
      </c>
      <c r="B1760" s="1" t="s">
        <v>1856</v>
      </c>
      <c r="C1760" s="1" t="s">
        <v>28</v>
      </c>
      <c r="D1760" s="7">
        <v>439.2</v>
      </c>
      <c r="E1760" s="3">
        <v>45961</v>
      </c>
      <c r="F1760" s="3">
        <v>45991</v>
      </c>
      <c r="G1760" s="7">
        <v>360</v>
      </c>
      <c r="H1760" s="3">
        <v>45967</v>
      </c>
      <c r="I1760" s="11">
        <v>360</v>
      </c>
      <c r="J1760" s="17">
        <f>+F1760-H1760</f>
        <v>24</v>
      </c>
      <c r="K1760" s="17">
        <f>+H1760-F1760</f>
        <v>-24</v>
      </c>
      <c r="L1760" s="11">
        <f>+K1760*G1760</f>
        <v>-8640</v>
      </c>
      <c r="M1760" s="19">
        <f>YEAR(H1760)</f>
        <v>2025</v>
      </c>
      <c r="N1760" s="19" t="str">
        <f>IF(MONTH(H1760)&lt;4,"1° trimestre",IF(MONTH(H1760)&lt;7,"2° trimestre",IF(MONTH(H1760)&lt;10,"3°trimestre","4° trimestre")))</f>
        <v>4° trimestre</v>
      </c>
      <c r="O1760" s="19" t="s">
        <v>1962</v>
      </c>
      <c r="P1760" s="19" t="s">
        <v>1970</v>
      </c>
      <c r="Q1760" s="8">
        <f>+I1760</f>
        <v>360</v>
      </c>
      <c r="R1760" s="19" t="s">
        <v>1965</v>
      </c>
    </row>
    <row r="1761" spans="1:18" x14ac:dyDescent="0.2">
      <c r="A1761" s="1" t="s">
        <v>1852</v>
      </c>
      <c r="B1761" s="1" t="s">
        <v>1857</v>
      </c>
      <c r="C1761" s="1" t="s">
        <v>28</v>
      </c>
      <c r="D1761" s="7">
        <v>1543.3</v>
      </c>
      <c r="E1761" s="3">
        <v>45993</v>
      </c>
      <c r="F1761" s="3">
        <v>46023</v>
      </c>
      <c r="G1761" s="7">
        <v>1265</v>
      </c>
      <c r="H1761" s="3">
        <v>45994</v>
      </c>
      <c r="I1761" s="11">
        <v>1265</v>
      </c>
      <c r="J1761" s="17">
        <f>+F1761-H1761</f>
        <v>29</v>
      </c>
      <c r="K1761" s="17">
        <f>+H1761-F1761</f>
        <v>-29</v>
      </c>
      <c r="L1761" s="11">
        <f>+K1761*G1761</f>
        <v>-36685</v>
      </c>
      <c r="M1761" s="19">
        <f>YEAR(H1761)</f>
        <v>2025</v>
      </c>
      <c r="N1761" s="19" t="str">
        <f>IF(MONTH(H1761)&lt;4,"1° trimestre",IF(MONTH(H1761)&lt;7,"2° trimestre",IF(MONTH(H1761)&lt;10,"3°trimestre","4° trimestre")))</f>
        <v>4° trimestre</v>
      </c>
      <c r="O1761" s="19" t="s">
        <v>1962</v>
      </c>
      <c r="P1761" s="19" t="s">
        <v>1970</v>
      </c>
      <c r="Q1761" s="8">
        <f>+I1761</f>
        <v>1265</v>
      </c>
      <c r="R1761" s="19" t="s">
        <v>1965</v>
      </c>
    </row>
    <row r="1762" spans="1:18" x14ac:dyDescent="0.2">
      <c r="A1762" s="1" t="s">
        <v>1852</v>
      </c>
      <c r="B1762" s="1" t="s">
        <v>1858</v>
      </c>
      <c r="C1762" s="1" t="s">
        <v>28</v>
      </c>
      <c r="D1762" s="7">
        <v>976</v>
      </c>
      <c r="E1762" s="3">
        <v>45993</v>
      </c>
      <c r="F1762" s="3">
        <v>46023</v>
      </c>
      <c r="G1762" s="7">
        <v>800</v>
      </c>
      <c r="H1762" s="3">
        <v>45994</v>
      </c>
      <c r="I1762" s="11">
        <v>800</v>
      </c>
      <c r="J1762" s="17">
        <f>+F1762-H1762</f>
        <v>29</v>
      </c>
      <c r="K1762" s="17">
        <f>+H1762-F1762</f>
        <v>-29</v>
      </c>
      <c r="L1762" s="11">
        <f>+K1762*G1762</f>
        <v>-23200</v>
      </c>
      <c r="M1762" s="19">
        <f>YEAR(H1762)</f>
        <v>2025</v>
      </c>
      <c r="N1762" s="19" t="str">
        <f>IF(MONTH(H1762)&lt;4,"1° trimestre",IF(MONTH(H1762)&lt;7,"2° trimestre",IF(MONTH(H1762)&lt;10,"3°trimestre","4° trimestre")))</f>
        <v>4° trimestre</v>
      </c>
      <c r="O1762" s="19" t="s">
        <v>1962</v>
      </c>
      <c r="P1762" s="19" t="s">
        <v>1970</v>
      </c>
      <c r="Q1762" s="8">
        <f>+I1762</f>
        <v>800</v>
      </c>
      <c r="R1762" s="19" t="s">
        <v>1965</v>
      </c>
    </row>
    <row r="1763" spans="1:18" x14ac:dyDescent="0.2">
      <c r="A1763" s="1" t="s">
        <v>1871</v>
      </c>
      <c r="B1763" s="1" t="s">
        <v>1873</v>
      </c>
      <c r="C1763" s="1" t="s">
        <v>10</v>
      </c>
      <c r="D1763" s="7">
        <v>4661.28</v>
      </c>
      <c r="E1763" s="3">
        <v>46013</v>
      </c>
      <c r="F1763" s="3">
        <v>46013</v>
      </c>
      <c r="G1763" s="7">
        <v>4661.28</v>
      </c>
      <c r="H1763" s="3">
        <v>46014</v>
      </c>
      <c r="I1763" s="11">
        <v>4661.28</v>
      </c>
      <c r="J1763" s="17">
        <f>+F1763-H1763</f>
        <v>-1</v>
      </c>
      <c r="K1763" s="17">
        <f>+H1763-F1763</f>
        <v>1</v>
      </c>
      <c r="L1763" s="11">
        <f>+K1763*G1763</f>
        <v>4661.28</v>
      </c>
      <c r="M1763" s="19">
        <f>YEAR(H1763)</f>
        <v>2025</v>
      </c>
      <c r="N1763" s="19" t="str">
        <f>IF(MONTH(H1763)&lt;4,"1° trimestre",IF(MONTH(H1763)&lt;7,"2° trimestre",IF(MONTH(H1763)&lt;10,"3°trimestre","4° trimestre")))</f>
        <v>4° trimestre</v>
      </c>
      <c r="O1763" s="19" t="s">
        <v>1962</v>
      </c>
      <c r="P1763" s="19" t="s">
        <v>1970</v>
      </c>
      <c r="Q1763" s="8">
        <f>+I1763</f>
        <v>4661.28</v>
      </c>
      <c r="R1763" s="19" t="s">
        <v>1964</v>
      </c>
    </row>
    <row r="1764" spans="1:18" x14ac:dyDescent="0.2">
      <c r="A1764" s="1" t="s">
        <v>1880</v>
      </c>
      <c r="B1764" s="1" t="s">
        <v>1881</v>
      </c>
      <c r="C1764" s="1" t="s">
        <v>28</v>
      </c>
      <c r="D1764" s="7">
        <v>2440</v>
      </c>
      <c r="E1764" s="3">
        <v>45938</v>
      </c>
      <c r="F1764" s="3">
        <v>45968</v>
      </c>
      <c r="G1764" s="7">
        <v>2000</v>
      </c>
      <c r="H1764" s="3">
        <v>45943</v>
      </c>
      <c r="I1764" s="11">
        <v>2000</v>
      </c>
      <c r="J1764" s="17">
        <f>+F1764-H1764</f>
        <v>25</v>
      </c>
      <c r="K1764" s="17">
        <f>+H1764-F1764</f>
        <v>-25</v>
      </c>
      <c r="L1764" s="11">
        <f>+K1764*G1764</f>
        <v>-50000</v>
      </c>
      <c r="M1764" s="19">
        <f>YEAR(H1764)</f>
        <v>2025</v>
      </c>
      <c r="N1764" s="19" t="str">
        <f>IF(MONTH(H1764)&lt;4,"1° trimestre",IF(MONTH(H1764)&lt;7,"2° trimestre",IF(MONTH(H1764)&lt;10,"3°trimestre","4° trimestre")))</f>
        <v>4° trimestre</v>
      </c>
      <c r="O1764" s="19" t="s">
        <v>1962</v>
      </c>
      <c r="P1764" s="19" t="s">
        <v>1970</v>
      </c>
      <c r="Q1764" s="8">
        <f>+I1764</f>
        <v>2000</v>
      </c>
      <c r="R1764" s="19" t="s">
        <v>1965</v>
      </c>
    </row>
    <row r="1765" spans="1:18" x14ac:dyDescent="0.2">
      <c r="A1765" s="1" t="s">
        <v>1882</v>
      </c>
      <c r="B1765" s="1" t="s">
        <v>1883</v>
      </c>
      <c r="C1765" s="1" t="s">
        <v>28</v>
      </c>
      <c r="D1765" s="7">
        <v>5002</v>
      </c>
      <c r="E1765" s="3">
        <v>45953</v>
      </c>
      <c r="F1765" s="3">
        <v>45983</v>
      </c>
      <c r="G1765" s="7">
        <v>4100</v>
      </c>
      <c r="H1765" s="3">
        <v>45958</v>
      </c>
      <c r="I1765" s="11">
        <v>4100</v>
      </c>
      <c r="J1765" s="17">
        <f>+F1765-H1765</f>
        <v>25</v>
      </c>
      <c r="K1765" s="17">
        <f>+H1765-F1765</f>
        <v>-25</v>
      </c>
      <c r="L1765" s="11">
        <f>+K1765*G1765</f>
        <v>-102500</v>
      </c>
      <c r="M1765" s="19">
        <f>YEAR(H1765)</f>
        <v>2025</v>
      </c>
      <c r="N1765" s="19" t="str">
        <f>IF(MONTH(H1765)&lt;4,"1° trimestre",IF(MONTH(H1765)&lt;7,"2° trimestre",IF(MONTH(H1765)&lt;10,"3°trimestre","4° trimestre")))</f>
        <v>4° trimestre</v>
      </c>
      <c r="O1765" s="19" t="s">
        <v>1962</v>
      </c>
      <c r="P1765" s="19" t="s">
        <v>1970</v>
      </c>
      <c r="Q1765" s="8">
        <f>+I1765</f>
        <v>4100</v>
      </c>
      <c r="R1765" s="19" t="s">
        <v>1965</v>
      </c>
    </row>
    <row r="1766" spans="1:18" x14ac:dyDescent="0.2">
      <c r="A1766" s="1" t="s">
        <v>1882</v>
      </c>
      <c r="B1766" s="1" t="s">
        <v>1884</v>
      </c>
      <c r="C1766" s="1" t="s">
        <v>28</v>
      </c>
      <c r="D1766" s="7">
        <v>1512.8</v>
      </c>
      <c r="E1766" s="3">
        <v>45953</v>
      </c>
      <c r="F1766" s="3">
        <v>45983</v>
      </c>
      <c r="G1766" s="7">
        <v>1240</v>
      </c>
      <c r="H1766" s="3">
        <v>45958</v>
      </c>
      <c r="I1766" s="11">
        <v>1240</v>
      </c>
      <c r="J1766" s="17">
        <f>+F1766-H1766</f>
        <v>25</v>
      </c>
      <c r="K1766" s="17">
        <f>+H1766-F1766</f>
        <v>-25</v>
      </c>
      <c r="L1766" s="11">
        <f>+K1766*G1766</f>
        <v>-31000</v>
      </c>
      <c r="M1766" s="19">
        <f>YEAR(H1766)</f>
        <v>2025</v>
      </c>
      <c r="N1766" s="19" t="str">
        <f>IF(MONTH(H1766)&lt;4,"1° trimestre",IF(MONTH(H1766)&lt;7,"2° trimestre",IF(MONTH(H1766)&lt;10,"3°trimestre","4° trimestre")))</f>
        <v>4° trimestre</v>
      </c>
      <c r="O1766" s="19" t="s">
        <v>1962</v>
      </c>
      <c r="P1766" s="19" t="s">
        <v>1970</v>
      </c>
      <c r="Q1766" s="8">
        <f>+I1766</f>
        <v>1240</v>
      </c>
      <c r="R1766" s="19" t="s">
        <v>1965</v>
      </c>
    </row>
    <row r="1767" spans="1:18" x14ac:dyDescent="0.2">
      <c r="A1767" s="1" t="s">
        <v>1882</v>
      </c>
      <c r="B1767" s="1" t="s">
        <v>1885</v>
      </c>
      <c r="C1767" s="1" t="s">
        <v>28</v>
      </c>
      <c r="D1767" s="7">
        <v>500.2</v>
      </c>
      <c r="E1767" s="3">
        <v>45960</v>
      </c>
      <c r="F1767" s="3">
        <v>45990</v>
      </c>
      <c r="G1767" s="7">
        <v>410</v>
      </c>
      <c r="H1767" s="3">
        <v>45967</v>
      </c>
      <c r="I1767" s="11">
        <v>410</v>
      </c>
      <c r="J1767" s="17">
        <f>+F1767-H1767</f>
        <v>23</v>
      </c>
      <c r="K1767" s="17">
        <f>+H1767-F1767</f>
        <v>-23</v>
      </c>
      <c r="L1767" s="11">
        <f>+K1767*G1767</f>
        <v>-9430</v>
      </c>
      <c r="M1767" s="19">
        <f>YEAR(H1767)</f>
        <v>2025</v>
      </c>
      <c r="N1767" s="19" t="str">
        <f>IF(MONTH(H1767)&lt;4,"1° trimestre",IF(MONTH(H1767)&lt;7,"2° trimestre",IF(MONTH(H1767)&lt;10,"3°trimestre","4° trimestre")))</f>
        <v>4° trimestre</v>
      </c>
      <c r="O1767" s="19" t="s">
        <v>1962</v>
      </c>
      <c r="P1767" s="19" t="s">
        <v>1970</v>
      </c>
      <c r="Q1767" s="8">
        <f>+I1767</f>
        <v>410</v>
      </c>
      <c r="R1767" s="19" t="s">
        <v>1965</v>
      </c>
    </row>
    <row r="1768" spans="1:18" x14ac:dyDescent="0.2">
      <c r="A1768" s="1" t="s">
        <v>1882</v>
      </c>
      <c r="B1768" s="1" t="s">
        <v>1886</v>
      </c>
      <c r="C1768" s="1" t="s">
        <v>28</v>
      </c>
      <c r="D1768" s="7">
        <v>500.2</v>
      </c>
      <c r="E1768" s="3">
        <v>45995</v>
      </c>
      <c r="F1768" s="3">
        <v>46025</v>
      </c>
      <c r="G1768" s="7">
        <v>410</v>
      </c>
      <c r="H1768" s="3">
        <v>46008</v>
      </c>
      <c r="I1768" s="11">
        <v>410</v>
      </c>
      <c r="J1768" s="17">
        <f>+F1768-H1768</f>
        <v>17</v>
      </c>
      <c r="K1768" s="17">
        <f>+H1768-F1768</f>
        <v>-17</v>
      </c>
      <c r="L1768" s="11">
        <f>+K1768*G1768</f>
        <v>-6970</v>
      </c>
      <c r="M1768" s="19">
        <f>YEAR(H1768)</f>
        <v>2025</v>
      </c>
      <c r="N1768" s="19" t="str">
        <f>IF(MONTH(H1768)&lt;4,"1° trimestre",IF(MONTH(H1768)&lt;7,"2° trimestre",IF(MONTH(H1768)&lt;10,"3°trimestre","4° trimestre")))</f>
        <v>4° trimestre</v>
      </c>
      <c r="O1768" s="19" t="s">
        <v>1962</v>
      </c>
      <c r="P1768" s="19" t="s">
        <v>1970</v>
      </c>
      <c r="Q1768" s="8">
        <f>+I1768</f>
        <v>410</v>
      </c>
      <c r="R1768" s="19" t="s">
        <v>1965</v>
      </c>
    </row>
    <row r="1769" spans="1:18" x14ac:dyDescent="0.2">
      <c r="A1769" s="1" t="s">
        <v>1887</v>
      </c>
      <c r="B1769" s="1" t="s">
        <v>1888</v>
      </c>
      <c r="C1769" s="1" t="s">
        <v>28</v>
      </c>
      <c r="D1769" s="7">
        <v>695.4</v>
      </c>
      <c r="E1769" s="3">
        <v>45957</v>
      </c>
      <c r="F1769" s="3">
        <v>45987</v>
      </c>
      <c r="G1769" s="7">
        <v>570</v>
      </c>
      <c r="H1769" s="3">
        <v>45967</v>
      </c>
      <c r="I1769" s="11">
        <v>570</v>
      </c>
      <c r="J1769" s="17">
        <f>+F1769-H1769</f>
        <v>20</v>
      </c>
      <c r="K1769" s="17">
        <f>+H1769-F1769</f>
        <v>-20</v>
      </c>
      <c r="L1769" s="11">
        <f>+K1769*G1769</f>
        <v>-11400</v>
      </c>
      <c r="M1769" s="19">
        <f>YEAR(H1769)</f>
        <v>2025</v>
      </c>
      <c r="N1769" s="19" t="str">
        <f>IF(MONTH(H1769)&lt;4,"1° trimestre",IF(MONTH(H1769)&lt;7,"2° trimestre",IF(MONTH(H1769)&lt;10,"3°trimestre","4° trimestre")))</f>
        <v>4° trimestre</v>
      </c>
      <c r="O1769" s="19" t="s">
        <v>1962</v>
      </c>
      <c r="P1769" s="19" t="s">
        <v>1970</v>
      </c>
      <c r="Q1769" s="8">
        <f>+I1769</f>
        <v>570</v>
      </c>
      <c r="R1769" s="19" t="s">
        <v>1965</v>
      </c>
    </row>
    <row r="1770" spans="1:18" x14ac:dyDescent="0.2">
      <c r="A1770" s="1" t="s">
        <v>1889</v>
      </c>
      <c r="B1770" s="1" t="s">
        <v>1890</v>
      </c>
      <c r="C1770" s="1" t="s">
        <v>28</v>
      </c>
      <c r="D1770" s="7">
        <v>641.57000000000005</v>
      </c>
      <c r="E1770" s="3">
        <v>45960</v>
      </c>
      <c r="F1770" s="3">
        <v>45990</v>
      </c>
      <c r="G1770" s="7">
        <v>525.88</v>
      </c>
      <c r="H1770" s="3">
        <v>45967</v>
      </c>
      <c r="I1770" s="11">
        <v>525.88</v>
      </c>
      <c r="J1770" s="17">
        <f>+F1770-H1770</f>
        <v>23</v>
      </c>
      <c r="K1770" s="17">
        <f>+H1770-F1770</f>
        <v>-23</v>
      </c>
      <c r="L1770" s="11">
        <f>+K1770*G1770</f>
        <v>-12095.24</v>
      </c>
      <c r="M1770" s="19">
        <f>YEAR(H1770)</f>
        <v>2025</v>
      </c>
      <c r="N1770" s="19" t="str">
        <f>IF(MONTH(H1770)&lt;4,"1° trimestre",IF(MONTH(H1770)&lt;7,"2° trimestre",IF(MONTH(H1770)&lt;10,"3°trimestre","4° trimestre")))</f>
        <v>4° trimestre</v>
      </c>
      <c r="O1770" s="19" t="s">
        <v>1962</v>
      </c>
      <c r="P1770" s="19" t="s">
        <v>1970</v>
      </c>
      <c r="Q1770" s="8">
        <f>+I1770</f>
        <v>525.88</v>
      </c>
      <c r="R1770" s="19" t="s">
        <v>1965</v>
      </c>
    </row>
    <row r="1771" spans="1:18" x14ac:dyDescent="0.2">
      <c r="A1771" s="1" t="s">
        <v>1889</v>
      </c>
      <c r="B1771" s="1" t="s">
        <v>1891</v>
      </c>
      <c r="C1771" s="1" t="s">
        <v>28</v>
      </c>
      <c r="D1771" s="7">
        <v>572.17999999999995</v>
      </c>
      <c r="E1771" s="3">
        <v>45960</v>
      </c>
      <c r="F1771" s="3">
        <v>45990</v>
      </c>
      <c r="G1771" s="7">
        <v>469</v>
      </c>
      <c r="H1771" s="3">
        <v>45967</v>
      </c>
      <c r="I1771" s="11">
        <v>469</v>
      </c>
      <c r="J1771" s="17">
        <f>+F1771-H1771</f>
        <v>23</v>
      </c>
      <c r="K1771" s="17">
        <f>+H1771-F1771</f>
        <v>-23</v>
      </c>
      <c r="L1771" s="11">
        <f>+K1771*G1771</f>
        <v>-10787</v>
      </c>
      <c r="M1771" s="19">
        <f>YEAR(H1771)</f>
        <v>2025</v>
      </c>
      <c r="N1771" s="19" t="str">
        <f>IF(MONTH(H1771)&lt;4,"1° trimestre",IF(MONTH(H1771)&lt;7,"2° trimestre",IF(MONTH(H1771)&lt;10,"3°trimestre","4° trimestre")))</f>
        <v>4° trimestre</v>
      </c>
      <c r="O1771" s="19" t="s">
        <v>1962</v>
      </c>
      <c r="P1771" s="19" t="s">
        <v>1970</v>
      </c>
      <c r="Q1771" s="8">
        <f>+I1771</f>
        <v>469</v>
      </c>
      <c r="R1771" s="19" t="s">
        <v>1965</v>
      </c>
    </row>
    <row r="1772" spans="1:18" x14ac:dyDescent="0.2">
      <c r="A1772" s="1" t="s">
        <v>1892</v>
      </c>
      <c r="B1772" s="1" t="s">
        <v>1893</v>
      </c>
      <c r="C1772" s="1" t="s">
        <v>10</v>
      </c>
      <c r="D1772" s="7">
        <v>4000</v>
      </c>
      <c r="E1772" s="3">
        <v>45961</v>
      </c>
      <c r="F1772" s="3">
        <v>45991</v>
      </c>
      <c r="G1772" s="7">
        <v>4000</v>
      </c>
      <c r="H1772" s="3">
        <v>45967</v>
      </c>
      <c r="I1772" s="11">
        <v>4000</v>
      </c>
      <c r="J1772" s="17">
        <f>+F1772-H1772</f>
        <v>24</v>
      </c>
      <c r="K1772" s="17">
        <f>+H1772-F1772</f>
        <v>-24</v>
      </c>
      <c r="L1772" s="11">
        <f>+K1772*G1772</f>
        <v>-96000</v>
      </c>
      <c r="M1772" s="19">
        <f>YEAR(H1772)</f>
        <v>2025</v>
      </c>
      <c r="N1772" s="19" t="str">
        <f>IF(MONTH(H1772)&lt;4,"1° trimestre",IF(MONTH(H1772)&lt;7,"2° trimestre",IF(MONTH(H1772)&lt;10,"3°trimestre","4° trimestre")))</f>
        <v>4° trimestre</v>
      </c>
      <c r="O1772" s="19" t="s">
        <v>1962</v>
      </c>
      <c r="P1772" s="19" t="s">
        <v>1970</v>
      </c>
      <c r="Q1772" s="8">
        <f>+I1772</f>
        <v>4000</v>
      </c>
      <c r="R1772" s="19" t="s">
        <v>1964</v>
      </c>
    </row>
    <row r="1773" spans="1:18" x14ac:dyDescent="0.2">
      <c r="A1773" s="1" t="s">
        <v>1892</v>
      </c>
      <c r="B1773" s="1" t="s">
        <v>1894</v>
      </c>
      <c r="C1773" s="1" t="s">
        <v>10</v>
      </c>
      <c r="D1773" s="7">
        <v>4000</v>
      </c>
      <c r="E1773" s="3">
        <v>46020</v>
      </c>
      <c r="F1773" s="3">
        <v>46053</v>
      </c>
      <c r="G1773" s="7">
        <v>4000</v>
      </c>
      <c r="H1773" s="3">
        <v>46021</v>
      </c>
      <c r="I1773" s="11">
        <v>4000</v>
      </c>
      <c r="J1773" s="17">
        <f>+F1773-H1773</f>
        <v>32</v>
      </c>
      <c r="K1773" s="17">
        <f>+H1773-F1773</f>
        <v>-32</v>
      </c>
      <c r="L1773" s="11">
        <f>+K1773*G1773</f>
        <v>-128000</v>
      </c>
      <c r="M1773" s="19">
        <f>YEAR(H1773)</f>
        <v>2025</v>
      </c>
      <c r="N1773" s="19" t="str">
        <f>IF(MONTH(H1773)&lt;4,"1° trimestre",IF(MONTH(H1773)&lt;7,"2° trimestre",IF(MONTH(H1773)&lt;10,"3°trimestre","4° trimestre")))</f>
        <v>4° trimestre</v>
      </c>
      <c r="O1773" s="19" t="s">
        <v>1962</v>
      </c>
      <c r="P1773" s="19" t="s">
        <v>1970</v>
      </c>
      <c r="Q1773" s="8">
        <f>+I1773</f>
        <v>4000</v>
      </c>
      <c r="R1773" s="19" t="s">
        <v>1964</v>
      </c>
    </row>
    <row r="1774" spans="1:18" x14ac:dyDescent="0.2">
      <c r="A1774" s="1" t="s">
        <v>1895</v>
      </c>
      <c r="B1774" s="1" t="s">
        <v>1896</v>
      </c>
      <c r="C1774" s="1" t="s">
        <v>10</v>
      </c>
      <c r="D1774" s="7">
        <v>4377.3599999999997</v>
      </c>
      <c r="E1774" s="3">
        <v>45968</v>
      </c>
      <c r="F1774" s="3">
        <v>45998</v>
      </c>
      <c r="G1774" s="7">
        <v>3687.36</v>
      </c>
      <c r="H1774" s="3">
        <v>45967</v>
      </c>
      <c r="I1774" s="11">
        <v>3687.36</v>
      </c>
      <c r="J1774" s="17">
        <f>+F1774-H1774</f>
        <v>31</v>
      </c>
      <c r="K1774" s="17">
        <f>+H1774-F1774</f>
        <v>-31</v>
      </c>
      <c r="L1774" s="11">
        <f>+K1774*G1774</f>
        <v>-114308.16</v>
      </c>
      <c r="M1774" s="19">
        <f>YEAR(H1774)</f>
        <v>2025</v>
      </c>
      <c r="N1774" s="19" t="str">
        <f>IF(MONTH(H1774)&lt;4,"1° trimestre",IF(MONTH(H1774)&lt;7,"2° trimestre",IF(MONTH(H1774)&lt;10,"3°trimestre","4° trimestre")))</f>
        <v>4° trimestre</v>
      </c>
      <c r="O1774" s="19" t="s">
        <v>1962</v>
      </c>
      <c r="P1774" s="19" t="s">
        <v>1970</v>
      </c>
      <c r="Q1774" s="8">
        <f>+I1774</f>
        <v>3687.36</v>
      </c>
      <c r="R1774" s="19" t="s">
        <v>1965</v>
      </c>
    </row>
    <row r="1775" spans="1:18" x14ac:dyDescent="0.2">
      <c r="A1775" s="1" t="s">
        <v>1897</v>
      </c>
      <c r="B1775" s="1" t="s">
        <v>1898</v>
      </c>
      <c r="C1775" s="1" t="s">
        <v>10</v>
      </c>
      <c r="D1775" s="7">
        <v>1717.73</v>
      </c>
      <c r="E1775" s="3">
        <v>45973</v>
      </c>
      <c r="F1775" s="3">
        <v>46003</v>
      </c>
      <c r="G1775" s="7">
        <v>1500</v>
      </c>
      <c r="H1775" s="3">
        <v>45938</v>
      </c>
      <c r="I1775" s="11">
        <v>1500</v>
      </c>
      <c r="J1775" s="17">
        <f>+F1775-H1775</f>
        <v>65</v>
      </c>
      <c r="K1775" s="17">
        <f>+H1775-F1775</f>
        <v>-65</v>
      </c>
      <c r="L1775" s="11">
        <f>+K1775*G1775</f>
        <v>-97500</v>
      </c>
      <c r="M1775" s="19">
        <f>YEAR(H1775)</f>
        <v>2025</v>
      </c>
      <c r="N1775" s="19" t="str">
        <f>IF(MONTH(H1775)&lt;4,"1° trimestre",IF(MONTH(H1775)&lt;7,"2° trimestre",IF(MONTH(H1775)&lt;10,"3°trimestre","4° trimestre")))</f>
        <v>4° trimestre</v>
      </c>
      <c r="O1775" s="19" t="s">
        <v>1962</v>
      </c>
      <c r="P1775" s="19" t="s">
        <v>1970</v>
      </c>
      <c r="Q1775" s="8">
        <f>+I1775</f>
        <v>1500</v>
      </c>
      <c r="R1775" s="19" t="s">
        <v>1964</v>
      </c>
    </row>
    <row r="1776" spans="1:18" x14ac:dyDescent="0.2">
      <c r="A1776" s="1" t="s">
        <v>1897</v>
      </c>
      <c r="B1776" s="1" t="s">
        <v>1899</v>
      </c>
      <c r="C1776" s="1" t="s">
        <v>10</v>
      </c>
      <c r="D1776" s="7">
        <v>2183.3200000000002</v>
      </c>
      <c r="E1776" s="3">
        <v>46015</v>
      </c>
      <c r="F1776" s="3">
        <v>46046</v>
      </c>
      <c r="G1776" s="7">
        <v>1900</v>
      </c>
      <c r="H1776" s="3">
        <v>46020</v>
      </c>
      <c r="I1776" s="11">
        <v>1900</v>
      </c>
      <c r="J1776" s="17">
        <f>+F1776-H1776</f>
        <v>26</v>
      </c>
      <c r="K1776" s="17">
        <f>+H1776-F1776</f>
        <v>-26</v>
      </c>
      <c r="L1776" s="11">
        <f>+K1776*G1776</f>
        <v>-49400</v>
      </c>
      <c r="M1776" s="19">
        <f>YEAR(H1776)</f>
        <v>2025</v>
      </c>
      <c r="N1776" s="19" t="str">
        <f>IF(MONTH(H1776)&lt;4,"1° trimestre",IF(MONTH(H1776)&lt;7,"2° trimestre",IF(MONTH(H1776)&lt;10,"3°trimestre","4° trimestre")))</f>
        <v>4° trimestre</v>
      </c>
      <c r="O1776" s="19" t="s">
        <v>1962</v>
      </c>
      <c r="P1776" s="19" t="s">
        <v>1970</v>
      </c>
      <c r="Q1776" s="8">
        <f>+I1776</f>
        <v>1900</v>
      </c>
      <c r="R1776" s="19" t="s">
        <v>1964</v>
      </c>
    </row>
    <row r="1777" spans="1:18" x14ac:dyDescent="0.2">
      <c r="A1777" s="1" t="s">
        <v>1900</v>
      </c>
      <c r="B1777" s="1" t="s">
        <v>1901</v>
      </c>
      <c r="C1777" s="1" t="s">
        <v>10</v>
      </c>
      <c r="D1777" s="7">
        <v>489</v>
      </c>
      <c r="E1777" s="3">
        <v>45978</v>
      </c>
      <c r="F1777" s="3">
        <v>46008</v>
      </c>
      <c r="G1777" s="7">
        <v>489</v>
      </c>
      <c r="H1777" s="3">
        <v>45980</v>
      </c>
      <c r="I1777" s="11">
        <v>489</v>
      </c>
      <c r="J1777" s="17">
        <f>+F1777-H1777</f>
        <v>28</v>
      </c>
      <c r="K1777" s="17">
        <f>+H1777-F1777</f>
        <v>-28</v>
      </c>
      <c r="L1777" s="11">
        <f>+K1777*G1777</f>
        <v>-13692</v>
      </c>
      <c r="M1777" s="19">
        <f>YEAR(H1777)</f>
        <v>2025</v>
      </c>
      <c r="N1777" s="19" t="str">
        <f>IF(MONTH(H1777)&lt;4,"1° trimestre",IF(MONTH(H1777)&lt;7,"2° trimestre",IF(MONTH(H1777)&lt;10,"3°trimestre","4° trimestre")))</f>
        <v>4° trimestre</v>
      </c>
      <c r="O1777" s="19" t="s">
        <v>1962</v>
      </c>
      <c r="P1777" s="19" t="s">
        <v>1970</v>
      </c>
      <c r="Q1777" s="8">
        <f>+I1777</f>
        <v>489</v>
      </c>
      <c r="R1777" s="19" t="s">
        <v>1964</v>
      </c>
    </row>
    <row r="1778" spans="1:18" x14ac:dyDescent="0.2">
      <c r="A1778" s="1" t="s">
        <v>1902</v>
      </c>
      <c r="B1778" s="1" t="s">
        <v>1903</v>
      </c>
      <c r="C1778" s="1" t="s">
        <v>10</v>
      </c>
      <c r="D1778" s="7">
        <v>150</v>
      </c>
      <c r="E1778" s="3">
        <v>45979</v>
      </c>
      <c r="F1778" s="3">
        <v>46009</v>
      </c>
      <c r="G1778" s="7">
        <v>150</v>
      </c>
      <c r="H1778" s="3">
        <v>45982</v>
      </c>
      <c r="I1778" s="11">
        <v>150</v>
      </c>
      <c r="J1778" s="17">
        <f>+F1778-H1778</f>
        <v>27</v>
      </c>
      <c r="K1778" s="17">
        <f>+H1778-F1778</f>
        <v>-27</v>
      </c>
      <c r="L1778" s="11">
        <f>+K1778*G1778</f>
        <v>-4050</v>
      </c>
      <c r="M1778" s="19">
        <f>YEAR(H1778)</f>
        <v>2025</v>
      </c>
      <c r="N1778" s="19" t="str">
        <f>IF(MONTH(H1778)&lt;4,"1° trimestre",IF(MONTH(H1778)&lt;7,"2° trimestre",IF(MONTH(H1778)&lt;10,"3°trimestre","4° trimestre")))</f>
        <v>4° trimestre</v>
      </c>
      <c r="O1778" s="19" t="s">
        <v>1962</v>
      </c>
      <c r="P1778" s="19" t="s">
        <v>1970</v>
      </c>
      <c r="Q1778" s="8">
        <f>+I1778</f>
        <v>150</v>
      </c>
      <c r="R1778" s="19" t="s">
        <v>1965</v>
      </c>
    </row>
    <row r="1779" spans="1:18" x14ac:dyDescent="0.2">
      <c r="A1779" s="1" t="s">
        <v>1904</v>
      </c>
      <c r="B1779" s="1" t="s">
        <v>1905</v>
      </c>
      <c r="C1779" s="1" t="s">
        <v>10</v>
      </c>
      <c r="D1779" s="7">
        <v>315</v>
      </c>
      <c r="E1779" s="3">
        <v>45980</v>
      </c>
      <c r="F1779" s="3">
        <v>46010</v>
      </c>
      <c r="G1779" s="7">
        <v>315</v>
      </c>
      <c r="H1779" s="3">
        <v>45982</v>
      </c>
      <c r="I1779" s="11">
        <v>315</v>
      </c>
      <c r="J1779" s="17">
        <f>+F1779-H1779</f>
        <v>28</v>
      </c>
      <c r="K1779" s="17">
        <f>+H1779-F1779</f>
        <v>-28</v>
      </c>
      <c r="L1779" s="11">
        <f>+K1779*G1779</f>
        <v>-8820</v>
      </c>
      <c r="M1779" s="19">
        <f>YEAR(H1779)</f>
        <v>2025</v>
      </c>
      <c r="N1779" s="19" t="str">
        <f>IF(MONTH(H1779)&lt;4,"1° trimestre",IF(MONTH(H1779)&lt;7,"2° trimestre",IF(MONTH(H1779)&lt;10,"3°trimestre","4° trimestre")))</f>
        <v>4° trimestre</v>
      </c>
      <c r="O1779" s="19" t="s">
        <v>1962</v>
      </c>
      <c r="P1779" s="19" t="s">
        <v>1970</v>
      </c>
      <c r="Q1779" s="8">
        <f>+I1779</f>
        <v>315</v>
      </c>
      <c r="R1779" s="19" t="s">
        <v>1964</v>
      </c>
    </row>
    <row r="1780" spans="1:18" x14ac:dyDescent="0.2">
      <c r="A1780" s="1" t="s">
        <v>1906</v>
      </c>
      <c r="B1780" s="1" t="s">
        <v>1907</v>
      </c>
      <c r="C1780" s="1" t="s">
        <v>28</v>
      </c>
      <c r="D1780" s="7">
        <v>635.62</v>
      </c>
      <c r="E1780" s="3">
        <v>45981</v>
      </c>
      <c r="F1780" s="3">
        <v>46011</v>
      </c>
      <c r="G1780" s="7">
        <v>521</v>
      </c>
      <c r="H1780" s="3">
        <v>46008</v>
      </c>
      <c r="I1780" s="11">
        <v>521</v>
      </c>
      <c r="J1780" s="17">
        <f>+F1780-H1780</f>
        <v>3</v>
      </c>
      <c r="K1780" s="17">
        <f>+H1780-F1780</f>
        <v>-3</v>
      </c>
      <c r="L1780" s="11">
        <f>+K1780*G1780</f>
        <v>-1563</v>
      </c>
      <c r="M1780" s="19">
        <f>YEAR(H1780)</f>
        <v>2025</v>
      </c>
      <c r="N1780" s="19" t="str">
        <f>IF(MONTH(H1780)&lt;4,"1° trimestre",IF(MONTH(H1780)&lt;7,"2° trimestre",IF(MONTH(H1780)&lt;10,"3°trimestre","4° trimestre")))</f>
        <v>4° trimestre</v>
      </c>
      <c r="O1780" s="19" t="s">
        <v>1962</v>
      </c>
      <c r="P1780" s="19" t="s">
        <v>1970</v>
      </c>
      <c r="Q1780" s="8">
        <f>+I1780</f>
        <v>521</v>
      </c>
      <c r="R1780" s="19" t="s">
        <v>1965</v>
      </c>
    </row>
    <row r="1781" spans="1:18" x14ac:dyDescent="0.2">
      <c r="A1781" s="1" t="s">
        <v>1906</v>
      </c>
      <c r="B1781" s="1" t="s">
        <v>1908</v>
      </c>
      <c r="C1781" s="1" t="s">
        <v>28</v>
      </c>
      <c r="D1781" s="7">
        <v>3.66</v>
      </c>
      <c r="E1781" s="3">
        <v>46006</v>
      </c>
      <c r="F1781" s="3">
        <v>46036</v>
      </c>
      <c r="G1781" s="7">
        <v>3</v>
      </c>
      <c r="H1781" s="3">
        <v>46008</v>
      </c>
      <c r="I1781" s="11">
        <v>3</v>
      </c>
      <c r="J1781" s="17">
        <f>+F1781-H1781</f>
        <v>28</v>
      </c>
      <c r="K1781" s="17">
        <f>+H1781-F1781</f>
        <v>-28</v>
      </c>
      <c r="L1781" s="11">
        <f>+K1781*G1781</f>
        <v>-84</v>
      </c>
      <c r="M1781" s="19">
        <f>YEAR(H1781)</f>
        <v>2025</v>
      </c>
      <c r="N1781" s="19" t="str">
        <f>IF(MONTH(H1781)&lt;4,"1° trimestre",IF(MONTH(H1781)&lt;7,"2° trimestre",IF(MONTH(H1781)&lt;10,"3°trimestre","4° trimestre")))</f>
        <v>4° trimestre</v>
      </c>
      <c r="O1781" s="19" t="s">
        <v>1962</v>
      </c>
      <c r="P1781" s="19" t="s">
        <v>1970</v>
      </c>
      <c r="Q1781" s="8">
        <f>+I1781</f>
        <v>3</v>
      </c>
      <c r="R1781" s="19" t="s">
        <v>1965</v>
      </c>
    </row>
    <row r="1782" spans="1:18" x14ac:dyDescent="0.2">
      <c r="A1782" s="1" t="s">
        <v>1909</v>
      </c>
      <c r="B1782" s="1" t="s">
        <v>1910</v>
      </c>
      <c r="C1782" s="1" t="s">
        <v>28</v>
      </c>
      <c r="D1782" s="7">
        <v>4160.2</v>
      </c>
      <c r="E1782" s="3">
        <v>45989</v>
      </c>
      <c r="F1782" s="3">
        <v>46019</v>
      </c>
      <c r="G1782" s="7">
        <v>3410</v>
      </c>
      <c r="H1782" s="3">
        <v>45993</v>
      </c>
      <c r="I1782" s="11">
        <v>3410</v>
      </c>
      <c r="J1782" s="17">
        <f>+F1782-H1782</f>
        <v>26</v>
      </c>
      <c r="K1782" s="17">
        <f>+H1782-F1782</f>
        <v>-26</v>
      </c>
      <c r="L1782" s="11">
        <f>+K1782*G1782</f>
        <v>-88660</v>
      </c>
      <c r="M1782" s="19">
        <f>YEAR(H1782)</f>
        <v>2025</v>
      </c>
      <c r="N1782" s="19" t="str">
        <f>IF(MONTH(H1782)&lt;4,"1° trimestre",IF(MONTH(H1782)&lt;7,"2° trimestre",IF(MONTH(H1782)&lt;10,"3°trimestre","4° trimestre")))</f>
        <v>4° trimestre</v>
      </c>
      <c r="O1782" s="19" t="s">
        <v>1962</v>
      </c>
      <c r="P1782" s="19" t="s">
        <v>1970</v>
      </c>
      <c r="Q1782" s="8">
        <f>+I1782</f>
        <v>3410</v>
      </c>
      <c r="R1782" s="19" t="s">
        <v>1965</v>
      </c>
    </row>
    <row r="1783" spans="1:18" x14ac:dyDescent="0.2">
      <c r="A1783" s="1" t="s">
        <v>1911</v>
      </c>
      <c r="B1783" s="1" t="s">
        <v>1912</v>
      </c>
      <c r="C1783" s="1" t="s">
        <v>10</v>
      </c>
      <c r="D1783" s="7">
        <v>500.8</v>
      </c>
      <c r="E1783" s="3">
        <v>46002</v>
      </c>
      <c r="F1783" s="3">
        <v>46033</v>
      </c>
      <c r="G1783" s="7">
        <v>500.8</v>
      </c>
      <c r="H1783" s="3">
        <v>46008</v>
      </c>
      <c r="I1783" s="11">
        <v>500.8</v>
      </c>
      <c r="J1783" s="17">
        <f>+F1783-H1783</f>
        <v>25</v>
      </c>
      <c r="K1783" s="17">
        <f>+H1783-F1783</f>
        <v>-25</v>
      </c>
      <c r="L1783" s="11">
        <f>+K1783*G1783</f>
        <v>-12520</v>
      </c>
      <c r="M1783" s="19">
        <f>YEAR(H1783)</f>
        <v>2025</v>
      </c>
      <c r="N1783" s="19" t="str">
        <f>IF(MONTH(H1783)&lt;4,"1° trimestre",IF(MONTH(H1783)&lt;7,"2° trimestre",IF(MONTH(H1783)&lt;10,"3°trimestre","4° trimestre")))</f>
        <v>4° trimestre</v>
      </c>
      <c r="O1783" s="19" t="s">
        <v>1962</v>
      </c>
      <c r="P1783" s="19" t="s">
        <v>1970</v>
      </c>
      <c r="Q1783" s="8">
        <f>+I1783</f>
        <v>500.8</v>
      </c>
      <c r="R1783" s="19" t="s">
        <v>1964</v>
      </c>
    </row>
    <row r="1784" spans="1:18" x14ac:dyDescent="0.2">
      <c r="A1784" s="1" t="s">
        <v>1913</v>
      </c>
      <c r="B1784" s="1" t="s">
        <v>1914</v>
      </c>
      <c r="C1784" s="1" t="s">
        <v>10</v>
      </c>
      <c r="D1784" s="7">
        <v>427</v>
      </c>
      <c r="E1784" s="3">
        <v>46005</v>
      </c>
      <c r="F1784" s="3">
        <v>46035</v>
      </c>
      <c r="G1784" s="7">
        <v>427</v>
      </c>
      <c r="H1784" s="3">
        <v>46006</v>
      </c>
      <c r="I1784" s="11">
        <v>427</v>
      </c>
      <c r="J1784" s="17">
        <f>+F1784-H1784</f>
        <v>29</v>
      </c>
      <c r="K1784" s="17">
        <f>+H1784-F1784</f>
        <v>-29</v>
      </c>
      <c r="L1784" s="11">
        <f>+K1784*G1784</f>
        <v>-12383</v>
      </c>
      <c r="M1784" s="19">
        <f>YEAR(H1784)</f>
        <v>2025</v>
      </c>
      <c r="N1784" s="19" t="str">
        <f>IF(MONTH(H1784)&lt;4,"1° trimestre",IF(MONTH(H1784)&lt;7,"2° trimestre",IF(MONTH(H1784)&lt;10,"3°trimestre","4° trimestre")))</f>
        <v>4° trimestre</v>
      </c>
      <c r="O1784" s="19" t="s">
        <v>1962</v>
      </c>
      <c r="P1784" s="19" t="s">
        <v>1970</v>
      </c>
      <c r="Q1784" s="8">
        <f>+I1784</f>
        <v>427</v>
      </c>
      <c r="R1784" s="19" t="s">
        <v>1965</v>
      </c>
    </row>
    <row r="1785" spans="1:18" x14ac:dyDescent="0.2">
      <c r="A1785" s="1" t="s">
        <v>1915</v>
      </c>
      <c r="B1785" s="1" t="s">
        <v>1919</v>
      </c>
      <c r="C1785" s="1" t="s">
        <v>10</v>
      </c>
      <c r="D1785" s="7">
        <v>212</v>
      </c>
      <c r="E1785" s="3">
        <v>45958</v>
      </c>
      <c r="F1785" s="3">
        <v>45989</v>
      </c>
      <c r="G1785" s="7">
        <v>212</v>
      </c>
      <c r="H1785" s="3">
        <v>45967</v>
      </c>
      <c r="I1785" s="11">
        <v>212</v>
      </c>
      <c r="J1785" s="17">
        <f>+F1785-H1785</f>
        <v>22</v>
      </c>
      <c r="K1785" s="17">
        <f>+H1785-F1785</f>
        <v>-22</v>
      </c>
      <c r="L1785" s="11">
        <f>+K1785*G1785</f>
        <v>-4664</v>
      </c>
      <c r="M1785" s="19">
        <f>YEAR(H1785)</f>
        <v>2025</v>
      </c>
      <c r="N1785" s="19" t="str">
        <f>IF(MONTH(H1785)&lt;4,"1° trimestre",IF(MONTH(H1785)&lt;7,"2° trimestre",IF(MONTH(H1785)&lt;10,"3°trimestre","4° trimestre")))</f>
        <v>4° trimestre</v>
      </c>
      <c r="O1785" s="19" t="s">
        <v>1962</v>
      </c>
      <c r="P1785" s="19" t="s">
        <v>1970</v>
      </c>
      <c r="Q1785" s="8">
        <f>+I1785</f>
        <v>212</v>
      </c>
      <c r="R1785" s="19" t="s">
        <v>1965</v>
      </c>
    </row>
    <row r="1786" spans="1:18" x14ac:dyDescent="0.2">
      <c r="A1786" s="1" t="s">
        <v>1915</v>
      </c>
      <c r="B1786" s="1" t="s">
        <v>1920</v>
      </c>
      <c r="C1786" s="1" t="s">
        <v>10</v>
      </c>
      <c r="D1786" s="7">
        <v>384</v>
      </c>
      <c r="E1786" s="3">
        <v>45993</v>
      </c>
      <c r="F1786" s="3">
        <v>46024</v>
      </c>
      <c r="G1786" s="7">
        <v>384</v>
      </c>
      <c r="H1786" s="3">
        <v>46008</v>
      </c>
      <c r="I1786" s="11">
        <v>384</v>
      </c>
      <c r="J1786" s="17">
        <f>+F1786-H1786</f>
        <v>16</v>
      </c>
      <c r="K1786" s="17">
        <f>+H1786-F1786</f>
        <v>-16</v>
      </c>
      <c r="L1786" s="11">
        <f>+K1786*G1786</f>
        <v>-6144</v>
      </c>
      <c r="M1786" s="19">
        <f>YEAR(H1786)</f>
        <v>2025</v>
      </c>
      <c r="N1786" s="19" t="str">
        <f>IF(MONTH(H1786)&lt;4,"1° trimestre",IF(MONTH(H1786)&lt;7,"2° trimestre",IF(MONTH(H1786)&lt;10,"3°trimestre","4° trimestre")))</f>
        <v>4° trimestre</v>
      </c>
      <c r="O1786" s="19" t="s">
        <v>1962</v>
      </c>
      <c r="P1786" s="19" t="s">
        <v>1970</v>
      </c>
      <c r="Q1786" s="8">
        <f>+I1786</f>
        <v>384</v>
      </c>
      <c r="R1786" s="19" t="s">
        <v>1965</v>
      </c>
    </row>
    <row r="1787" spans="1:18" x14ac:dyDescent="0.2">
      <c r="A1787" s="1" t="s">
        <v>1915</v>
      </c>
      <c r="B1787" s="1" t="s">
        <v>1921</v>
      </c>
      <c r="C1787" s="1" t="s">
        <v>10</v>
      </c>
      <c r="D1787" s="7">
        <v>107</v>
      </c>
      <c r="E1787" s="3">
        <v>46013</v>
      </c>
      <c r="F1787" s="3">
        <v>46044</v>
      </c>
      <c r="G1787" s="7">
        <v>107</v>
      </c>
      <c r="H1787" s="3">
        <v>46014</v>
      </c>
      <c r="I1787" s="11">
        <v>107</v>
      </c>
      <c r="J1787" s="17">
        <f>+F1787-H1787</f>
        <v>30</v>
      </c>
      <c r="K1787" s="17">
        <f>+H1787-F1787</f>
        <v>-30</v>
      </c>
      <c r="L1787" s="11">
        <f>+K1787*G1787</f>
        <v>-3210</v>
      </c>
      <c r="M1787" s="19">
        <f>YEAR(H1787)</f>
        <v>2025</v>
      </c>
      <c r="N1787" s="19" t="str">
        <f>IF(MONTH(H1787)&lt;4,"1° trimestre",IF(MONTH(H1787)&lt;7,"2° trimestre",IF(MONTH(H1787)&lt;10,"3°trimestre","4° trimestre")))</f>
        <v>4° trimestre</v>
      </c>
      <c r="O1787" s="19" t="s">
        <v>1962</v>
      </c>
      <c r="P1787" s="19" t="s">
        <v>1970</v>
      </c>
      <c r="Q1787" s="8">
        <f>+I1787</f>
        <v>107</v>
      </c>
      <c r="R1787" s="19" t="s">
        <v>1965</v>
      </c>
    </row>
    <row r="1788" spans="1:18" x14ac:dyDescent="0.2">
      <c r="A1788" s="1" t="s">
        <v>1922</v>
      </c>
      <c r="B1788" s="1" t="s">
        <v>1923</v>
      </c>
      <c r="C1788" s="1" t="s">
        <v>28</v>
      </c>
      <c r="D1788" s="7">
        <v>6578.74</v>
      </c>
      <c r="E1788" s="3">
        <v>46010</v>
      </c>
      <c r="F1788" s="3">
        <v>46040</v>
      </c>
      <c r="G1788" s="7">
        <v>5392.41</v>
      </c>
      <c r="H1788" s="3">
        <v>46014</v>
      </c>
      <c r="I1788" s="11">
        <v>5392.41</v>
      </c>
      <c r="J1788" s="17">
        <f>+F1788-H1788</f>
        <v>26</v>
      </c>
      <c r="K1788" s="17">
        <f>+H1788-F1788</f>
        <v>-26</v>
      </c>
      <c r="L1788" s="11">
        <f>+K1788*G1788</f>
        <v>-140202.66</v>
      </c>
      <c r="M1788" s="19">
        <f>YEAR(H1788)</f>
        <v>2025</v>
      </c>
      <c r="N1788" s="19" t="str">
        <f>IF(MONTH(H1788)&lt;4,"1° trimestre",IF(MONTH(H1788)&lt;7,"2° trimestre",IF(MONTH(H1788)&lt;10,"3°trimestre","4° trimestre")))</f>
        <v>4° trimestre</v>
      </c>
      <c r="O1788" s="19" t="s">
        <v>1962</v>
      </c>
      <c r="P1788" s="19" t="s">
        <v>1970</v>
      </c>
      <c r="Q1788" s="8">
        <f>+I1788</f>
        <v>5392.41</v>
      </c>
      <c r="R1788" s="19" t="s">
        <v>1965</v>
      </c>
    </row>
    <row r="1789" spans="1:18" x14ac:dyDescent="0.2">
      <c r="A1789" s="1" t="s">
        <v>1924</v>
      </c>
      <c r="B1789" s="1" t="s">
        <v>1925</v>
      </c>
      <c r="C1789" s="1" t="s">
        <v>28</v>
      </c>
      <c r="D1789" s="7">
        <v>292.8</v>
      </c>
      <c r="E1789" s="3">
        <v>46014</v>
      </c>
      <c r="F1789" s="3">
        <v>46044</v>
      </c>
      <c r="G1789" s="7">
        <v>240</v>
      </c>
      <c r="H1789" s="3">
        <v>46020</v>
      </c>
      <c r="I1789" s="11">
        <v>240</v>
      </c>
      <c r="J1789" s="17">
        <f>+F1789-H1789</f>
        <v>24</v>
      </c>
      <c r="K1789" s="17">
        <f>+H1789-F1789</f>
        <v>-24</v>
      </c>
      <c r="L1789" s="11">
        <f>+K1789*G1789</f>
        <v>-5760</v>
      </c>
      <c r="M1789" s="19">
        <f>YEAR(H1789)</f>
        <v>2025</v>
      </c>
      <c r="N1789" s="19" t="str">
        <f>IF(MONTH(H1789)&lt;4,"1° trimestre",IF(MONTH(H1789)&lt;7,"2° trimestre",IF(MONTH(H1789)&lt;10,"3°trimestre","4° trimestre")))</f>
        <v>4° trimestre</v>
      </c>
      <c r="O1789" s="19" t="s">
        <v>1962</v>
      </c>
      <c r="P1789" s="19" t="s">
        <v>1970</v>
      </c>
      <c r="Q1789" s="8">
        <f>+I1789</f>
        <v>240</v>
      </c>
      <c r="R1789" s="19" t="s">
        <v>1965</v>
      </c>
    </row>
    <row r="1790" spans="1:18" x14ac:dyDescent="0.2">
      <c r="A1790" s="1" t="s">
        <v>1929</v>
      </c>
      <c r="B1790" s="1" t="s">
        <v>1937</v>
      </c>
      <c r="C1790" s="1" t="s">
        <v>28</v>
      </c>
      <c r="D1790" s="7">
        <v>24008.14</v>
      </c>
      <c r="E1790" s="3">
        <v>45930</v>
      </c>
      <c r="F1790" s="3">
        <v>45960</v>
      </c>
      <c r="G1790" s="7">
        <v>19678.8</v>
      </c>
      <c r="H1790" s="3">
        <v>45946</v>
      </c>
      <c r="I1790" s="11">
        <v>19678.8</v>
      </c>
      <c r="J1790" s="17">
        <f>+F1790-H1790</f>
        <v>14</v>
      </c>
      <c r="K1790" s="17">
        <f>+H1790-F1790</f>
        <v>-14</v>
      </c>
      <c r="L1790" s="11">
        <f>+K1790*G1790</f>
        <v>-275503.2</v>
      </c>
      <c r="M1790" s="19">
        <f>YEAR(H1790)</f>
        <v>2025</v>
      </c>
      <c r="N1790" s="19" t="str">
        <f>IF(MONTH(H1790)&lt;4,"1° trimestre",IF(MONTH(H1790)&lt;7,"2° trimestre",IF(MONTH(H1790)&lt;10,"3°trimestre","4° trimestre")))</f>
        <v>4° trimestre</v>
      </c>
      <c r="O1790" s="19" t="s">
        <v>1962</v>
      </c>
      <c r="P1790" s="19" t="s">
        <v>1970</v>
      </c>
      <c r="Q1790" s="8">
        <f>+I1790</f>
        <v>19678.8</v>
      </c>
      <c r="R1790" s="19" t="s">
        <v>1965</v>
      </c>
    </row>
    <row r="1791" spans="1:18" x14ac:dyDescent="0.2">
      <c r="A1791" s="1" t="s">
        <v>1929</v>
      </c>
      <c r="B1791" s="1" t="s">
        <v>1938</v>
      </c>
      <c r="C1791" s="1" t="s">
        <v>28</v>
      </c>
      <c r="D1791" s="7">
        <v>3111.73</v>
      </c>
      <c r="E1791" s="3">
        <v>45961</v>
      </c>
      <c r="F1791" s="3">
        <v>45991</v>
      </c>
      <c r="G1791" s="7">
        <v>2550.6</v>
      </c>
      <c r="H1791" s="3">
        <v>45980</v>
      </c>
      <c r="I1791" s="11">
        <v>2550.6</v>
      </c>
      <c r="J1791" s="17">
        <f>+F1791-H1791</f>
        <v>11</v>
      </c>
      <c r="K1791" s="17">
        <f>+H1791-F1791</f>
        <v>-11</v>
      </c>
      <c r="L1791" s="11">
        <f>+K1791*G1791</f>
        <v>-28056.6</v>
      </c>
      <c r="M1791" s="19">
        <f>YEAR(H1791)</f>
        <v>2025</v>
      </c>
      <c r="N1791" s="19" t="str">
        <f>IF(MONTH(H1791)&lt;4,"1° trimestre",IF(MONTH(H1791)&lt;7,"2° trimestre",IF(MONTH(H1791)&lt;10,"3°trimestre","4° trimestre")))</f>
        <v>4° trimestre</v>
      </c>
      <c r="O1791" s="19" t="s">
        <v>1962</v>
      </c>
      <c r="P1791" s="19" t="s">
        <v>1970</v>
      </c>
      <c r="Q1791" s="8">
        <f>+I1791</f>
        <v>2550.6</v>
      </c>
      <c r="R1791" s="19" t="s">
        <v>1965</v>
      </c>
    </row>
    <row r="1792" spans="1:18" x14ac:dyDescent="0.2">
      <c r="A1792" s="1" t="s">
        <v>1929</v>
      </c>
      <c r="B1792" s="1" t="s">
        <v>1939</v>
      </c>
      <c r="C1792" s="1" t="s">
        <v>28</v>
      </c>
      <c r="D1792" s="7">
        <v>5310.54</v>
      </c>
      <c r="E1792" s="3">
        <v>45991</v>
      </c>
      <c r="F1792" s="3">
        <v>46021</v>
      </c>
      <c r="G1792" s="7">
        <v>4352.8999999999996</v>
      </c>
      <c r="H1792" s="3">
        <v>46008</v>
      </c>
      <c r="I1792" s="11">
        <v>4352.8999999999996</v>
      </c>
      <c r="J1792" s="17">
        <f>+F1792-H1792</f>
        <v>13</v>
      </c>
      <c r="K1792" s="17">
        <f>+H1792-F1792</f>
        <v>-13</v>
      </c>
      <c r="L1792" s="11">
        <f>+K1792*G1792</f>
        <v>-56587.7</v>
      </c>
      <c r="M1792" s="19">
        <f>YEAR(H1792)</f>
        <v>2025</v>
      </c>
      <c r="N1792" s="19" t="str">
        <f>IF(MONTH(H1792)&lt;4,"1° trimestre",IF(MONTH(H1792)&lt;7,"2° trimestre",IF(MONTH(H1792)&lt;10,"3°trimestre","4° trimestre")))</f>
        <v>4° trimestre</v>
      </c>
      <c r="O1792" s="19" t="s">
        <v>1962</v>
      </c>
      <c r="P1792" s="19" t="s">
        <v>1970</v>
      </c>
      <c r="Q1792" s="8">
        <f>+I1792</f>
        <v>4352.8999999999996</v>
      </c>
      <c r="R1792" s="19" t="s">
        <v>1965</v>
      </c>
    </row>
    <row r="1793" spans="1:18" x14ac:dyDescent="0.2">
      <c r="A1793" s="1" t="s">
        <v>1940</v>
      </c>
      <c r="B1793" s="1" t="s">
        <v>1944</v>
      </c>
      <c r="C1793" s="1" t="s">
        <v>28</v>
      </c>
      <c r="D1793" s="7">
        <v>40.26</v>
      </c>
      <c r="E1793" s="3">
        <v>45845</v>
      </c>
      <c r="F1793" s="3">
        <v>45952</v>
      </c>
      <c r="G1793" s="7">
        <v>33</v>
      </c>
      <c r="H1793" s="3">
        <v>45952</v>
      </c>
      <c r="I1793" s="11">
        <v>33</v>
      </c>
      <c r="J1793" s="17">
        <f>+F1793-H1793</f>
        <v>0</v>
      </c>
      <c r="K1793" s="17">
        <f>+H1793-F1793</f>
        <v>0</v>
      </c>
      <c r="L1793" s="11">
        <f>+K1793*G1793</f>
        <v>0</v>
      </c>
      <c r="M1793" s="19">
        <f>YEAR(H1793)</f>
        <v>2025</v>
      </c>
      <c r="N1793" s="19" t="str">
        <f>IF(MONTH(H1793)&lt;4,"1° trimestre",IF(MONTH(H1793)&lt;7,"2° trimestre",IF(MONTH(H1793)&lt;10,"3°trimestre","4° trimestre")))</f>
        <v>4° trimestre</v>
      </c>
      <c r="O1793" s="19" t="s">
        <v>1962</v>
      </c>
      <c r="P1793" s="19" t="s">
        <v>1970</v>
      </c>
      <c r="Q1793" s="8">
        <f>+I1793</f>
        <v>33</v>
      </c>
      <c r="R1793" s="19" t="s">
        <v>1965</v>
      </c>
    </row>
    <row r="1794" spans="1:18" x14ac:dyDescent="0.2">
      <c r="A1794" s="1" t="s">
        <v>1953</v>
      </c>
      <c r="B1794" s="1" t="s">
        <v>1955</v>
      </c>
      <c r="C1794" s="1" t="s">
        <v>10</v>
      </c>
      <c r="D1794" s="7">
        <v>2500</v>
      </c>
      <c r="E1794" s="3">
        <v>45995</v>
      </c>
      <c r="F1794" s="3">
        <v>46026</v>
      </c>
      <c r="G1794" s="7">
        <v>2000</v>
      </c>
      <c r="H1794" s="3">
        <v>45995</v>
      </c>
      <c r="I1794" s="11">
        <v>2000</v>
      </c>
      <c r="J1794" s="17">
        <f>+F1794-H1794</f>
        <v>31</v>
      </c>
      <c r="K1794" s="17">
        <f>+H1794-F1794</f>
        <v>-31</v>
      </c>
      <c r="L1794" s="11">
        <f>+K1794*G1794</f>
        <v>-62000</v>
      </c>
      <c r="M1794" s="19">
        <f>YEAR(H1794)</f>
        <v>2025</v>
      </c>
      <c r="N1794" s="19" t="str">
        <f>IF(MONTH(H1794)&lt;4,"1° trimestre",IF(MONTH(H1794)&lt;7,"2° trimestre",IF(MONTH(H1794)&lt;10,"3°trimestre","4° trimestre")))</f>
        <v>4° trimestre</v>
      </c>
      <c r="O1794" s="19" t="s">
        <v>1962</v>
      </c>
      <c r="P1794" s="19" t="s">
        <v>1970</v>
      </c>
      <c r="Q1794" s="8">
        <f>+I1794</f>
        <v>2000</v>
      </c>
      <c r="R1794" s="19" t="s">
        <v>1964</v>
      </c>
    </row>
    <row r="1795" spans="1:18" x14ac:dyDescent="0.2">
      <c r="A1795" s="1" t="s">
        <v>1956</v>
      </c>
      <c r="B1795" s="1" t="s">
        <v>1959</v>
      </c>
      <c r="C1795" s="1" t="s">
        <v>10</v>
      </c>
      <c r="D1795" s="7">
        <v>4784</v>
      </c>
      <c r="E1795" s="3">
        <v>46013</v>
      </c>
      <c r="F1795" s="3">
        <v>46044</v>
      </c>
      <c r="G1795" s="7">
        <v>3744</v>
      </c>
      <c r="H1795" s="3">
        <v>46015</v>
      </c>
      <c r="I1795" s="11">
        <v>3744</v>
      </c>
      <c r="J1795" s="17">
        <f>+F1795-H1795</f>
        <v>29</v>
      </c>
      <c r="K1795" s="17">
        <f>+H1795-F1795</f>
        <v>-29</v>
      </c>
      <c r="L1795" s="11">
        <f>+K1795*G1795</f>
        <v>-108576</v>
      </c>
      <c r="M1795" s="19">
        <f>YEAR(H1795)</f>
        <v>2025</v>
      </c>
      <c r="N1795" s="19" t="str">
        <f>IF(MONTH(H1795)&lt;4,"1° trimestre",IF(MONTH(H1795)&lt;7,"2° trimestre",IF(MONTH(H1795)&lt;10,"3°trimestre","4° trimestre")))</f>
        <v>4° trimestre</v>
      </c>
      <c r="O1795" s="19" t="s">
        <v>1962</v>
      </c>
      <c r="P1795" s="19" t="s">
        <v>1970</v>
      </c>
      <c r="Q1795" s="8">
        <f>+I1795</f>
        <v>3744</v>
      </c>
      <c r="R1795" s="19" t="s">
        <v>1964</v>
      </c>
    </row>
    <row r="1796" spans="1:18" x14ac:dyDescent="0.2">
      <c r="A1796" s="1" t="s">
        <v>692</v>
      </c>
      <c r="B1796" s="1" t="s">
        <v>705</v>
      </c>
      <c r="C1796" s="1" t="s">
        <v>28</v>
      </c>
      <c r="D1796" s="1">
        <v>5378.98</v>
      </c>
      <c r="E1796" s="3">
        <v>45930</v>
      </c>
      <c r="F1796" s="3">
        <f>+E1796+30</f>
        <v>45960</v>
      </c>
      <c r="G1796" s="8">
        <v>4409</v>
      </c>
      <c r="H1796" s="3">
        <v>45933</v>
      </c>
      <c r="I1796" s="9">
        <v>4409</v>
      </c>
      <c r="J1796" s="9"/>
      <c r="K1796" s="9"/>
      <c r="L1796" s="9"/>
      <c r="M1796" s="19">
        <f>YEAR(H1796)</f>
        <v>2025</v>
      </c>
      <c r="N1796" s="19" t="str">
        <f>IF(MONTH(H1796)&lt;4,"1° trimestre",IF(MONTH(H1796)&lt;7,"2° trimestre",IF(MONTH(H1796)&lt;10,"3°trimestre","4° trimestre")))</f>
        <v>4° trimestre</v>
      </c>
      <c r="O1796" s="20" t="s">
        <v>1967</v>
      </c>
      <c r="P1796" s="20" t="s">
        <v>1966</v>
      </c>
      <c r="Q1796" s="8">
        <f>+I1796</f>
        <v>4409</v>
      </c>
      <c r="R1796" s="19" t="s">
        <v>1965</v>
      </c>
    </row>
    <row r="1797" spans="1:18" x14ac:dyDescent="0.2">
      <c r="A1797" s="1" t="s">
        <v>1645</v>
      </c>
      <c r="B1797" s="1" t="s">
        <v>1650</v>
      </c>
      <c r="C1797" s="1" t="s">
        <v>28</v>
      </c>
      <c r="D1797" s="1">
        <v>21606.2</v>
      </c>
      <c r="E1797" s="3">
        <v>45972</v>
      </c>
      <c r="F1797" s="3">
        <f>+E1797+30</f>
        <v>46002</v>
      </c>
      <c r="G1797" s="8">
        <v>17710</v>
      </c>
      <c r="H1797" s="3">
        <v>45993</v>
      </c>
      <c r="I1797" s="9">
        <v>17710</v>
      </c>
      <c r="J1797" s="9"/>
      <c r="K1797" s="9"/>
      <c r="L1797" s="9"/>
      <c r="M1797" s="19">
        <f>YEAR(H1797)</f>
        <v>2025</v>
      </c>
      <c r="N1797" s="19" t="str">
        <f>IF(MONTH(H1797)&lt;4,"1° trimestre",IF(MONTH(H1797)&lt;7,"2° trimestre",IF(MONTH(H1797)&lt;10,"3°trimestre","4° trimestre")))</f>
        <v>4° trimestre</v>
      </c>
      <c r="O1797" s="20" t="s">
        <v>1967</v>
      </c>
      <c r="P1797" s="20" t="s">
        <v>1968</v>
      </c>
      <c r="Q1797" s="8">
        <f>+I1797</f>
        <v>17710</v>
      </c>
      <c r="R1797" s="19" t="s">
        <v>1965</v>
      </c>
    </row>
    <row r="1798" spans="1:18" x14ac:dyDescent="0.2">
      <c r="A1798" s="1" t="s">
        <v>1694</v>
      </c>
      <c r="B1798" s="1" t="s">
        <v>1697</v>
      </c>
      <c r="C1798" s="1" t="s">
        <v>28</v>
      </c>
      <c r="D1798" s="1">
        <v>597.79999999999995</v>
      </c>
      <c r="E1798" s="3">
        <v>46007</v>
      </c>
      <c r="F1798" s="3">
        <f>+E1798+30</f>
        <v>46037</v>
      </c>
      <c r="G1798" s="8">
        <v>490</v>
      </c>
      <c r="H1798" s="3">
        <v>46008</v>
      </c>
      <c r="I1798" s="9">
        <v>490</v>
      </c>
      <c r="J1798" s="9"/>
      <c r="K1798" s="9"/>
      <c r="L1798" s="9"/>
      <c r="M1798" s="19">
        <f>YEAR(H1798)</f>
        <v>2025</v>
      </c>
      <c r="N1798" s="19" t="str">
        <f>IF(MONTH(H1798)&lt;4,"1° trimestre",IF(MONTH(H1798)&lt;7,"2° trimestre",IF(MONTH(H1798)&lt;10,"3°trimestre","4° trimestre")))</f>
        <v>4° trimestre</v>
      </c>
      <c r="O1798" s="20" t="s">
        <v>1967</v>
      </c>
      <c r="P1798" s="20" t="s">
        <v>1966</v>
      </c>
      <c r="Q1798" s="8">
        <f>+I1798</f>
        <v>490</v>
      </c>
      <c r="R1798" s="19" t="s">
        <v>1965</v>
      </c>
    </row>
    <row r="1799" spans="1:18" x14ac:dyDescent="0.2">
      <c r="A1799" s="1" t="s">
        <v>1719</v>
      </c>
      <c r="B1799" s="1" t="s">
        <v>1721</v>
      </c>
      <c r="C1799" s="1" t="s">
        <v>28</v>
      </c>
      <c r="D1799" s="1">
        <v>6087.8</v>
      </c>
      <c r="E1799" s="3">
        <v>46010</v>
      </c>
      <c r="F1799" s="3">
        <v>46041</v>
      </c>
      <c r="G1799" s="8">
        <v>4990</v>
      </c>
      <c r="H1799" s="3">
        <v>46014</v>
      </c>
      <c r="I1799" s="9">
        <v>4990</v>
      </c>
      <c r="J1799" s="9"/>
      <c r="K1799" s="9"/>
      <c r="L1799" s="9"/>
      <c r="M1799" s="19">
        <f>YEAR(H1799)</f>
        <v>2025</v>
      </c>
      <c r="N1799" s="19" t="str">
        <f>IF(MONTH(H1799)&lt;4,"1° trimestre",IF(MONTH(H1799)&lt;7,"2° trimestre",IF(MONTH(H1799)&lt;10,"3°trimestre","4° trimestre")))</f>
        <v>4° trimestre</v>
      </c>
      <c r="O1799" s="20" t="s">
        <v>1967</v>
      </c>
      <c r="P1799" s="20" t="s">
        <v>1966</v>
      </c>
      <c r="Q1799" s="8">
        <f>+I1799</f>
        <v>4990</v>
      </c>
      <c r="R1799" s="19" t="s">
        <v>1965</v>
      </c>
    </row>
    <row r="1800" spans="1:18" x14ac:dyDescent="0.2">
      <c r="A1800" s="1" t="s">
        <v>1719</v>
      </c>
      <c r="B1800" s="1" t="s">
        <v>1722</v>
      </c>
      <c r="C1800" s="1" t="s">
        <v>28</v>
      </c>
      <c r="D1800" s="1">
        <v>12834.4</v>
      </c>
      <c r="E1800" s="3">
        <v>46010</v>
      </c>
      <c r="F1800" s="3">
        <v>46041</v>
      </c>
      <c r="G1800" s="8">
        <v>10520</v>
      </c>
      <c r="H1800" s="3">
        <v>46014</v>
      </c>
      <c r="I1800" s="9">
        <v>10520</v>
      </c>
      <c r="J1800" s="9"/>
      <c r="K1800" s="9"/>
      <c r="L1800" s="9"/>
      <c r="M1800" s="19">
        <f>YEAR(H1800)</f>
        <v>2025</v>
      </c>
      <c r="N1800" s="19" t="str">
        <f>IF(MONTH(H1800)&lt;4,"1° trimestre",IF(MONTH(H1800)&lt;7,"2° trimestre",IF(MONTH(H1800)&lt;10,"3°trimestre","4° trimestre")))</f>
        <v>4° trimestre</v>
      </c>
      <c r="O1800" s="20" t="s">
        <v>1967</v>
      </c>
      <c r="P1800" s="20" t="s">
        <v>1966</v>
      </c>
      <c r="Q1800" s="8">
        <f>+I1800</f>
        <v>10520</v>
      </c>
      <c r="R1800" s="19" t="s">
        <v>1965</v>
      </c>
    </row>
    <row r="1801" spans="1:18" x14ac:dyDescent="0.2">
      <c r="A1801" s="1" t="s">
        <v>1723</v>
      </c>
      <c r="B1801" s="1" t="s">
        <v>1725</v>
      </c>
      <c r="C1801" s="1" t="s">
        <v>28</v>
      </c>
      <c r="D1801" s="1">
        <v>24600.01</v>
      </c>
      <c r="E1801" s="3">
        <v>45966</v>
      </c>
      <c r="F1801" s="3">
        <f>+E1801+30</f>
        <v>45996</v>
      </c>
      <c r="G1801" s="8">
        <v>20163.939999999999</v>
      </c>
      <c r="H1801" s="3">
        <v>45980</v>
      </c>
      <c r="I1801" s="9">
        <v>20163.939999999999</v>
      </c>
      <c r="J1801" s="9"/>
      <c r="K1801" s="9"/>
      <c r="L1801" s="9"/>
      <c r="M1801" s="19">
        <f>YEAR(H1801)</f>
        <v>2025</v>
      </c>
      <c r="N1801" s="19" t="str">
        <f>IF(MONTH(H1801)&lt;4,"1° trimestre",IF(MONTH(H1801)&lt;7,"2° trimestre",IF(MONTH(H1801)&lt;10,"3°trimestre","4° trimestre")))</f>
        <v>4° trimestre</v>
      </c>
      <c r="O1801" s="20" t="s">
        <v>1967</v>
      </c>
      <c r="P1801" s="20" t="s">
        <v>1966</v>
      </c>
      <c r="Q1801" s="8">
        <f>+I1801</f>
        <v>20163.939999999999</v>
      </c>
      <c r="R1801" s="19" t="s">
        <v>1965</v>
      </c>
    </row>
    <row r="1802" spans="1:18" x14ac:dyDescent="0.2">
      <c r="A1802" s="1" t="s">
        <v>1824</v>
      </c>
      <c r="B1802" s="1" t="s">
        <v>1827</v>
      </c>
      <c r="C1802" s="1" t="s">
        <v>10</v>
      </c>
      <c r="D1802" s="7">
        <v>3386.37</v>
      </c>
      <c r="E1802" s="3">
        <v>45937</v>
      </c>
      <c r="F1802" s="3">
        <v>45937</v>
      </c>
      <c r="G1802" s="7">
        <v>3386.37</v>
      </c>
      <c r="H1802" s="3">
        <v>45947</v>
      </c>
      <c r="I1802" s="11">
        <v>3386.37</v>
      </c>
      <c r="J1802" s="11"/>
      <c r="K1802" s="11"/>
      <c r="L1802" s="11"/>
      <c r="M1802" s="19">
        <f>YEAR(H1802)</f>
        <v>2025</v>
      </c>
      <c r="N1802" s="19" t="str">
        <f>IF(MONTH(H1802)&lt;4,"1° trimestre",IF(MONTH(H1802)&lt;7,"2° trimestre",IF(MONTH(H1802)&lt;10,"3°trimestre","4° trimestre")))</f>
        <v>4° trimestre</v>
      </c>
      <c r="O1802" s="19" t="s">
        <v>1967</v>
      </c>
      <c r="P1802" s="19" t="s">
        <v>1968</v>
      </c>
      <c r="Q1802" s="8">
        <f>+I1802</f>
        <v>3386.37</v>
      </c>
      <c r="R1802" s="19" t="s">
        <v>1964</v>
      </c>
    </row>
    <row r="1803" spans="1:18" x14ac:dyDescent="0.2">
      <c r="A1803" s="1" t="s">
        <v>1828</v>
      </c>
      <c r="B1803" s="1" t="s">
        <v>1832</v>
      </c>
      <c r="C1803" s="1" t="s">
        <v>28</v>
      </c>
      <c r="D1803" s="1">
        <v>51219.48</v>
      </c>
      <c r="E1803" s="3">
        <v>45946</v>
      </c>
      <c r="F1803" s="3">
        <f>+E1803+30</f>
        <v>45976</v>
      </c>
      <c r="G1803" s="8">
        <v>46563.16</v>
      </c>
      <c r="H1803" s="3">
        <v>45947</v>
      </c>
      <c r="I1803" s="9">
        <v>46563.16</v>
      </c>
      <c r="J1803" s="9"/>
      <c r="K1803" s="9"/>
      <c r="L1803" s="9"/>
      <c r="M1803" s="19">
        <f>YEAR(H1803)</f>
        <v>2025</v>
      </c>
      <c r="N1803" s="19" t="str">
        <f>IF(MONTH(H1803)&lt;4,"1° trimestre",IF(MONTH(H1803)&lt;7,"2° trimestre",IF(MONTH(H1803)&lt;10,"3°trimestre","4° trimestre")))</f>
        <v>4° trimestre</v>
      </c>
      <c r="O1803" s="20" t="s">
        <v>1967</v>
      </c>
      <c r="P1803" s="20" t="s">
        <v>1968</v>
      </c>
      <c r="Q1803" s="8">
        <f>+I1803</f>
        <v>46563.16</v>
      </c>
      <c r="R1803" s="19" t="s">
        <v>1965</v>
      </c>
    </row>
    <row r="1804" spans="1:18" x14ac:dyDescent="0.2">
      <c r="A1804" s="1" t="s">
        <v>1828</v>
      </c>
      <c r="B1804" s="1" t="s">
        <v>1833</v>
      </c>
      <c r="C1804" s="1" t="s">
        <v>28</v>
      </c>
      <c r="D1804" s="1">
        <v>815.85</v>
      </c>
      <c r="E1804" s="3">
        <v>46010</v>
      </c>
      <c r="F1804" s="3">
        <f>+E1804+30</f>
        <v>46040</v>
      </c>
      <c r="G1804" s="8">
        <v>741.68</v>
      </c>
      <c r="H1804" s="3">
        <v>46013</v>
      </c>
      <c r="I1804" s="9">
        <v>741.68</v>
      </c>
      <c r="J1804" s="9"/>
      <c r="K1804" s="9"/>
      <c r="L1804" s="9"/>
      <c r="M1804" s="19">
        <f>YEAR(H1804)</f>
        <v>2025</v>
      </c>
      <c r="N1804" s="19" t="str">
        <f>IF(MONTH(H1804)&lt;4,"1° trimestre",IF(MONTH(H1804)&lt;7,"2° trimestre",IF(MONTH(H1804)&lt;10,"3°trimestre","4° trimestre")))</f>
        <v>4° trimestre</v>
      </c>
      <c r="O1804" s="20" t="s">
        <v>1967</v>
      </c>
      <c r="P1804" s="20" t="s">
        <v>1968</v>
      </c>
      <c r="Q1804" s="8">
        <f>+I1804</f>
        <v>741.68</v>
      </c>
      <c r="R1804" s="19" t="s">
        <v>1965</v>
      </c>
    </row>
    <row r="1805" spans="1:18" x14ac:dyDescent="0.2">
      <c r="A1805" s="1" t="s">
        <v>1834</v>
      </c>
      <c r="B1805" s="1" t="s">
        <v>1837</v>
      </c>
      <c r="C1805" s="1" t="s">
        <v>10</v>
      </c>
      <c r="D1805" s="7">
        <v>1980</v>
      </c>
      <c r="E1805" s="3">
        <v>45937</v>
      </c>
      <c r="F1805" s="3">
        <v>45937</v>
      </c>
      <c r="G1805" s="7">
        <v>1980</v>
      </c>
      <c r="H1805" s="3">
        <v>45938</v>
      </c>
      <c r="I1805" s="11">
        <v>1980</v>
      </c>
      <c r="J1805" s="11"/>
      <c r="K1805" s="11"/>
      <c r="L1805" s="11"/>
      <c r="M1805" s="19">
        <f>YEAR(H1805)</f>
        <v>2025</v>
      </c>
      <c r="N1805" s="19" t="str">
        <f>IF(MONTH(H1805)&lt;4,"1° trimestre",IF(MONTH(H1805)&lt;7,"2° trimestre",IF(MONTH(H1805)&lt;10,"3°trimestre","4° trimestre")))</f>
        <v>4° trimestre</v>
      </c>
      <c r="O1805" s="19" t="s">
        <v>1967</v>
      </c>
      <c r="P1805" s="19" t="s">
        <v>1968</v>
      </c>
      <c r="Q1805" s="8">
        <f>+I1805</f>
        <v>1980</v>
      </c>
      <c r="R1805" s="19" t="s">
        <v>1964</v>
      </c>
    </row>
    <row r="1806" spans="1:18" x14ac:dyDescent="0.2">
      <c r="A1806" s="13" t="s">
        <v>1868</v>
      </c>
      <c r="B1806" s="13" t="s">
        <v>1870</v>
      </c>
      <c r="C1806" s="13" t="s">
        <v>10</v>
      </c>
      <c r="D1806" s="14">
        <v>7010.58</v>
      </c>
      <c r="E1806" s="15">
        <v>45937</v>
      </c>
      <c r="F1806" s="15">
        <v>45937</v>
      </c>
      <c r="G1806" s="14">
        <v>7010.58</v>
      </c>
      <c r="H1806" s="15">
        <v>45938</v>
      </c>
      <c r="I1806" s="16">
        <v>7010.58</v>
      </c>
      <c r="J1806" s="11"/>
      <c r="K1806" s="11"/>
      <c r="L1806" s="11"/>
      <c r="M1806" s="21">
        <f>YEAR(H1806)</f>
        <v>2025</v>
      </c>
      <c r="N1806" s="19" t="str">
        <f>IF(MONTH(H1806)&lt;4,"1° trimestre",IF(MONTH(H1806)&lt;7,"2° trimestre",IF(MONTH(H1806)&lt;10,"3°trimestre","4° trimestre")))</f>
        <v>4° trimestre</v>
      </c>
      <c r="O1806" s="21" t="s">
        <v>1967</v>
      </c>
      <c r="P1806" s="21" t="s">
        <v>1968</v>
      </c>
      <c r="Q1806" s="22">
        <f>+I1806</f>
        <v>7010.58</v>
      </c>
      <c r="R1806" s="21" t="s">
        <v>1964</v>
      </c>
    </row>
    <row r="1808" spans="1:18" x14ac:dyDescent="0.2">
      <c r="I1808" s="4" t="s">
        <v>1977</v>
      </c>
      <c r="L1808" s="4" t="s">
        <v>1978</v>
      </c>
    </row>
    <row r="1809" spans="9:12" x14ac:dyDescent="0.2">
      <c r="I1809" s="4">
        <f>SUBTOTAL(9,I2:I1808)</f>
        <v>3766957.3700000015</v>
      </c>
      <c r="J1809" s="4">
        <f>SUBTOTAL(9,J2:J1808)</f>
        <v>-9252</v>
      </c>
      <c r="K1809" s="4">
        <f>SUBTOTAL(9,K2:K1808)</f>
        <v>9252</v>
      </c>
      <c r="L1809" s="4">
        <f>SUBTOTAL(9,L2:L1808)</f>
        <v>-5728484.9799999986</v>
      </c>
    </row>
    <row r="1812" spans="9:12" x14ac:dyDescent="0.2">
      <c r="L1812" s="18">
        <f>+L1809/I1809</f>
        <v>-1.5207193544640503</v>
      </c>
    </row>
    <row r="1813" spans="9:12" x14ac:dyDescent="0.2">
      <c r="L1813" s="4" t="s">
        <v>1979</v>
      </c>
    </row>
  </sheetData>
  <autoFilter ref="A1:R1806" xr:uid="{00000000-0001-0000-0000-000000000000}">
    <sortState xmlns:xlrd2="http://schemas.microsoft.com/office/spreadsheetml/2017/richdata2" ref="A2:R1806">
      <sortCondition ref="N2:N1806"/>
    </sortState>
  </autoFilter>
  <sortState xmlns:xlrd2="http://schemas.microsoft.com/office/spreadsheetml/2017/richdata2" ref="A2:R1813">
    <sortCondition ref="N2:N18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08D01-102A-45D3-9D31-74BA5971D7CC}">
  <dimension ref="A1:R304"/>
  <sheetViews>
    <sheetView topLeftCell="M276" workbookViewId="0">
      <selection activeCell="M298" sqref="A298:XFD1806"/>
    </sheetView>
  </sheetViews>
  <sheetFormatPr defaultColWidth="9.28515625" defaultRowHeight="12.75" x14ac:dyDescent="0.2"/>
  <cols>
    <col min="1" max="1" width="53.7109375" hidden="1" customWidth="1"/>
    <col min="2" max="2" width="23" hidden="1" customWidth="1"/>
    <col min="3" max="3" width="33.42578125" hidden="1" customWidth="1"/>
    <col min="4" max="4" width="18.7109375" style="4" hidden="1" customWidth="1"/>
    <col min="5" max="5" width="18.7109375" hidden="1" customWidth="1"/>
    <col min="6" max="6" width="17.140625" hidden="1" customWidth="1"/>
    <col min="7" max="7" width="22" style="4" hidden="1" customWidth="1"/>
    <col min="8" max="8" width="18.85546875" hidden="1" customWidth="1"/>
    <col min="9" max="9" width="19.85546875" style="4" hidden="1" customWidth="1"/>
    <col min="10" max="10" width="11.28515625" style="4" hidden="1" customWidth="1"/>
    <col min="11" max="11" width="16.85546875" style="4" hidden="1" customWidth="1"/>
    <col min="12" max="12" width="24.7109375" style="4" hidden="1" customWidth="1"/>
    <col min="13" max="13" width="33.140625" bestFit="1" customWidth="1"/>
    <col min="14" max="14" width="16.140625" bestFit="1" customWidth="1"/>
    <col min="15" max="15" width="25" bestFit="1" customWidth="1"/>
    <col min="16" max="16" width="31.85546875" bestFit="1" customWidth="1"/>
    <col min="17" max="17" width="20.42578125" bestFit="1" customWidth="1"/>
    <col min="18" max="18" width="35.42578125" bestFit="1" customWidth="1"/>
  </cols>
  <sheetData>
    <row r="1" spans="1:18" x14ac:dyDescent="0.2">
      <c r="A1" s="2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10" t="s">
        <v>8</v>
      </c>
      <c r="J1" s="10" t="s">
        <v>1974</v>
      </c>
      <c r="K1" s="10" t="s">
        <v>1975</v>
      </c>
      <c r="L1" s="10" t="s">
        <v>1976</v>
      </c>
      <c r="M1" s="5" t="s">
        <v>1971</v>
      </c>
      <c r="N1" s="5" t="s">
        <v>1960</v>
      </c>
      <c r="O1" s="5" t="s">
        <v>1961</v>
      </c>
      <c r="P1" s="5" t="s">
        <v>1963</v>
      </c>
      <c r="Q1" s="5" t="s">
        <v>1973</v>
      </c>
      <c r="R1" s="5" t="s">
        <v>1972</v>
      </c>
    </row>
    <row r="2" spans="1:18" x14ac:dyDescent="0.2">
      <c r="A2" s="1" t="s">
        <v>9</v>
      </c>
      <c r="B2" s="1" t="s">
        <v>11</v>
      </c>
      <c r="C2" s="1" t="s">
        <v>10</v>
      </c>
      <c r="D2" s="7">
        <v>952</v>
      </c>
      <c r="E2" s="3">
        <v>45712</v>
      </c>
      <c r="F2" s="3">
        <v>45740</v>
      </c>
      <c r="G2" s="7">
        <v>952</v>
      </c>
      <c r="H2" s="3">
        <v>45723</v>
      </c>
      <c r="I2" s="11">
        <v>952</v>
      </c>
      <c r="J2" s="17">
        <f>+F2-H2</f>
        <v>17</v>
      </c>
      <c r="K2" s="17">
        <f>+H2-F2</f>
        <v>-17</v>
      </c>
      <c r="L2" s="11">
        <f>+K2*G2</f>
        <v>-16184</v>
      </c>
      <c r="M2" s="19">
        <f>YEAR(H2)</f>
        <v>2025</v>
      </c>
      <c r="N2" s="19" t="str">
        <f>IF(MONTH(H2)&lt;4,"1° trimestre",IF(MONTH(H2)&lt;7,"2° trimestre",IF(MONTH(H2)&lt;10,"3°trimestre","4° trimestre")))</f>
        <v>1° trimestre</v>
      </c>
      <c r="O2" s="19" t="s">
        <v>1962</v>
      </c>
      <c r="P2" s="19" t="s">
        <v>1969</v>
      </c>
      <c r="Q2" s="8">
        <f>+I2</f>
        <v>952</v>
      </c>
      <c r="R2" s="19" t="s">
        <v>1965</v>
      </c>
    </row>
    <row r="3" spans="1:18" x14ac:dyDescent="0.2">
      <c r="A3" s="1" t="s">
        <v>14</v>
      </c>
      <c r="B3" s="1" t="s">
        <v>15</v>
      </c>
      <c r="C3" s="1" t="s">
        <v>10</v>
      </c>
      <c r="D3" s="7">
        <v>1664</v>
      </c>
      <c r="E3" s="3">
        <v>45659</v>
      </c>
      <c r="F3" s="3">
        <v>45690</v>
      </c>
      <c r="G3" s="7">
        <v>1664</v>
      </c>
      <c r="H3" s="3">
        <v>45660</v>
      </c>
      <c r="I3" s="11">
        <v>1664</v>
      </c>
      <c r="J3" s="17">
        <f>+F3-H3</f>
        <v>30</v>
      </c>
      <c r="K3" s="17">
        <f>+H3-F3</f>
        <v>-30</v>
      </c>
      <c r="L3" s="11">
        <f>+K3*G3</f>
        <v>-49920</v>
      </c>
      <c r="M3" s="19">
        <f>YEAR(H3)</f>
        <v>2025</v>
      </c>
      <c r="N3" s="19" t="str">
        <f>IF(MONTH(H3)&lt;4,"1° trimestre",IF(MONTH(H3)&lt;7,"2° trimestre",IF(MONTH(H3)&lt;10,"3°trimestre","4° trimestre")))</f>
        <v>1° trimestre</v>
      </c>
      <c r="O3" s="19" t="s">
        <v>1962</v>
      </c>
      <c r="P3" s="19" t="s">
        <v>1969</v>
      </c>
      <c r="Q3" s="8">
        <f>+I3</f>
        <v>1664</v>
      </c>
      <c r="R3" s="19" t="s">
        <v>1964</v>
      </c>
    </row>
    <row r="4" spans="1:18" x14ac:dyDescent="0.2">
      <c r="A4" s="1" t="s">
        <v>14</v>
      </c>
      <c r="B4" s="1" t="s">
        <v>16</v>
      </c>
      <c r="C4" s="1" t="s">
        <v>10</v>
      </c>
      <c r="D4" s="7">
        <v>416</v>
      </c>
      <c r="E4" s="3">
        <v>45691</v>
      </c>
      <c r="F4" s="3">
        <v>45719</v>
      </c>
      <c r="G4" s="7">
        <v>416</v>
      </c>
      <c r="H4" s="3">
        <v>45692</v>
      </c>
      <c r="I4" s="11">
        <v>416</v>
      </c>
      <c r="J4" s="17">
        <f>+F4-H4</f>
        <v>27</v>
      </c>
      <c r="K4" s="17">
        <f>+H4-F4</f>
        <v>-27</v>
      </c>
      <c r="L4" s="11">
        <f>+K4*G4</f>
        <v>-11232</v>
      </c>
      <c r="M4" s="19">
        <f>YEAR(H4)</f>
        <v>2025</v>
      </c>
      <c r="N4" s="19" t="str">
        <f>IF(MONTH(H4)&lt;4,"1° trimestre",IF(MONTH(H4)&lt;7,"2° trimestre",IF(MONTH(H4)&lt;10,"3°trimestre","4° trimestre")))</f>
        <v>1° trimestre</v>
      </c>
      <c r="O4" s="19" t="s">
        <v>1962</v>
      </c>
      <c r="P4" s="19" t="s">
        <v>1970</v>
      </c>
      <c r="Q4" s="8">
        <f>+I4</f>
        <v>416</v>
      </c>
      <c r="R4" s="19" t="s">
        <v>1964</v>
      </c>
    </row>
    <row r="5" spans="1:18" x14ac:dyDescent="0.2">
      <c r="A5" s="1" t="s">
        <v>14</v>
      </c>
      <c r="B5" s="1" t="s">
        <v>17</v>
      </c>
      <c r="C5" s="1" t="s">
        <v>10</v>
      </c>
      <c r="D5" s="7">
        <v>416</v>
      </c>
      <c r="E5" s="3">
        <v>45719</v>
      </c>
      <c r="F5" s="3">
        <v>45750</v>
      </c>
      <c r="G5" s="7">
        <v>416</v>
      </c>
      <c r="H5" s="3">
        <v>45723</v>
      </c>
      <c r="I5" s="11">
        <v>416</v>
      </c>
      <c r="J5" s="17">
        <f>+F5-H5</f>
        <v>27</v>
      </c>
      <c r="K5" s="17">
        <f>+H5-F5</f>
        <v>-27</v>
      </c>
      <c r="L5" s="11">
        <f>+K5*G5</f>
        <v>-11232</v>
      </c>
      <c r="M5" s="19">
        <f>YEAR(H5)</f>
        <v>2025</v>
      </c>
      <c r="N5" s="19" t="str">
        <f>IF(MONTH(H5)&lt;4,"1° trimestre",IF(MONTH(H5)&lt;7,"2° trimestre",IF(MONTH(H5)&lt;10,"3°trimestre","4° trimestre")))</f>
        <v>1° trimestre</v>
      </c>
      <c r="O5" s="19" t="s">
        <v>1962</v>
      </c>
      <c r="P5" s="19" t="s">
        <v>1970</v>
      </c>
      <c r="Q5" s="8">
        <f>+I5</f>
        <v>416</v>
      </c>
      <c r="R5" s="19" t="s">
        <v>1964</v>
      </c>
    </row>
    <row r="6" spans="1:18" x14ac:dyDescent="0.2">
      <c r="A6" s="1" t="s">
        <v>31</v>
      </c>
      <c r="B6" s="1" t="s">
        <v>32</v>
      </c>
      <c r="C6" s="1" t="s">
        <v>28</v>
      </c>
      <c r="D6" s="7">
        <v>516.05999999999995</v>
      </c>
      <c r="E6" s="3">
        <v>45685</v>
      </c>
      <c r="F6" s="3">
        <v>45716</v>
      </c>
      <c r="G6" s="7">
        <v>423</v>
      </c>
      <c r="H6" s="3">
        <v>45698</v>
      </c>
      <c r="I6" s="11">
        <v>423</v>
      </c>
      <c r="J6" s="17">
        <f>+F6-H6</f>
        <v>18</v>
      </c>
      <c r="K6" s="17">
        <f>+H6-F6</f>
        <v>-18</v>
      </c>
      <c r="L6" s="11">
        <f>+K6*G6</f>
        <v>-7614</v>
      </c>
      <c r="M6" s="19">
        <f>YEAR(H6)</f>
        <v>2025</v>
      </c>
      <c r="N6" s="19" t="str">
        <f>IF(MONTH(H6)&lt;4,"1° trimestre",IF(MONTH(H6)&lt;7,"2° trimestre",IF(MONTH(H6)&lt;10,"3°trimestre","4° trimestre")))</f>
        <v>1° trimestre</v>
      </c>
      <c r="O6" s="19" t="s">
        <v>1962</v>
      </c>
      <c r="P6" s="19" t="s">
        <v>1970</v>
      </c>
      <c r="Q6" s="8">
        <f>+I6</f>
        <v>423</v>
      </c>
      <c r="R6" s="19" t="s">
        <v>1965</v>
      </c>
    </row>
    <row r="7" spans="1:18" x14ac:dyDescent="0.2">
      <c r="A7" s="1" t="s">
        <v>31</v>
      </c>
      <c r="B7" s="1" t="s">
        <v>33</v>
      </c>
      <c r="C7" s="1" t="s">
        <v>28</v>
      </c>
      <c r="D7" s="7">
        <v>193.98</v>
      </c>
      <c r="E7" s="3">
        <v>45693</v>
      </c>
      <c r="F7" s="3">
        <v>45721</v>
      </c>
      <c r="G7" s="7">
        <v>159</v>
      </c>
      <c r="H7" s="3">
        <v>45698</v>
      </c>
      <c r="I7" s="11">
        <v>159</v>
      </c>
      <c r="J7" s="17">
        <f>+F7-H7</f>
        <v>23</v>
      </c>
      <c r="K7" s="17">
        <f>+H7-F7</f>
        <v>-23</v>
      </c>
      <c r="L7" s="11">
        <f>+K7*G7</f>
        <v>-3657</v>
      </c>
      <c r="M7" s="19">
        <f>YEAR(H7)</f>
        <v>2025</v>
      </c>
      <c r="N7" s="19" t="str">
        <f>IF(MONTH(H7)&lt;4,"1° trimestre",IF(MONTH(H7)&lt;7,"2° trimestre",IF(MONTH(H7)&lt;10,"3°trimestre","4° trimestre")))</f>
        <v>1° trimestre</v>
      </c>
      <c r="O7" s="19" t="s">
        <v>1962</v>
      </c>
      <c r="P7" s="19" t="s">
        <v>1970</v>
      </c>
      <c r="Q7" s="8">
        <f>+I7</f>
        <v>159</v>
      </c>
      <c r="R7" s="19" t="s">
        <v>1965</v>
      </c>
    </row>
    <row r="8" spans="1:18" x14ac:dyDescent="0.2">
      <c r="A8" s="1" t="s">
        <v>34</v>
      </c>
      <c r="B8" s="1" t="s">
        <v>35</v>
      </c>
      <c r="C8" s="1" t="s">
        <v>28</v>
      </c>
      <c r="D8" s="7">
        <v>25.5</v>
      </c>
      <c r="E8" s="3">
        <v>45664</v>
      </c>
      <c r="F8" s="3">
        <v>45694</v>
      </c>
      <c r="G8" s="7">
        <v>20.9</v>
      </c>
      <c r="H8" s="3">
        <v>45698</v>
      </c>
      <c r="I8" s="11">
        <v>20.9</v>
      </c>
      <c r="J8" s="17">
        <f>+F8-H8</f>
        <v>-4</v>
      </c>
      <c r="K8" s="17">
        <f>+H8-F8</f>
        <v>4</v>
      </c>
      <c r="L8" s="11">
        <f>+K8*G8</f>
        <v>83.6</v>
      </c>
      <c r="M8" s="19">
        <f>YEAR(H8)</f>
        <v>2025</v>
      </c>
      <c r="N8" s="19" t="str">
        <f>IF(MONTH(H8)&lt;4,"1° trimestre",IF(MONTH(H8)&lt;7,"2° trimestre",IF(MONTH(H8)&lt;10,"3°trimestre","4° trimestre")))</f>
        <v>1° trimestre</v>
      </c>
      <c r="O8" s="19" t="s">
        <v>1962</v>
      </c>
      <c r="P8" s="19" t="s">
        <v>1970</v>
      </c>
      <c r="Q8" s="8">
        <f>+I8</f>
        <v>20.9</v>
      </c>
      <c r="R8" s="19" t="s">
        <v>1965</v>
      </c>
    </row>
    <row r="9" spans="1:18" x14ac:dyDescent="0.2">
      <c r="A9" s="1" t="s">
        <v>34</v>
      </c>
      <c r="B9" s="1" t="s">
        <v>36</v>
      </c>
      <c r="C9" s="1" t="s">
        <v>28</v>
      </c>
      <c r="D9" s="7">
        <v>97.4</v>
      </c>
      <c r="E9" s="3">
        <v>45679</v>
      </c>
      <c r="F9" s="3">
        <v>45709</v>
      </c>
      <c r="G9" s="7">
        <v>79.84</v>
      </c>
      <c r="H9" s="3">
        <v>45698</v>
      </c>
      <c r="I9" s="11">
        <v>79.84</v>
      </c>
      <c r="J9" s="17">
        <f>+F9-H9</f>
        <v>11</v>
      </c>
      <c r="K9" s="17">
        <f>+H9-F9</f>
        <v>-11</v>
      </c>
      <c r="L9" s="11">
        <f>+K9*G9</f>
        <v>-878.24</v>
      </c>
      <c r="M9" s="19">
        <f>YEAR(H9)</f>
        <v>2025</v>
      </c>
      <c r="N9" s="19" t="str">
        <f>IF(MONTH(H9)&lt;4,"1° trimestre",IF(MONTH(H9)&lt;7,"2° trimestre",IF(MONTH(H9)&lt;10,"3°trimestre","4° trimestre")))</f>
        <v>1° trimestre</v>
      </c>
      <c r="O9" s="19" t="s">
        <v>1962</v>
      </c>
      <c r="P9" s="19" t="s">
        <v>1970</v>
      </c>
      <c r="Q9" s="8">
        <f>+I9</f>
        <v>79.84</v>
      </c>
      <c r="R9" s="19" t="s">
        <v>1965</v>
      </c>
    </row>
    <row r="10" spans="1:18" x14ac:dyDescent="0.2">
      <c r="A10" s="1" t="s">
        <v>34</v>
      </c>
      <c r="B10" s="1" t="s">
        <v>37</v>
      </c>
      <c r="C10" s="1" t="s">
        <v>28</v>
      </c>
      <c r="D10" s="7">
        <v>25.5</v>
      </c>
      <c r="E10" s="3">
        <v>45686</v>
      </c>
      <c r="F10" s="3">
        <v>45716</v>
      </c>
      <c r="G10" s="7">
        <v>20.9</v>
      </c>
      <c r="H10" s="3">
        <v>45698</v>
      </c>
      <c r="I10" s="11">
        <v>20.9</v>
      </c>
      <c r="J10" s="17">
        <f>+F10-H10</f>
        <v>18</v>
      </c>
      <c r="K10" s="17">
        <f>+H10-F10</f>
        <v>-18</v>
      </c>
      <c r="L10" s="11">
        <f>+K10*G10</f>
        <v>-376.2</v>
      </c>
      <c r="M10" s="19">
        <f>YEAR(H10)</f>
        <v>2025</v>
      </c>
      <c r="N10" s="19" t="str">
        <f>IF(MONTH(H10)&lt;4,"1° trimestre",IF(MONTH(H10)&lt;7,"2° trimestre",IF(MONTH(H10)&lt;10,"3°trimestre","4° trimestre")))</f>
        <v>1° trimestre</v>
      </c>
      <c r="O10" s="19" t="s">
        <v>1962</v>
      </c>
      <c r="P10" s="19" t="s">
        <v>1970</v>
      </c>
      <c r="Q10" s="8">
        <f>+I10</f>
        <v>20.9</v>
      </c>
      <c r="R10" s="19" t="s">
        <v>1965</v>
      </c>
    </row>
    <row r="11" spans="1:18" x14ac:dyDescent="0.2">
      <c r="A11" s="1" t="s">
        <v>34</v>
      </c>
      <c r="B11" s="1" t="s">
        <v>38</v>
      </c>
      <c r="C11" s="1" t="s">
        <v>28</v>
      </c>
      <c r="D11" s="7">
        <v>25.5</v>
      </c>
      <c r="E11" s="3">
        <v>45716</v>
      </c>
      <c r="F11" s="3">
        <v>45746</v>
      </c>
      <c r="G11" s="7">
        <v>20.9</v>
      </c>
      <c r="H11" s="3">
        <v>45698</v>
      </c>
      <c r="I11" s="11">
        <v>20.9</v>
      </c>
      <c r="J11" s="17">
        <f>+F11-H11</f>
        <v>48</v>
      </c>
      <c r="K11" s="17">
        <f>+H11-F11</f>
        <v>-48</v>
      </c>
      <c r="L11" s="11">
        <f>+K11*G11</f>
        <v>-1003.1999999999999</v>
      </c>
      <c r="M11" s="19">
        <f>YEAR(H11)</f>
        <v>2025</v>
      </c>
      <c r="N11" s="19" t="str">
        <f>IF(MONTH(H11)&lt;4,"1° trimestre",IF(MONTH(H11)&lt;7,"2° trimestre",IF(MONTH(H11)&lt;10,"3°trimestre","4° trimestre")))</f>
        <v>1° trimestre</v>
      </c>
      <c r="O11" s="19" t="s">
        <v>1962</v>
      </c>
      <c r="P11" s="19" t="s">
        <v>1970</v>
      </c>
      <c r="Q11" s="8">
        <f>+I11</f>
        <v>20.9</v>
      </c>
      <c r="R11" s="19" t="s">
        <v>1965</v>
      </c>
    </row>
    <row r="12" spans="1:18" x14ac:dyDescent="0.2">
      <c r="A12" s="1" t="s">
        <v>34</v>
      </c>
      <c r="B12" s="1" t="s">
        <v>39</v>
      </c>
      <c r="C12" s="1" t="s">
        <v>28</v>
      </c>
      <c r="D12" s="7">
        <v>115.9</v>
      </c>
      <c r="E12" s="3">
        <v>45716</v>
      </c>
      <c r="F12" s="3">
        <v>45746</v>
      </c>
      <c r="G12" s="7">
        <v>95</v>
      </c>
      <c r="H12" s="3">
        <v>45740</v>
      </c>
      <c r="I12" s="11">
        <v>95</v>
      </c>
      <c r="J12" s="17">
        <f>+F12-H12</f>
        <v>6</v>
      </c>
      <c r="K12" s="17">
        <f>+H12-F12</f>
        <v>-6</v>
      </c>
      <c r="L12" s="11">
        <f>+K12*G12</f>
        <v>-570</v>
      </c>
      <c r="M12" s="19">
        <f>YEAR(H12)</f>
        <v>2025</v>
      </c>
      <c r="N12" s="19" t="str">
        <f>IF(MONTH(H12)&lt;4,"1° trimestre",IF(MONTH(H12)&lt;7,"2° trimestre",IF(MONTH(H12)&lt;10,"3°trimestre","4° trimestre")))</f>
        <v>1° trimestre</v>
      </c>
      <c r="O12" s="19" t="s">
        <v>1962</v>
      </c>
      <c r="P12" s="19" t="s">
        <v>1970</v>
      </c>
      <c r="Q12" s="8">
        <f>+I12</f>
        <v>95</v>
      </c>
      <c r="R12" s="19" t="s">
        <v>1965</v>
      </c>
    </row>
    <row r="13" spans="1:18" x14ac:dyDescent="0.2">
      <c r="A13" s="1" t="s">
        <v>34</v>
      </c>
      <c r="B13" s="1" t="s">
        <v>40</v>
      </c>
      <c r="C13" s="1" t="s">
        <v>28</v>
      </c>
      <c r="D13" s="7">
        <v>49</v>
      </c>
      <c r="E13" s="3">
        <v>45727</v>
      </c>
      <c r="F13" s="3">
        <v>45757</v>
      </c>
      <c r="G13" s="7">
        <v>40.159999999999997</v>
      </c>
      <c r="H13" s="3">
        <v>45740</v>
      </c>
      <c r="I13" s="11">
        <v>40.159999999999997</v>
      </c>
      <c r="J13" s="17">
        <f>+F13-H13</f>
        <v>17</v>
      </c>
      <c r="K13" s="17">
        <f>+H13-F13</f>
        <v>-17</v>
      </c>
      <c r="L13" s="11">
        <f>+K13*G13</f>
        <v>-682.71999999999991</v>
      </c>
      <c r="M13" s="19">
        <f>YEAR(H13)</f>
        <v>2025</v>
      </c>
      <c r="N13" s="19" t="str">
        <f>IF(MONTH(H13)&lt;4,"1° trimestre",IF(MONTH(H13)&lt;7,"2° trimestre",IF(MONTH(H13)&lt;10,"3°trimestre","4° trimestre")))</f>
        <v>1° trimestre</v>
      </c>
      <c r="O13" s="19" t="s">
        <v>1962</v>
      </c>
      <c r="P13" s="19" t="s">
        <v>1970</v>
      </c>
      <c r="Q13" s="8">
        <f>+I13</f>
        <v>40.159999999999997</v>
      </c>
      <c r="R13" s="19" t="s">
        <v>1965</v>
      </c>
    </row>
    <row r="14" spans="1:18" x14ac:dyDescent="0.2">
      <c r="A14" s="1" t="s">
        <v>34</v>
      </c>
      <c r="B14" s="1" t="s">
        <v>41</v>
      </c>
      <c r="C14" s="1" t="s">
        <v>28</v>
      </c>
      <c r="D14" s="7">
        <v>1208.29</v>
      </c>
      <c r="E14" s="3">
        <v>45728</v>
      </c>
      <c r="F14" s="3">
        <v>45758</v>
      </c>
      <c r="G14" s="7">
        <v>990.4</v>
      </c>
      <c r="H14" s="3">
        <v>45740</v>
      </c>
      <c r="I14" s="11">
        <v>990.4</v>
      </c>
      <c r="J14" s="17">
        <f>+F14-H14</f>
        <v>18</v>
      </c>
      <c r="K14" s="17">
        <f>+H14-F14</f>
        <v>-18</v>
      </c>
      <c r="L14" s="11">
        <f>+K14*G14</f>
        <v>-17827.2</v>
      </c>
      <c r="M14" s="19">
        <f>YEAR(H14)</f>
        <v>2025</v>
      </c>
      <c r="N14" s="19" t="str">
        <f>IF(MONTH(H14)&lt;4,"1° trimestre",IF(MONTH(H14)&lt;7,"2° trimestre",IF(MONTH(H14)&lt;10,"3°trimestre","4° trimestre")))</f>
        <v>1° trimestre</v>
      </c>
      <c r="O14" s="19" t="s">
        <v>1962</v>
      </c>
      <c r="P14" s="19" t="s">
        <v>1970</v>
      </c>
      <c r="Q14" s="8">
        <f>+I14</f>
        <v>990.4</v>
      </c>
      <c r="R14" s="19" t="s">
        <v>1965</v>
      </c>
    </row>
    <row r="15" spans="1:18" x14ac:dyDescent="0.2">
      <c r="A15" s="1" t="s">
        <v>46</v>
      </c>
      <c r="B15" s="1" t="s">
        <v>47</v>
      </c>
      <c r="C15" s="1" t="s">
        <v>28</v>
      </c>
      <c r="D15" s="7">
        <v>443.9</v>
      </c>
      <c r="E15" s="3">
        <v>45665</v>
      </c>
      <c r="F15" s="3">
        <v>45695</v>
      </c>
      <c r="G15" s="7">
        <v>363.85</v>
      </c>
      <c r="H15" s="3">
        <v>45740</v>
      </c>
      <c r="I15" s="11">
        <v>363.85</v>
      </c>
      <c r="J15" s="17">
        <f>+F15-H15</f>
        <v>-45</v>
      </c>
      <c r="K15" s="17">
        <f>+H15-F15</f>
        <v>45</v>
      </c>
      <c r="L15" s="11">
        <f>+K15*G15</f>
        <v>16373.250000000002</v>
      </c>
      <c r="M15" s="19">
        <f>YEAR(H15)</f>
        <v>2025</v>
      </c>
      <c r="N15" s="19" t="str">
        <f>IF(MONTH(H15)&lt;4,"1° trimestre",IF(MONTH(H15)&lt;7,"2° trimestre",IF(MONTH(H15)&lt;10,"3°trimestre","4° trimestre")))</f>
        <v>1° trimestre</v>
      </c>
      <c r="O15" s="19" t="s">
        <v>1962</v>
      </c>
      <c r="P15" s="19" t="s">
        <v>1970</v>
      </c>
      <c r="Q15" s="8">
        <f>+I15</f>
        <v>363.85</v>
      </c>
      <c r="R15" s="19" t="s">
        <v>1965</v>
      </c>
    </row>
    <row r="16" spans="1:18" x14ac:dyDescent="0.2">
      <c r="A16" s="1" t="s">
        <v>46</v>
      </c>
      <c r="B16" s="1" t="s">
        <v>48</v>
      </c>
      <c r="C16" s="1" t="s">
        <v>28</v>
      </c>
      <c r="D16" s="7">
        <v>4694.2</v>
      </c>
      <c r="E16" s="3">
        <v>45667</v>
      </c>
      <c r="F16" s="3">
        <v>45697</v>
      </c>
      <c r="G16" s="7">
        <v>3927.28</v>
      </c>
      <c r="H16" s="3">
        <v>45740</v>
      </c>
      <c r="I16" s="11">
        <v>3927.28</v>
      </c>
      <c r="J16" s="17">
        <f>+F16-H16</f>
        <v>-43</v>
      </c>
      <c r="K16" s="17">
        <f>+H16-F16</f>
        <v>43</v>
      </c>
      <c r="L16" s="11">
        <f>+K16*G16</f>
        <v>168873.04</v>
      </c>
      <c r="M16" s="19">
        <f>YEAR(H16)</f>
        <v>2025</v>
      </c>
      <c r="N16" s="19" t="str">
        <f>IF(MONTH(H16)&lt;4,"1° trimestre",IF(MONTH(H16)&lt;7,"2° trimestre",IF(MONTH(H16)&lt;10,"3°trimestre","4° trimestre")))</f>
        <v>1° trimestre</v>
      </c>
      <c r="O16" s="19" t="s">
        <v>1962</v>
      </c>
      <c r="P16" s="19" t="s">
        <v>1970</v>
      </c>
      <c r="Q16" s="8">
        <f>+I16</f>
        <v>3927.28</v>
      </c>
      <c r="R16" s="19" t="s">
        <v>1965</v>
      </c>
    </row>
    <row r="17" spans="1:18" x14ac:dyDescent="0.2">
      <c r="A17" s="1" t="s">
        <v>46</v>
      </c>
      <c r="B17" s="1" t="s">
        <v>49</v>
      </c>
      <c r="C17" s="1" t="s">
        <v>28</v>
      </c>
      <c r="D17" s="7">
        <v>6911.95</v>
      </c>
      <c r="E17" s="3">
        <v>45667</v>
      </c>
      <c r="F17" s="3">
        <v>45697</v>
      </c>
      <c r="G17" s="7">
        <v>5925.29</v>
      </c>
      <c r="H17" s="3">
        <v>45740</v>
      </c>
      <c r="I17" s="11">
        <v>5925.29</v>
      </c>
      <c r="J17" s="17">
        <f>+F17-H17</f>
        <v>-43</v>
      </c>
      <c r="K17" s="17">
        <f>+H17-F17</f>
        <v>43</v>
      </c>
      <c r="L17" s="11">
        <f>+K17*G17</f>
        <v>254787.47</v>
      </c>
      <c r="M17" s="19">
        <f>YEAR(H17)</f>
        <v>2025</v>
      </c>
      <c r="N17" s="19" t="str">
        <f>IF(MONTH(H17)&lt;4,"1° trimestre",IF(MONTH(H17)&lt;7,"2° trimestre",IF(MONTH(H17)&lt;10,"3°trimestre","4° trimestre")))</f>
        <v>1° trimestre</v>
      </c>
      <c r="O17" s="19" t="s">
        <v>1962</v>
      </c>
      <c r="P17" s="19" t="s">
        <v>1970</v>
      </c>
      <c r="Q17" s="8">
        <f>+I17</f>
        <v>5925.29</v>
      </c>
      <c r="R17" s="19" t="s">
        <v>1965</v>
      </c>
    </row>
    <row r="18" spans="1:18" x14ac:dyDescent="0.2">
      <c r="A18" s="1" t="s">
        <v>46</v>
      </c>
      <c r="B18" s="1" t="s">
        <v>50</v>
      </c>
      <c r="C18" s="1" t="s">
        <v>28</v>
      </c>
      <c r="D18" s="7">
        <v>1624.2</v>
      </c>
      <c r="E18" s="3">
        <v>45667</v>
      </c>
      <c r="F18" s="3">
        <v>45697</v>
      </c>
      <c r="G18" s="7">
        <v>1337.76</v>
      </c>
      <c r="H18" s="3">
        <v>45740</v>
      </c>
      <c r="I18" s="11">
        <v>1337.76</v>
      </c>
      <c r="J18" s="17">
        <f>+F18-H18</f>
        <v>-43</v>
      </c>
      <c r="K18" s="17">
        <f>+H18-F18</f>
        <v>43</v>
      </c>
      <c r="L18" s="11">
        <f>+K18*G18</f>
        <v>57523.68</v>
      </c>
      <c r="M18" s="19">
        <f>YEAR(H18)</f>
        <v>2025</v>
      </c>
      <c r="N18" s="19" t="str">
        <f>IF(MONTH(H18)&lt;4,"1° trimestre",IF(MONTH(H18)&lt;7,"2° trimestre",IF(MONTH(H18)&lt;10,"3°trimestre","4° trimestre")))</f>
        <v>1° trimestre</v>
      </c>
      <c r="O18" s="19" t="s">
        <v>1962</v>
      </c>
      <c r="P18" s="19" t="s">
        <v>1970</v>
      </c>
      <c r="Q18" s="8">
        <f>+I18</f>
        <v>1337.76</v>
      </c>
      <c r="R18" s="19" t="s">
        <v>1965</v>
      </c>
    </row>
    <row r="19" spans="1:18" x14ac:dyDescent="0.2">
      <c r="A19" s="1" t="s">
        <v>46</v>
      </c>
      <c r="B19" s="1" t="s">
        <v>51</v>
      </c>
      <c r="C19" s="1" t="s">
        <v>28</v>
      </c>
      <c r="D19" s="7">
        <v>9.14</v>
      </c>
      <c r="E19" s="3">
        <v>45667</v>
      </c>
      <c r="F19" s="3">
        <v>45697</v>
      </c>
      <c r="G19" s="7">
        <v>9.14</v>
      </c>
      <c r="H19" s="3">
        <v>45740</v>
      </c>
      <c r="I19" s="11">
        <v>9.14</v>
      </c>
      <c r="J19" s="17">
        <f>+F19-H19</f>
        <v>-43</v>
      </c>
      <c r="K19" s="17">
        <f>+H19-F19</f>
        <v>43</v>
      </c>
      <c r="L19" s="11">
        <f>+K19*G19</f>
        <v>393.02000000000004</v>
      </c>
      <c r="M19" s="19">
        <f>YEAR(H19)</f>
        <v>2025</v>
      </c>
      <c r="N19" s="19" t="str">
        <f>IF(MONTH(H19)&lt;4,"1° trimestre",IF(MONTH(H19)&lt;7,"2° trimestre",IF(MONTH(H19)&lt;10,"3°trimestre","4° trimestre")))</f>
        <v>1° trimestre</v>
      </c>
      <c r="O19" s="19" t="s">
        <v>1962</v>
      </c>
      <c r="P19" s="19" t="s">
        <v>1970</v>
      </c>
      <c r="Q19" s="8">
        <f>+I19</f>
        <v>9.14</v>
      </c>
      <c r="R19" s="19" t="s">
        <v>1965</v>
      </c>
    </row>
    <row r="20" spans="1:18" x14ac:dyDescent="0.2">
      <c r="A20" s="1" t="s">
        <v>46</v>
      </c>
      <c r="B20" s="1" t="s">
        <v>52</v>
      </c>
      <c r="C20" s="1" t="s">
        <v>28</v>
      </c>
      <c r="D20" s="7">
        <v>438.94</v>
      </c>
      <c r="E20" s="3">
        <v>45667</v>
      </c>
      <c r="F20" s="3">
        <v>45697</v>
      </c>
      <c r="G20" s="7">
        <v>429.08</v>
      </c>
      <c r="H20" s="3">
        <v>45740</v>
      </c>
      <c r="I20" s="11">
        <v>429.08</v>
      </c>
      <c r="J20" s="17">
        <f>+F20-H20</f>
        <v>-43</v>
      </c>
      <c r="K20" s="17">
        <f>+H20-F20</f>
        <v>43</v>
      </c>
      <c r="L20" s="11">
        <f>+K20*G20</f>
        <v>18450.439999999999</v>
      </c>
      <c r="M20" s="19">
        <f>YEAR(H20)</f>
        <v>2025</v>
      </c>
      <c r="N20" s="19" t="str">
        <f>IF(MONTH(H20)&lt;4,"1° trimestre",IF(MONTH(H20)&lt;7,"2° trimestre",IF(MONTH(H20)&lt;10,"3°trimestre","4° trimestre")))</f>
        <v>1° trimestre</v>
      </c>
      <c r="O20" s="19" t="s">
        <v>1962</v>
      </c>
      <c r="P20" s="19" t="s">
        <v>1970</v>
      </c>
      <c r="Q20" s="8">
        <f>+I20</f>
        <v>429.08</v>
      </c>
      <c r="R20" s="19" t="s">
        <v>1965</v>
      </c>
    </row>
    <row r="21" spans="1:18" x14ac:dyDescent="0.2">
      <c r="A21" s="1" t="s">
        <v>46</v>
      </c>
      <c r="B21" s="1" t="s">
        <v>53</v>
      </c>
      <c r="C21" s="1" t="s">
        <v>28</v>
      </c>
      <c r="D21" s="7">
        <v>16.95</v>
      </c>
      <c r="E21" s="3">
        <v>45667</v>
      </c>
      <c r="F21" s="3">
        <v>45697</v>
      </c>
      <c r="G21" s="7">
        <v>14.57</v>
      </c>
      <c r="H21" s="3">
        <v>45740</v>
      </c>
      <c r="I21" s="11">
        <v>14.57</v>
      </c>
      <c r="J21" s="17">
        <f>+F21-H21</f>
        <v>-43</v>
      </c>
      <c r="K21" s="17">
        <f>+H21-F21</f>
        <v>43</v>
      </c>
      <c r="L21" s="11">
        <f>+K21*G21</f>
        <v>626.51</v>
      </c>
      <c r="M21" s="19">
        <f>YEAR(H21)</f>
        <v>2025</v>
      </c>
      <c r="N21" s="19" t="str">
        <f>IF(MONTH(H21)&lt;4,"1° trimestre",IF(MONTH(H21)&lt;7,"2° trimestre",IF(MONTH(H21)&lt;10,"3°trimestre","4° trimestre")))</f>
        <v>1° trimestre</v>
      </c>
      <c r="O21" s="19" t="s">
        <v>1962</v>
      </c>
      <c r="P21" s="19" t="s">
        <v>1970</v>
      </c>
      <c r="Q21" s="8">
        <f>+I21</f>
        <v>14.57</v>
      </c>
      <c r="R21" s="19" t="s">
        <v>1965</v>
      </c>
    </row>
    <row r="22" spans="1:18" x14ac:dyDescent="0.2">
      <c r="A22" s="1" t="s">
        <v>46</v>
      </c>
      <c r="B22" s="1" t="s">
        <v>54</v>
      </c>
      <c r="C22" s="1" t="s">
        <v>28</v>
      </c>
      <c r="D22" s="7">
        <v>700.37</v>
      </c>
      <c r="E22" s="3">
        <v>45667</v>
      </c>
      <c r="F22" s="3">
        <v>45697</v>
      </c>
      <c r="G22" s="7">
        <v>698.87</v>
      </c>
      <c r="H22" s="3">
        <v>45740</v>
      </c>
      <c r="I22" s="11">
        <v>698.87</v>
      </c>
      <c r="J22" s="17">
        <f>+F22-H22</f>
        <v>-43</v>
      </c>
      <c r="K22" s="17">
        <f>+H22-F22</f>
        <v>43</v>
      </c>
      <c r="L22" s="11">
        <f>+K22*G22</f>
        <v>30051.41</v>
      </c>
      <c r="M22" s="19">
        <f>YEAR(H22)</f>
        <v>2025</v>
      </c>
      <c r="N22" s="19" t="str">
        <f>IF(MONTH(H22)&lt;4,"1° trimestre",IF(MONTH(H22)&lt;7,"2° trimestre",IF(MONTH(H22)&lt;10,"3°trimestre","4° trimestre")))</f>
        <v>1° trimestre</v>
      </c>
      <c r="O22" s="19" t="s">
        <v>1962</v>
      </c>
      <c r="P22" s="19" t="s">
        <v>1970</v>
      </c>
      <c r="Q22" s="8">
        <f>+I22</f>
        <v>698.87</v>
      </c>
      <c r="R22" s="19" t="s">
        <v>1965</v>
      </c>
    </row>
    <row r="23" spans="1:18" x14ac:dyDescent="0.2">
      <c r="A23" s="1" t="s">
        <v>46</v>
      </c>
      <c r="B23" s="1" t="s">
        <v>55</v>
      </c>
      <c r="C23" s="1" t="s">
        <v>28</v>
      </c>
      <c r="D23" s="7">
        <v>10.25</v>
      </c>
      <c r="E23" s="3">
        <v>45667</v>
      </c>
      <c r="F23" s="3">
        <v>45697</v>
      </c>
      <c r="G23" s="7">
        <v>8.4</v>
      </c>
      <c r="H23" s="3">
        <v>45740</v>
      </c>
      <c r="I23" s="11">
        <v>8.4</v>
      </c>
      <c r="J23" s="17">
        <f>+F23-H23</f>
        <v>-43</v>
      </c>
      <c r="K23" s="17">
        <f>+H23-F23</f>
        <v>43</v>
      </c>
      <c r="L23" s="11">
        <f>+K23*G23</f>
        <v>361.2</v>
      </c>
      <c r="M23" s="19">
        <f>YEAR(H23)</f>
        <v>2025</v>
      </c>
      <c r="N23" s="19" t="str">
        <f>IF(MONTH(H23)&lt;4,"1° trimestre",IF(MONTH(H23)&lt;7,"2° trimestre",IF(MONTH(H23)&lt;10,"3°trimestre","4° trimestre")))</f>
        <v>1° trimestre</v>
      </c>
      <c r="O23" s="19" t="s">
        <v>1962</v>
      </c>
      <c r="P23" s="19" t="s">
        <v>1970</v>
      </c>
      <c r="Q23" s="8">
        <f>+I23</f>
        <v>8.4</v>
      </c>
      <c r="R23" s="19" t="s">
        <v>1965</v>
      </c>
    </row>
    <row r="24" spans="1:18" x14ac:dyDescent="0.2">
      <c r="A24" s="1" t="s">
        <v>46</v>
      </c>
      <c r="B24" s="1" t="s">
        <v>56</v>
      </c>
      <c r="C24" s="1" t="s">
        <v>28</v>
      </c>
      <c r="D24" s="7">
        <v>233.72</v>
      </c>
      <c r="E24" s="3">
        <v>45667</v>
      </c>
      <c r="F24" s="3">
        <v>45697</v>
      </c>
      <c r="G24" s="7">
        <v>204.15</v>
      </c>
      <c r="H24" s="3">
        <v>45740</v>
      </c>
      <c r="I24" s="11">
        <v>204.15</v>
      </c>
      <c r="J24" s="17">
        <f>+F24-H24</f>
        <v>-43</v>
      </c>
      <c r="K24" s="17">
        <f>+H24-F24</f>
        <v>43</v>
      </c>
      <c r="L24" s="11">
        <f>+K24*G24</f>
        <v>8778.4500000000007</v>
      </c>
      <c r="M24" s="19">
        <f>YEAR(H24)</f>
        <v>2025</v>
      </c>
      <c r="N24" s="19" t="str">
        <f>IF(MONTH(H24)&lt;4,"1° trimestre",IF(MONTH(H24)&lt;7,"2° trimestre",IF(MONTH(H24)&lt;10,"3°trimestre","4° trimestre")))</f>
        <v>1° trimestre</v>
      </c>
      <c r="O24" s="19" t="s">
        <v>1962</v>
      </c>
      <c r="P24" s="19" t="s">
        <v>1970</v>
      </c>
      <c r="Q24" s="8">
        <f>+I24</f>
        <v>204.15</v>
      </c>
      <c r="R24" s="19" t="s">
        <v>1965</v>
      </c>
    </row>
    <row r="25" spans="1:18" x14ac:dyDescent="0.2">
      <c r="A25" s="1" t="s">
        <v>46</v>
      </c>
      <c r="B25" s="1" t="s">
        <v>57</v>
      </c>
      <c r="C25" s="1" t="s">
        <v>28</v>
      </c>
      <c r="D25" s="7">
        <v>582.64</v>
      </c>
      <c r="E25" s="3">
        <v>45667</v>
      </c>
      <c r="F25" s="3">
        <v>45697</v>
      </c>
      <c r="G25" s="7">
        <v>552.1</v>
      </c>
      <c r="H25" s="3">
        <v>45740</v>
      </c>
      <c r="I25" s="11">
        <v>552.1</v>
      </c>
      <c r="J25" s="17">
        <f>+F25-H25</f>
        <v>-43</v>
      </c>
      <c r="K25" s="17">
        <f>+H25-F25</f>
        <v>43</v>
      </c>
      <c r="L25" s="11">
        <f>+K25*G25</f>
        <v>23740.3</v>
      </c>
      <c r="M25" s="19">
        <f>YEAR(H25)</f>
        <v>2025</v>
      </c>
      <c r="N25" s="19" t="str">
        <f>IF(MONTH(H25)&lt;4,"1° trimestre",IF(MONTH(H25)&lt;7,"2° trimestre",IF(MONTH(H25)&lt;10,"3°trimestre","4° trimestre")))</f>
        <v>1° trimestre</v>
      </c>
      <c r="O25" s="19" t="s">
        <v>1962</v>
      </c>
      <c r="P25" s="19" t="s">
        <v>1970</v>
      </c>
      <c r="Q25" s="8">
        <f>+I25</f>
        <v>552.1</v>
      </c>
      <c r="R25" s="19" t="s">
        <v>1965</v>
      </c>
    </row>
    <row r="26" spans="1:18" x14ac:dyDescent="0.2">
      <c r="A26" s="1" t="s">
        <v>46</v>
      </c>
      <c r="B26" s="1" t="s">
        <v>58</v>
      </c>
      <c r="C26" s="1" t="s">
        <v>28</v>
      </c>
      <c r="D26" s="7">
        <v>41.13</v>
      </c>
      <c r="E26" s="3">
        <v>45667</v>
      </c>
      <c r="F26" s="3">
        <v>45697</v>
      </c>
      <c r="G26" s="7">
        <v>41.13</v>
      </c>
      <c r="H26" s="3">
        <v>45740</v>
      </c>
      <c r="I26" s="11">
        <v>41.13</v>
      </c>
      <c r="J26" s="17">
        <f>+F26-H26</f>
        <v>-43</v>
      </c>
      <c r="K26" s="17">
        <f>+H26-F26</f>
        <v>43</v>
      </c>
      <c r="L26" s="11">
        <f>+K26*G26</f>
        <v>1768.5900000000001</v>
      </c>
      <c r="M26" s="19">
        <f>YEAR(H26)</f>
        <v>2025</v>
      </c>
      <c r="N26" s="19" t="str">
        <f>IF(MONTH(H26)&lt;4,"1° trimestre",IF(MONTH(H26)&lt;7,"2° trimestre",IF(MONTH(H26)&lt;10,"3°trimestre","4° trimestre")))</f>
        <v>1° trimestre</v>
      </c>
      <c r="O26" s="19" t="s">
        <v>1962</v>
      </c>
      <c r="P26" s="19" t="s">
        <v>1970</v>
      </c>
      <c r="Q26" s="8">
        <f>+I26</f>
        <v>41.13</v>
      </c>
      <c r="R26" s="19" t="s">
        <v>1965</v>
      </c>
    </row>
    <row r="27" spans="1:18" x14ac:dyDescent="0.2">
      <c r="A27" s="1" t="s">
        <v>46</v>
      </c>
      <c r="B27" s="1" t="s">
        <v>59</v>
      </c>
      <c r="C27" s="1" t="s">
        <v>28</v>
      </c>
      <c r="D27" s="7">
        <v>417.87</v>
      </c>
      <c r="E27" s="3">
        <v>45667</v>
      </c>
      <c r="F27" s="3">
        <v>45697</v>
      </c>
      <c r="G27" s="7">
        <v>417.87</v>
      </c>
      <c r="H27" s="3">
        <v>45740</v>
      </c>
      <c r="I27" s="11">
        <v>417.87</v>
      </c>
      <c r="J27" s="17">
        <f>+F27-H27</f>
        <v>-43</v>
      </c>
      <c r="K27" s="17">
        <f>+H27-F27</f>
        <v>43</v>
      </c>
      <c r="L27" s="11">
        <f>+K27*G27</f>
        <v>17968.41</v>
      </c>
      <c r="M27" s="19">
        <f>YEAR(H27)</f>
        <v>2025</v>
      </c>
      <c r="N27" s="19" t="str">
        <f>IF(MONTH(H27)&lt;4,"1° trimestre",IF(MONTH(H27)&lt;7,"2° trimestre",IF(MONTH(H27)&lt;10,"3°trimestre","4° trimestre")))</f>
        <v>1° trimestre</v>
      </c>
      <c r="O27" s="19" t="s">
        <v>1962</v>
      </c>
      <c r="P27" s="19" t="s">
        <v>1970</v>
      </c>
      <c r="Q27" s="8">
        <f>+I27</f>
        <v>417.87</v>
      </c>
      <c r="R27" s="19" t="s">
        <v>1965</v>
      </c>
    </row>
    <row r="28" spans="1:18" x14ac:dyDescent="0.2">
      <c r="A28" s="1" t="s">
        <v>46</v>
      </c>
      <c r="B28" s="1" t="s">
        <v>60</v>
      </c>
      <c r="C28" s="1" t="s">
        <v>28</v>
      </c>
      <c r="D28" s="7">
        <v>394.34</v>
      </c>
      <c r="E28" s="3">
        <v>45674</v>
      </c>
      <c r="F28" s="3">
        <v>45704</v>
      </c>
      <c r="G28" s="7">
        <v>382.64</v>
      </c>
      <c r="H28" s="3">
        <v>45740</v>
      </c>
      <c r="I28" s="11">
        <v>382.64</v>
      </c>
      <c r="J28" s="17">
        <f>+F28-H28</f>
        <v>-36</v>
      </c>
      <c r="K28" s="17">
        <f>+H28-F28</f>
        <v>36</v>
      </c>
      <c r="L28" s="11">
        <f>+K28*G28</f>
        <v>13775.039999999999</v>
      </c>
      <c r="M28" s="19">
        <f>YEAR(H28)</f>
        <v>2025</v>
      </c>
      <c r="N28" s="19" t="str">
        <f>IF(MONTH(H28)&lt;4,"1° trimestre",IF(MONTH(H28)&lt;7,"2° trimestre",IF(MONTH(H28)&lt;10,"3°trimestre","4° trimestre")))</f>
        <v>1° trimestre</v>
      </c>
      <c r="O28" s="19" t="s">
        <v>1962</v>
      </c>
      <c r="P28" s="19" t="s">
        <v>1970</v>
      </c>
      <c r="Q28" s="8">
        <f>+I28</f>
        <v>382.64</v>
      </c>
      <c r="R28" s="19" t="s">
        <v>1965</v>
      </c>
    </row>
    <row r="29" spans="1:18" x14ac:dyDescent="0.2">
      <c r="A29" s="1" t="s">
        <v>46</v>
      </c>
      <c r="B29" s="1" t="s">
        <v>61</v>
      </c>
      <c r="C29" s="1" t="s">
        <v>28</v>
      </c>
      <c r="D29" s="7">
        <v>24281.9</v>
      </c>
      <c r="E29" s="3">
        <v>45677</v>
      </c>
      <c r="F29" s="3">
        <v>45707</v>
      </c>
      <c r="G29" s="7">
        <v>19903.2</v>
      </c>
      <c r="H29" s="3">
        <v>45740</v>
      </c>
      <c r="I29" s="11">
        <v>19903.2</v>
      </c>
      <c r="J29" s="17">
        <f>+F29-H29</f>
        <v>-33</v>
      </c>
      <c r="K29" s="17">
        <f>+H29-F29</f>
        <v>33</v>
      </c>
      <c r="L29" s="11">
        <f>+K29*G29</f>
        <v>656805.6</v>
      </c>
      <c r="M29" s="19">
        <f>YEAR(H29)</f>
        <v>2025</v>
      </c>
      <c r="N29" s="19" t="str">
        <f>IF(MONTH(H29)&lt;4,"1° trimestre",IF(MONTH(H29)&lt;7,"2° trimestre",IF(MONTH(H29)&lt;10,"3°trimestre","4° trimestre")))</f>
        <v>1° trimestre</v>
      </c>
      <c r="O29" s="19" t="s">
        <v>1962</v>
      </c>
      <c r="P29" s="19" t="s">
        <v>1970</v>
      </c>
      <c r="Q29" s="8">
        <f>+I29</f>
        <v>19903.2</v>
      </c>
      <c r="R29" s="19" t="s">
        <v>1965</v>
      </c>
    </row>
    <row r="30" spans="1:18" x14ac:dyDescent="0.2">
      <c r="A30" s="1" t="s">
        <v>46</v>
      </c>
      <c r="B30" s="1" t="s">
        <v>62</v>
      </c>
      <c r="C30" s="1" t="s">
        <v>28</v>
      </c>
      <c r="D30" s="7">
        <v>4453.24</v>
      </c>
      <c r="E30" s="3">
        <v>45677</v>
      </c>
      <c r="F30" s="3">
        <v>45707</v>
      </c>
      <c r="G30" s="7">
        <v>3650.2</v>
      </c>
      <c r="H30" s="3">
        <v>45740</v>
      </c>
      <c r="I30" s="11">
        <v>3650.2</v>
      </c>
      <c r="J30" s="17">
        <f>+F30-H30</f>
        <v>-33</v>
      </c>
      <c r="K30" s="17">
        <f>+H30-F30</f>
        <v>33</v>
      </c>
      <c r="L30" s="11">
        <f>+K30*G30</f>
        <v>120456.59999999999</v>
      </c>
      <c r="M30" s="19">
        <f>YEAR(H30)</f>
        <v>2025</v>
      </c>
      <c r="N30" s="19" t="str">
        <f>IF(MONTH(H30)&lt;4,"1° trimestre",IF(MONTH(H30)&lt;7,"2° trimestre",IF(MONTH(H30)&lt;10,"3°trimestre","4° trimestre")))</f>
        <v>1° trimestre</v>
      </c>
      <c r="O30" s="19" t="s">
        <v>1962</v>
      </c>
      <c r="P30" s="19" t="s">
        <v>1970</v>
      </c>
      <c r="Q30" s="8">
        <f>+I30</f>
        <v>3650.2</v>
      </c>
      <c r="R30" s="19" t="s">
        <v>1965</v>
      </c>
    </row>
    <row r="31" spans="1:18" x14ac:dyDescent="0.2">
      <c r="A31" s="1" t="s">
        <v>46</v>
      </c>
      <c r="B31" s="1" t="s">
        <v>63</v>
      </c>
      <c r="C31" s="1" t="s">
        <v>28</v>
      </c>
      <c r="D31" s="7">
        <v>10.49</v>
      </c>
      <c r="E31" s="3">
        <v>45677</v>
      </c>
      <c r="F31" s="3">
        <v>45707</v>
      </c>
      <c r="G31" s="7">
        <v>8.6</v>
      </c>
      <c r="H31" s="3">
        <v>45740</v>
      </c>
      <c r="I31" s="11">
        <v>8.6</v>
      </c>
      <c r="J31" s="17">
        <f>+F31-H31</f>
        <v>-33</v>
      </c>
      <c r="K31" s="17">
        <f>+H31-F31</f>
        <v>33</v>
      </c>
      <c r="L31" s="11">
        <f>+K31*G31</f>
        <v>283.8</v>
      </c>
      <c r="M31" s="19">
        <f>YEAR(H31)</f>
        <v>2025</v>
      </c>
      <c r="N31" s="19" t="str">
        <f>IF(MONTH(H31)&lt;4,"1° trimestre",IF(MONTH(H31)&lt;7,"2° trimestre",IF(MONTH(H31)&lt;10,"3°trimestre","4° trimestre")))</f>
        <v>1° trimestre</v>
      </c>
      <c r="O31" s="19" t="s">
        <v>1962</v>
      </c>
      <c r="P31" s="19" t="s">
        <v>1970</v>
      </c>
      <c r="Q31" s="8">
        <f>+I31</f>
        <v>8.6</v>
      </c>
      <c r="R31" s="19" t="s">
        <v>1965</v>
      </c>
    </row>
    <row r="32" spans="1:18" x14ac:dyDescent="0.2">
      <c r="A32" s="1" t="s">
        <v>46</v>
      </c>
      <c r="B32" s="1" t="s">
        <v>64</v>
      </c>
      <c r="C32" s="1" t="s">
        <v>28</v>
      </c>
      <c r="D32" s="7">
        <v>1069.7</v>
      </c>
      <c r="E32" s="3">
        <v>45677</v>
      </c>
      <c r="F32" s="3">
        <v>45707</v>
      </c>
      <c r="G32" s="7">
        <v>876.8</v>
      </c>
      <c r="H32" s="3">
        <v>45740</v>
      </c>
      <c r="I32" s="11">
        <v>876.8</v>
      </c>
      <c r="J32" s="17">
        <f>+F32-H32</f>
        <v>-33</v>
      </c>
      <c r="K32" s="17">
        <f>+H32-F32</f>
        <v>33</v>
      </c>
      <c r="L32" s="11">
        <f>+K32*G32</f>
        <v>28934.399999999998</v>
      </c>
      <c r="M32" s="19">
        <f>YEAR(H32)</f>
        <v>2025</v>
      </c>
      <c r="N32" s="19" t="str">
        <f>IF(MONTH(H32)&lt;4,"1° trimestre",IF(MONTH(H32)&lt;7,"2° trimestre",IF(MONTH(H32)&lt;10,"3°trimestre","4° trimestre")))</f>
        <v>1° trimestre</v>
      </c>
      <c r="O32" s="19" t="s">
        <v>1962</v>
      </c>
      <c r="P32" s="19" t="s">
        <v>1970</v>
      </c>
      <c r="Q32" s="8">
        <f>+I32</f>
        <v>876.8</v>
      </c>
      <c r="R32" s="19" t="s">
        <v>1965</v>
      </c>
    </row>
    <row r="33" spans="1:18" x14ac:dyDescent="0.2">
      <c r="A33" s="1" t="s">
        <v>46</v>
      </c>
      <c r="B33" s="1" t="s">
        <v>65</v>
      </c>
      <c r="C33" s="1" t="s">
        <v>28</v>
      </c>
      <c r="D33" s="7">
        <v>77.84</v>
      </c>
      <c r="E33" s="3">
        <v>45677</v>
      </c>
      <c r="F33" s="3">
        <v>45707</v>
      </c>
      <c r="G33" s="7">
        <v>63.8</v>
      </c>
      <c r="H33" s="3">
        <v>45740</v>
      </c>
      <c r="I33" s="11">
        <v>63.8</v>
      </c>
      <c r="J33" s="17">
        <f>+F33-H33</f>
        <v>-33</v>
      </c>
      <c r="K33" s="17">
        <f>+H33-F33</f>
        <v>33</v>
      </c>
      <c r="L33" s="11">
        <f>+K33*G33</f>
        <v>2105.4</v>
      </c>
      <c r="M33" s="19">
        <f>YEAR(H33)</f>
        <v>2025</v>
      </c>
      <c r="N33" s="19" t="str">
        <f>IF(MONTH(H33)&lt;4,"1° trimestre",IF(MONTH(H33)&lt;7,"2° trimestre",IF(MONTH(H33)&lt;10,"3°trimestre","4° trimestre")))</f>
        <v>1° trimestre</v>
      </c>
      <c r="O33" s="19" t="s">
        <v>1962</v>
      </c>
      <c r="P33" s="19" t="s">
        <v>1970</v>
      </c>
      <c r="Q33" s="8">
        <f>+I33</f>
        <v>63.8</v>
      </c>
      <c r="R33" s="19" t="s">
        <v>1965</v>
      </c>
    </row>
    <row r="34" spans="1:18" x14ac:dyDescent="0.2">
      <c r="A34" s="1" t="s">
        <v>46</v>
      </c>
      <c r="B34" s="1" t="s">
        <v>66</v>
      </c>
      <c r="C34" s="1" t="s">
        <v>28</v>
      </c>
      <c r="D34" s="7">
        <v>17.809999999999999</v>
      </c>
      <c r="E34" s="3">
        <v>45677</v>
      </c>
      <c r="F34" s="3">
        <v>45707</v>
      </c>
      <c r="G34" s="7">
        <v>14.6</v>
      </c>
      <c r="H34" s="3">
        <v>45740</v>
      </c>
      <c r="I34" s="11">
        <v>14.6</v>
      </c>
      <c r="J34" s="17">
        <f>+F34-H34</f>
        <v>-33</v>
      </c>
      <c r="K34" s="17">
        <f>+H34-F34</f>
        <v>33</v>
      </c>
      <c r="L34" s="11">
        <f>+K34*G34</f>
        <v>481.8</v>
      </c>
      <c r="M34" s="19">
        <f>YEAR(H34)</f>
        <v>2025</v>
      </c>
      <c r="N34" s="19" t="str">
        <f>IF(MONTH(H34)&lt;4,"1° trimestre",IF(MONTH(H34)&lt;7,"2° trimestre",IF(MONTH(H34)&lt;10,"3°trimestre","4° trimestre")))</f>
        <v>1° trimestre</v>
      </c>
      <c r="O34" s="19" t="s">
        <v>1962</v>
      </c>
      <c r="P34" s="19" t="s">
        <v>1970</v>
      </c>
      <c r="Q34" s="8">
        <f>+I34</f>
        <v>14.6</v>
      </c>
      <c r="R34" s="19" t="s">
        <v>1965</v>
      </c>
    </row>
    <row r="35" spans="1:18" x14ac:dyDescent="0.2">
      <c r="A35" s="1" t="s">
        <v>46</v>
      </c>
      <c r="B35" s="1" t="s">
        <v>67</v>
      </c>
      <c r="C35" s="1" t="s">
        <v>28</v>
      </c>
      <c r="D35" s="7">
        <v>24.89</v>
      </c>
      <c r="E35" s="3">
        <v>45677</v>
      </c>
      <c r="F35" s="3">
        <v>45707</v>
      </c>
      <c r="G35" s="7">
        <v>20.399999999999999</v>
      </c>
      <c r="H35" s="3">
        <v>45740</v>
      </c>
      <c r="I35" s="11">
        <v>20.399999999999999</v>
      </c>
      <c r="J35" s="17">
        <f>+F35-H35</f>
        <v>-33</v>
      </c>
      <c r="K35" s="17">
        <f>+H35-F35</f>
        <v>33</v>
      </c>
      <c r="L35" s="11">
        <f>+K35*G35</f>
        <v>673.19999999999993</v>
      </c>
      <c r="M35" s="19">
        <f>YEAR(H35)</f>
        <v>2025</v>
      </c>
      <c r="N35" s="19" t="str">
        <f>IF(MONTH(H35)&lt;4,"1° trimestre",IF(MONTH(H35)&lt;7,"2° trimestre",IF(MONTH(H35)&lt;10,"3°trimestre","4° trimestre")))</f>
        <v>1° trimestre</v>
      </c>
      <c r="O35" s="19" t="s">
        <v>1962</v>
      </c>
      <c r="P35" s="19" t="s">
        <v>1970</v>
      </c>
      <c r="Q35" s="8">
        <f>+I35</f>
        <v>20.399999999999999</v>
      </c>
      <c r="R35" s="19" t="s">
        <v>1965</v>
      </c>
    </row>
    <row r="36" spans="1:18" x14ac:dyDescent="0.2">
      <c r="A36" s="1" t="s">
        <v>46</v>
      </c>
      <c r="B36" s="1" t="s">
        <v>68</v>
      </c>
      <c r="C36" s="1" t="s">
        <v>28</v>
      </c>
      <c r="D36" s="7">
        <v>557.54</v>
      </c>
      <c r="E36" s="3">
        <v>45677</v>
      </c>
      <c r="F36" s="3">
        <v>45707</v>
      </c>
      <c r="G36" s="7">
        <v>457</v>
      </c>
      <c r="H36" s="3">
        <v>45740</v>
      </c>
      <c r="I36" s="11">
        <v>457</v>
      </c>
      <c r="J36" s="17">
        <f>+F36-H36</f>
        <v>-33</v>
      </c>
      <c r="K36" s="17">
        <f>+H36-F36</f>
        <v>33</v>
      </c>
      <c r="L36" s="11">
        <f>+K36*G36</f>
        <v>15081</v>
      </c>
      <c r="M36" s="19">
        <f>YEAR(H36)</f>
        <v>2025</v>
      </c>
      <c r="N36" s="19" t="str">
        <f>IF(MONTH(H36)&lt;4,"1° trimestre",IF(MONTH(H36)&lt;7,"2° trimestre",IF(MONTH(H36)&lt;10,"3°trimestre","4° trimestre")))</f>
        <v>1° trimestre</v>
      </c>
      <c r="O36" s="19" t="s">
        <v>1962</v>
      </c>
      <c r="P36" s="19" t="s">
        <v>1970</v>
      </c>
      <c r="Q36" s="8">
        <f>+I36</f>
        <v>457</v>
      </c>
      <c r="R36" s="19" t="s">
        <v>1965</v>
      </c>
    </row>
    <row r="37" spans="1:18" x14ac:dyDescent="0.2">
      <c r="A37" s="1" t="s">
        <v>46</v>
      </c>
      <c r="B37" s="1" t="s">
        <v>69</v>
      </c>
      <c r="C37" s="1" t="s">
        <v>28</v>
      </c>
      <c r="D37" s="7">
        <v>7.56</v>
      </c>
      <c r="E37" s="3">
        <v>45677</v>
      </c>
      <c r="F37" s="3">
        <v>45707</v>
      </c>
      <c r="G37" s="7">
        <v>6.2</v>
      </c>
      <c r="H37" s="3">
        <v>45740</v>
      </c>
      <c r="I37" s="11">
        <v>6.2</v>
      </c>
      <c r="J37" s="17">
        <f>+F37-H37</f>
        <v>-33</v>
      </c>
      <c r="K37" s="17">
        <f>+H37-F37</f>
        <v>33</v>
      </c>
      <c r="L37" s="11">
        <f>+K37*G37</f>
        <v>204.6</v>
      </c>
      <c r="M37" s="19">
        <f>YEAR(H37)</f>
        <v>2025</v>
      </c>
      <c r="N37" s="19" t="str">
        <f>IF(MONTH(H37)&lt;4,"1° trimestre",IF(MONTH(H37)&lt;7,"2° trimestre",IF(MONTH(H37)&lt;10,"3°trimestre","4° trimestre")))</f>
        <v>1° trimestre</v>
      </c>
      <c r="O37" s="19" t="s">
        <v>1962</v>
      </c>
      <c r="P37" s="19" t="s">
        <v>1970</v>
      </c>
      <c r="Q37" s="8">
        <f>+I37</f>
        <v>6.2</v>
      </c>
      <c r="R37" s="19" t="s">
        <v>1965</v>
      </c>
    </row>
    <row r="38" spans="1:18" x14ac:dyDescent="0.2">
      <c r="A38" s="1" t="s">
        <v>46</v>
      </c>
      <c r="B38" s="1" t="s">
        <v>70</v>
      </c>
      <c r="C38" s="1" t="s">
        <v>28</v>
      </c>
      <c r="D38" s="7">
        <v>528.99</v>
      </c>
      <c r="E38" s="3">
        <v>45677</v>
      </c>
      <c r="F38" s="3">
        <v>45707</v>
      </c>
      <c r="G38" s="7">
        <v>433.6</v>
      </c>
      <c r="H38" s="3">
        <v>45740</v>
      </c>
      <c r="I38" s="11">
        <v>433.6</v>
      </c>
      <c r="J38" s="17">
        <f>+F38-H38</f>
        <v>-33</v>
      </c>
      <c r="K38" s="17">
        <f>+H38-F38</f>
        <v>33</v>
      </c>
      <c r="L38" s="11">
        <f>+K38*G38</f>
        <v>14308.800000000001</v>
      </c>
      <c r="M38" s="19">
        <f>YEAR(H38)</f>
        <v>2025</v>
      </c>
      <c r="N38" s="19" t="str">
        <f>IF(MONTH(H38)&lt;4,"1° trimestre",IF(MONTH(H38)&lt;7,"2° trimestre",IF(MONTH(H38)&lt;10,"3°trimestre","4° trimestre")))</f>
        <v>1° trimestre</v>
      </c>
      <c r="O38" s="19" t="s">
        <v>1962</v>
      </c>
      <c r="P38" s="19" t="s">
        <v>1970</v>
      </c>
      <c r="Q38" s="8">
        <f>+I38</f>
        <v>433.6</v>
      </c>
      <c r="R38" s="19" t="s">
        <v>1965</v>
      </c>
    </row>
    <row r="39" spans="1:18" x14ac:dyDescent="0.2">
      <c r="A39" s="1" t="s">
        <v>46</v>
      </c>
      <c r="B39" s="1" t="s">
        <v>71</v>
      </c>
      <c r="C39" s="1" t="s">
        <v>28</v>
      </c>
      <c r="D39" s="7">
        <v>694.91</v>
      </c>
      <c r="E39" s="3">
        <v>45677</v>
      </c>
      <c r="F39" s="3">
        <v>45707</v>
      </c>
      <c r="G39" s="7">
        <v>569.6</v>
      </c>
      <c r="H39" s="3">
        <v>45740</v>
      </c>
      <c r="I39" s="11">
        <v>569.6</v>
      </c>
      <c r="J39" s="17">
        <f>+F39-H39</f>
        <v>-33</v>
      </c>
      <c r="K39" s="17">
        <f>+H39-F39</f>
        <v>33</v>
      </c>
      <c r="L39" s="11">
        <f>+K39*G39</f>
        <v>18796.8</v>
      </c>
      <c r="M39" s="19">
        <f>YEAR(H39)</f>
        <v>2025</v>
      </c>
      <c r="N39" s="19" t="str">
        <f>IF(MONTH(H39)&lt;4,"1° trimestre",IF(MONTH(H39)&lt;7,"2° trimestre",IF(MONTH(H39)&lt;10,"3°trimestre","4° trimestre")))</f>
        <v>1° trimestre</v>
      </c>
      <c r="O39" s="19" t="s">
        <v>1962</v>
      </c>
      <c r="P39" s="19" t="s">
        <v>1970</v>
      </c>
      <c r="Q39" s="8">
        <f>+I39</f>
        <v>569.6</v>
      </c>
      <c r="R39" s="19" t="s">
        <v>1965</v>
      </c>
    </row>
    <row r="40" spans="1:18" x14ac:dyDescent="0.2">
      <c r="A40" s="1" t="s">
        <v>46</v>
      </c>
      <c r="B40" s="1" t="s">
        <v>72</v>
      </c>
      <c r="C40" s="1" t="s">
        <v>28</v>
      </c>
      <c r="D40" s="7">
        <v>1307.3499999999999</v>
      </c>
      <c r="E40" s="3">
        <v>45677</v>
      </c>
      <c r="F40" s="3">
        <v>45707</v>
      </c>
      <c r="G40" s="7">
        <v>1071.5999999999999</v>
      </c>
      <c r="H40" s="3">
        <v>45740</v>
      </c>
      <c r="I40" s="11">
        <v>1071.5999999999999</v>
      </c>
      <c r="J40" s="17">
        <f>+F40-H40</f>
        <v>-33</v>
      </c>
      <c r="K40" s="17">
        <f>+H40-F40</f>
        <v>33</v>
      </c>
      <c r="L40" s="11">
        <f>+K40*G40</f>
        <v>35362.799999999996</v>
      </c>
      <c r="M40" s="19">
        <f>YEAR(H40)</f>
        <v>2025</v>
      </c>
      <c r="N40" s="19" t="str">
        <f>IF(MONTH(H40)&lt;4,"1° trimestre",IF(MONTH(H40)&lt;7,"2° trimestre",IF(MONTH(H40)&lt;10,"3°trimestre","4° trimestre")))</f>
        <v>1° trimestre</v>
      </c>
      <c r="O40" s="19" t="s">
        <v>1962</v>
      </c>
      <c r="P40" s="19" t="s">
        <v>1970</v>
      </c>
      <c r="Q40" s="8">
        <f>+I40</f>
        <v>1071.5999999999999</v>
      </c>
      <c r="R40" s="19" t="s">
        <v>1965</v>
      </c>
    </row>
    <row r="41" spans="1:18" x14ac:dyDescent="0.2">
      <c r="A41" s="1" t="s">
        <v>46</v>
      </c>
      <c r="B41" s="1" t="s">
        <v>73</v>
      </c>
      <c r="C41" s="1" t="s">
        <v>28</v>
      </c>
      <c r="D41" s="7">
        <v>30.26</v>
      </c>
      <c r="E41" s="3">
        <v>45677</v>
      </c>
      <c r="F41" s="3">
        <v>45707</v>
      </c>
      <c r="G41" s="7">
        <v>24.8</v>
      </c>
      <c r="H41" s="3">
        <v>45740</v>
      </c>
      <c r="I41" s="11">
        <v>24.8</v>
      </c>
      <c r="J41" s="17">
        <f>+F41-H41</f>
        <v>-33</v>
      </c>
      <c r="K41" s="17">
        <f>+H41-F41</f>
        <v>33</v>
      </c>
      <c r="L41" s="11">
        <f>+K41*G41</f>
        <v>818.4</v>
      </c>
      <c r="M41" s="19">
        <f>YEAR(H41)</f>
        <v>2025</v>
      </c>
      <c r="N41" s="19" t="str">
        <f>IF(MONTH(H41)&lt;4,"1° trimestre",IF(MONTH(H41)&lt;7,"2° trimestre",IF(MONTH(H41)&lt;10,"3°trimestre","4° trimestre")))</f>
        <v>1° trimestre</v>
      </c>
      <c r="O41" s="19" t="s">
        <v>1962</v>
      </c>
      <c r="P41" s="19" t="s">
        <v>1970</v>
      </c>
      <c r="Q41" s="8">
        <f>+I41</f>
        <v>24.8</v>
      </c>
      <c r="R41" s="19" t="s">
        <v>1965</v>
      </c>
    </row>
    <row r="42" spans="1:18" x14ac:dyDescent="0.2">
      <c r="A42" s="1" t="s">
        <v>46</v>
      </c>
      <c r="B42" s="1" t="s">
        <v>74</v>
      </c>
      <c r="C42" s="1" t="s">
        <v>28</v>
      </c>
      <c r="D42" s="7">
        <v>10550.79</v>
      </c>
      <c r="E42" s="3">
        <v>45693</v>
      </c>
      <c r="F42" s="3">
        <v>45723</v>
      </c>
      <c r="G42" s="7">
        <v>8734.2900000000009</v>
      </c>
      <c r="H42" s="3">
        <v>45740</v>
      </c>
      <c r="I42" s="11">
        <v>8734.2900000000009</v>
      </c>
      <c r="J42" s="17">
        <f>+F42-H42</f>
        <v>-17</v>
      </c>
      <c r="K42" s="17">
        <f>+H42-F42</f>
        <v>17</v>
      </c>
      <c r="L42" s="11">
        <f>+K42*G42</f>
        <v>148482.93000000002</v>
      </c>
      <c r="M42" s="19">
        <f>YEAR(H42)</f>
        <v>2025</v>
      </c>
      <c r="N42" s="19" t="str">
        <f>IF(MONTH(H42)&lt;4,"1° trimestre",IF(MONTH(H42)&lt;7,"2° trimestre",IF(MONTH(H42)&lt;10,"3°trimestre","4° trimestre")))</f>
        <v>1° trimestre</v>
      </c>
      <c r="O42" s="19" t="s">
        <v>1962</v>
      </c>
      <c r="P42" s="19" t="s">
        <v>1970</v>
      </c>
      <c r="Q42" s="8">
        <f>+I42</f>
        <v>8734.2900000000009</v>
      </c>
      <c r="R42" s="19" t="s">
        <v>1965</v>
      </c>
    </row>
    <row r="43" spans="1:18" x14ac:dyDescent="0.2">
      <c r="A43" s="1" t="s">
        <v>46</v>
      </c>
      <c r="B43" s="1" t="s">
        <v>75</v>
      </c>
      <c r="C43" s="1" t="s">
        <v>28</v>
      </c>
      <c r="D43" s="7">
        <v>2108.7199999999998</v>
      </c>
      <c r="E43" s="3">
        <v>45693</v>
      </c>
      <c r="F43" s="3">
        <v>45723</v>
      </c>
      <c r="G43" s="7">
        <v>1809.17</v>
      </c>
      <c r="H43" s="3">
        <v>45740</v>
      </c>
      <c r="I43" s="11">
        <v>1809.17</v>
      </c>
      <c r="J43" s="17">
        <f>+F43-H43</f>
        <v>-17</v>
      </c>
      <c r="K43" s="17">
        <f>+H43-F43</f>
        <v>17</v>
      </c>
      <c r="L43" s="11">
        <f>+K43*G43</f>
        <v>30755.89</v>
      </c>
      <c r="M43" s="19">
        <f>YEAR(H43)</f>
        <v>2025</v>
      </c>
      <c r="N43" s="19" t="str">
        <f>IF(MONTH(H43)&lt;4,"1° trimestre",IF(MONTH(H43)&lt;7,"2° trimestre",IF(MONTH(H43)&lt;10,"3°trimestre","4° trimestre")))</f>
        <v>1° trimestre</v>
      </c>
      <c r="O43" s="19" t="s">
        <v>1962</v>
      </c>
      <c r="P43" s="19" t="s">
        <v>1970</v>
      </c>
      <c r="Q43" s="8">
        <f>+I43</f>
        <v>1809.17</v>
      </c>
      <c r="R43" s="19" t="s">
        <v>1965</v>
      </c>
    </row>
    <row r="44" spans="1:18" x14ac:dyDescent="0.2">
      <c r="A44" s="1" t="s">
        <v>46</v>
      </c>
      <c r="B44" s="1" t="s">
        <v>76</v>
      </c>
      <c r="C44" s="1" t="s">
        <v>28</v>
      </c>
      <c r="D44" s="7">
        <v>1017.76</v>
      </c>
      <c r="E44" s="3">
        <v>45693</v>
      </c>
      <c r="F44" s="3">
        <v>45723</v>
      </c>
      <c r="G44" s="7">
        <v>878.72</v>
      </c>
      <c r="H44" s="3">
        <v>45740</v>
      </c>
      <c r="I44" s="11">
        <v>878.72</v>
      </c>
      <c r="J44" s="17">
        <f>+F44-H44</f>
        <v>-17</v>
      </c>
      <c r="K44" s="17">
        <f>+H44-F44</f>
        <v>17</v>
      </c>
      <c r="L44" s="11">
        <f>+K44*G44</f>
        <v>14938.24</v>
      </c>
      <c r="M44" s="19">
        <f>YEAR(H44)</f>
        <v>2025</v>
      </c>
      <c r="N44" s="19" t="str">
        <f>IF(MONTH(H44)&lt;4,"1° trimestre",IF(MONTH(H44)&lt;7,"2° trimestre",IF(MONTH(H44)&lt;10,"3°trimestre","4° trimestre")))</f>
        <v>1° trimestre</v>
      </c>
      <c r="O44" s="19" t="s">
        <v>1962</v>
      </c>
      <c r="P44" s="19" t="s">
        <v>1970</v>
      </c>
      <c r="Q44" s="8">
        <f>+I44</f>
        <v>878.72</v>
      </c>
      <c r="R44" s="19" t="s">
        <v>1965</v>
      </c>
    </row>
    <row r="45" spans="1:18" x14ac:dyDescent="0.2">
      <c r="A45" s="1" t="s">
        <v>46</v>
      </c>
      <c r="B45" s="1" t="s">
        <v>77</v>
      </c>
      <c r="C45" s="1" t="s">
        <v>28</v>
      </c>
      <c r="D45" s="7">
        <v>162.19999999999999</v>
      </c>
      <c r="E45" s="3">
        <v>45693</v>
      </c>
      <c r="F45" s="3">
        <v>45723</v>
      </c>
      <c r="G45" s="7">
        <v>142.84</v>
      </c>
      <c r="H45" s="3">
        <v>45740</v>
      </c>
      <c r="I45" s="11">
        <v>142.84</v>
      </c>
      <c r="J45" s="17">
        <f>+F45-H45</f>
        <v>-17</v>
      </c>
      <c r="K45" s="17">
        <f>+H45-F45</f>
        <v>17</v>
      </c>
      <c r="L45" s="11">
        <f>+K45*G45</f>
        <v>2428.2800000000002</v>
      </c>
      <c r="M45" s="19">
        <f>YEAR(H45)</f>
        <v>2025</v>
      </c>
      <c r="N45" s="19" t="str">
        <f>IF(MONTH(H45)&lt;4,"1° trimestre",IF(MONTH(H45)&lt;7,"2° trimestre",IF(MONTH(H45)&lt;10,"3°trimestre","4° trimestre")))</f>
        <v>1° trimestre</v>
      </c>
      <c r="O45" s="19" t="s">
        <v>1962</v>
      </c>
      <c r="P45" s="19" t="s">
        <v>1970</v>
      </c>
      <c r="Q45" s="8">
        <f>+I45</f>
        <v>142.84</v>
      </c>
      <c r="R45" s="19" t="s">
        <v>1965</v>
      </c>
    </row>
    <row r="46" spans="1:18" x14ac:dyDescent="0.2">
      <c r="A46" s="1" t="s">
        <v>46</v>
      </c>
      <c r="B46" s="1" t="s">
        <v>78</v>
      </c>
      <c r="C46" s="1" t="s">
        <v>28</v>
      </c>
      <c r="D46" s="7">
        <v>157.55000000000001</v>
      </c>
      <c r="E46" s="3">
        <v>45693</v>
      </c>
      <c r="F46" s="3">
        <v>45723</v>
      </c>
      <c r="G46" s="7">
        <v>149.28</v>
      </c>
      <c r="H46" s="3">
        <v>45740</v>
      </c>
      <c r="I46" s="11">
        <v>149.28</v>
      </c>
      <c r="J46" s="17">
        <f>+F46-H46</f>
        <v>-17</v>
      </c>
      <c r="K46" s="17">
        <f>+H46-F46</f>
        <v>17</v>
      </c>
      <c r="L46" s="11">
        <f>+K46*G46</f>
        <v>2537.7600000000002</v>
      </c>
      <c r="M46" s="19">
        <f>YEAR(H46)</f>
        <v>2025</v>
      </c>
      <c r="N46" s="19" t="str">
        <f>IF(MONTH(H46)&lt;4,"1° trimestre",IF(MONTH(H46)&lt;7,"2° trimestre",IF(MONTH(H46)&lt;10,"3°trimestre","4° trimestre")))</f>
        <v>1° trimestre</v>
      </c>
      <c r="O46" s="19" t="s">
        <v>1962</v>
      </c>
      <c r="P46" s="19" t="s">
        <v>1970</v>
      </c>
      <c r="Q46" s="8">
        <f>+I46</f>
        <v>149.28</v>
      </c>
      <c r="R46" s="19" t="s">
        <v>1965</v>
      </c>
    </row>
    <row r="47" spans="1:18" x14ac:dyDescent="0.2">
      <c r="A47" s="1" t="s">
        <v>46</v>
      </c>
      <c r="B47" s="1" t="s">
        <v>79</v>
      </c>
      <c r="C47" s="1" t="s">
        <v>28</v>
      </c>
      <c r="D47" s="7">
        <v>13.71</v>
      </c>
      <c r="E47" s="3">
        <v>45693</v>
      </c>
      <c r="F47" s="3">
        <v>45723</v>
      </c>
      <c r="G47" s="7">
        <v>13.71</v>
      </c>
      <c r="H47" s="3">
        <v>45740</v>
      </c>
      <c r="I47" s="11">
        <v>13.71</v>
      </c>
      <c r="J47" s="17">
        <f>+F47-H47</f>
        <v>-17</v>
      </c>
      <c r="K47" s="17">
        <f>+H47-F47</f>
        <v>17</v>
      </c>
      <c r="L47" s="11">
        <f>+K47*G47</f>
        <v>233.07000000000002</v>
      </c>
      <c r="M47" s="19">
        <f>YEAR(H47)</f>
        <v>2025</v>
      </c>
      <c r="N47" s="19" t="str">
        <f>IF(MONTH(H47)&lt;4,"1° trimestre",IF(MONTH(H47)&lt;7,"2° trimestre",IF(MONTH(H47)&lt;10,"3°trimestre","4° trimestre")))</f>
        <v>1° trimestre</v>
      </c>
      <c r="O47" s="19" t="s">
        <v>1962</v>
      </c>
      <c r="P47" s="19" t="s">
        <v>1970</v>
      </c>
      <c r="Q47" s="8">
        <f>+I47</f>
        <v>13.71</v>
      </c>
      <c r="R47" s="19" t="s">
        <v>1965</v>
      </c>
    </row>
    <row r="48" spans="1:18" x14ac:dyDescent="0.2">
      <c r="A48" s="1" t="s">
        <v>46</v>
      </c>
      <c r="B48" s="1" t="s">
        <v>80</v>
      </c>
      <c r="C48" s="1" t="s">
        <v>28</v>
      </c>
      <c r="D48" s="7">
        <v>4.88</v>
      </c>
      <c r="E48" s="3">
        <v>45693</v>
      </c>
      <c r="F48" s="3">
        <v>45723</v>
      </c>
      <c r="G48" s="7">
        <v>4</v>
      </c>
      <c r="H48" s="3">
        <v>45740</v>
      </c>
      <c r="I48" s="11">
        <v>4</v>
      </c>
      <c r="J48" s="17">
        <f>+F48-H48</f>
        <v>-17</v>
      </c>
      <c r="K48" s="17">
        <f>+H48-F48</f>
        <v>17</v>
      </c>
      <c r="L48" s="11">
        <f>+K48*G48</f>
        <v>68</v>
      </c>
      <c r="M48" s="19">
        <f>YEAR(H48)</f>
        <v>2025</v>
      </c>
      <c r="N48" s="19" t="str">
        <f>IF(MONTH(H48)&lt;4,"1° trimestre",IF(MONTH(H48)&lt;7,"2° trimestre",IF(MONTH(H48)&lt;10,"3°trimestre","4° trimestre")))</f>
        <v>1° trimestre</v>
      </c>
      <c r="O48" s="19" t="s">
        <v>1962</v>
      </c>
      <c r="P48" s="19" t="s">
        <v>1970</v>
      </c>
      <c r="Q48" s="8">
        <f>+I48</f>
        <v>4</v>
      </c>
      <c r="R48" s="19" t="s">
        <v>1965</v>
      </c>
    </row>
    <row r="49" spans="1:18" x14ac:dyDescent="0.2">
      <c r="A49" s="1" t="s">
        <v>46</v>
      </c>
      <c r="B49" s="1" t="s">
        <v>81</v>
      </c>
      <c r="C49" s="1" t="s">
        <v>28</v>
      </c>
      <c r="D49" s="7">
        <v>35.799999999999997</v>
      </c>
      <c r="E49" s="3">
        <v>45693</v>
      </c>
      <c r="F49" s="3">
        <v>45723</v>
      </c>
      <c r="G49" s="7">
        <v>30.17</v>
      </c>
      <c r="H49" s="3">
        <v>45740</v>
      </c>
      <c r="I49" s="11">
        <v>30.17</v>
      </c>
      <c r="J49" s="17">
        <f>+F49-H49</f>
        <v>-17</v>
      </c>
      <c r="K49" s="17">
        <f>+H49-F49</f>
        <v>17</v>
      </c>
      <c r="L49" s="11">
        <f>+K49*G49</f>
        <v>512.89</v>
      </c>
      <c r="M49" s="19">
        <f>YEAR(H49)</f>
        <v>2025</v>
      </c>
      <c r="N49" s="19" t="str">
        <f>IF(MONTH(H49)&lt;4,"1° trimestre",IF(MONTH(H49)&lt;7,"2° trimestre",IF(MONTH(H49)&lt;10,"3°trimestre","4° trimestre")))</f>
        <v>1° trimestre</v>
      </c>
      <c r="O49" s="19" t="s">
        <v>1962</v>
      </c>
      <c r="P49" s="19" t="s">
        <v>1970</v>
      </c>
      <c r="Q49" s="8">
        <f>+I49</f>
        <v>30.17</v>
      </c>
      <c r="R49" s="19" t="s">
        <v>1965</v>
      </c>
    </row>
    <row r="50" spans="1:18" x14ac:dyDescent="0.2">
      <c r="A50" s="1" t="s">
        <v>46</v>
      </c>
      <c r="B50" s="1" t="s">
        <v>82</v>
      </c>
      <c r="C50" s="1" t="s">
        <v>28</v>
      </c>
      <c r="D50" s="7">
        <v>44.32</v>
      </c>
      <c r="E50" s="3">
        <v>45693</v>
      </c>
      <c r="F50" s="3">
        <v>45723</v>
      </c>
      <c r="G50" s="7">
        <v>38.51</v>
      </c>
      <c r="H50" s="3">
        <v>45740</v>
      </c>
      <c r="I50" s="11">
        <v>38.51</v>
      </c>
      <c r="J50" s="17">
        <f>+F50-H50</f>
        <v>-17</v>
      </c>
      <c r="K50" s="17">
        <f>+H50-F50</f>
        <v>17</v>
      </c>
      <c r="L50" s="11">
        <f>+K50*G50</f>
        <v>654.66999999999996</v>
      </c>
      <c r="M50" s="19">
        <f>YEAR(H50)</f>
        <v>2025</v>
      </c>
      <c r="N50" s="19" t="str">
        <f>IF(MONTH(H50)&lt;4,"1° trimestre",IF(MONTH(H50)&lt;7,"2° trimestre",IF(MONTH(H50)&lt;10,"3°trimestre","4° trimestre")))</f>
        <v>1° trimestre</v>
      </c>
      <c r="O50" s="19" t="s">
        <v>1962</v>
      </c>
      <c r="P50" s="19" t="s">
        <v>1970</v>
      </c>
      <c r="Q50" s="8">
        <f>+I50</f>
        <v>38.51</v>
      </c>
      <c r="R50" s="19" t="s">
        <v>1965</v>
      </c>
    </row>
    <row r="51" spans="1:18" x14ac:dyDescent="0.2">
      <c r="A51" s="1" t="s">
        <v>46</v>
      </c>
      <c r="B51" s="1" t="s">
        <v>83</v>
      </c>
      <c r="C51" s="1" t="s">
        <v>28</v>
      </c>
      <c r="D51" s="7">
        <v>84.26</v>
      </c>
      <c r="E51" s="3">
        <v>45693</v>
      </c>
      <c r="F51" s="3">
        <v>45723</v>
      </c>
      <c r="G51" s="7">
        <v>84.26</v>
      </c>
      <c r="H51" s="3">
        <v>45740</v>
      </c>
      <c r="I51" s="11">
        <v>84.26</v>
      </c>
      <c r="J51" s="17">
        <f>+F51-H51</f>
        <v>-17</v>
      </c>
      <c r="K51" s="17">
        <f>+H51-F51</f>
        <v>17</v>
      </c>
      <c r="L51" s="11">
        <f>+K51*G51</f>
        <v>1432.42</v>
      </c>
      <c r="M51" s="19">
        <f>YEAR(H51)</f>
        <v>2025</v>
      </c>
      <c r="N51" s="19" t="str">
        <f>IF(MONTH(H51)&lt;4,"1° trimestre",IF(MONTH(H51)&lt;7,"2° trimestre",IF(MONTH(H51)&lt;10,"3°trimestre","4° trimestre")))</f>
        <v>1° trimestre</v>
      </c>
      <c r="O51" s="19" t="s">
        <v>1962</v>
      </c>
      <c r="P51" s="19" t="s">
        <v>1970</v>
      </c>
      <c r="Q51" s="8">
        <f>+I51</f>
        <v>84.26</v>
      </c>
      <c r="R51" s="19" t="s">
        <v>1965</v>
      </c>
    </row>
    <row r="52" spans="1:18" x14ac:dyDescent="0.2">
      <c r="A52" s="1" t="s">
        <v>46</v>
      </c>
      <c r="B52" s="1" t="s">
        <v>84</v>
      </c>
      <c r="C52" s="1" t="s">
        <v>28</v>
      </c>
      <c r="D52" s="7">
        <v>18.28</v>
      </c>
      <c r="E52" s="3">
        <v>45693</v>
      </c>
      <c r="F52" s="3">
        <v>45723</v>
      </c>
      <c r="G52" s="7">
        <v>18.28</v>
      </c>
      <c r="H52" s="3">
        <v>45740</v>
      </c>
      <c r="I52" s="11">
        <v>18.28</v>
      </c>
      <c r="J52" s="17">
        <f>+F52-H52</f>
        <v>-17</v>
      </c>
      <c r="K52" s="17">
        <f>+H52-F52</f>
        <v>17</v>
      </c>
      <c r="L52" s="11">
        <f>+K52*G52</f>
        <v>310.76</v>
      </c>
      <c r="M52" s="19">
        <f>YEAR(H52)</f>
        <v>2025</v>
      </c>
      <c r="N52" s="19" t="str">
        <f>IF(MONTH(H52)&lt;4,"1° trimestre",IF(MONTH(H52)&lt;7,"2° trimestre",IF(MONTH(H52)&lt;10,"3°trimestre","4° trimestre")))</f>
        <v>1° trimestre</v>
      </c>
      <c r="O52" s="19" t="s">
        <v>1962</v>
      </c>
      <c r="P52" s="19" t="s">
        <v>1970</v>
      </c>
      <c r="Q52" s="8">
        <f>+I52</f>
        <v>18.28</v>
      </c>
      <c r="R52" s="19" t="s">
        <v>1965</v>
      </c>
    </row>
    <row r="53" spans="1:18" x14ac:dyDescent="0.2">
      <c r="A53" s="1" t="s">
        <v>46</v>
      </c>
      <c r="B53" s="1" t="s">
        <v>85</v>
      </c>
      <c r="C53" s="1" t="s">
        <v>28</v>
      </c>
      <c r="D53" s="7">
        <v>18.28</v>
      </c>
      <c r="E53" s="3">
        <v>45693</v>
      </c>
      <c r="F53" s="3">
        <v>45723</v>
      </c>
      <c r="G53" s="7">
        <v>18.28</v>
      </c>
      <c r="H53" s="3">
        <v>45740</v>
      </c>
      <c r="I53" s="11">
        <v>18.28</v>
      </c>
      <c r="J53" s="17">
        <f>+F53-H53</f>
        <v>-17</v>
      </c>
      <c r="K53" s="17">
        <f>+H53-F53</f>
        <v>17</v>
      </c>
      <c r="L53" s="11">
        <f>+K53*G53</f>
        <v>310.76</v>
      </c>
      <c r="M53" s="19">
        <f>YEAR(H53)</f>
        <v>2025</v>
      </c>
      <c r="N53" s="19" t="str">
        <f>IF(MONTH(H53)&lt;4,"1° trimestre",IF(MONTH(H53)&lt;7,"2° trimestre",IF(MONTH(H53)&lt;10,"3°trimestre","4° trimestre")))</f>
        <v>1° trimestre</v>
      </c>
      <c r="O53" s="19" t="s">
        <v>1962</v>
      </c>
      <c r="P53" s="19" t="s">
        <v>1970</v>
      </c>
      <c r="Q53" s="8">
        <f>+I53</f>
        <v>18.28</v>
      </c>
      <c r="R53" s="19" t="s">
        <v>1965</v>
      </c>
    </row>
    <row r="54" spans="1:18" x14ac:dyDescent="0.2">
      <c r="A54" s="1" t="s">
        <v>46</v>
      </c>
      <c r="B54" s="1" t="s">
        <v>86</v>
      </c>
      <c r="C54" s="1" t="s">
        <v>28</v>
      </c>
      <c r="D54" s="7">
        <v>3183.62</v>
      </c>
      <c r="E54" s="3">
        <v>45694</v>
      </c>
      <c r="F54" s="3">
        <v>45724</v>
      </c>
      <c r="G54" s="7">
        <v>2632.92</v>
      </c>
      <c r="H54" s="3">
        <v>45740</v>
      </c>
      <c r="I54" s="11">
        <v>2632.92</v>
      </c>
      <c r="J54" s="17">
        <f>+F54-H54</f>
        <v>-16</v>
      </c>
      <c r="K54" s="17">
        <f>+H54-F54</f>
        <v>16</v>
      </c>
      <c r="L54" s="11">
        <f>+K54*G54</f>
        <v>42126.720000000001</v>
      </c>
      <c r="M54" s="19">
        <f>YEAR(H54)</f>
        <v>2025</v>
      </c>
      <c r="N54" s="19" t="str">
        <f>IF(MONTH(H54)&lt;4,"1° trimestre",IF(MONTH(H54)&lt;7,"2° trimestre",IF(MONTH(H54)&lt;10,"3°trimestre","4° trimestre")))</f>
        <v>1° trimestre</v>
      </c>
      <c r="O54" s="19" t="s">
        <v>1962</v>
      </c>
      <c r="P54" s="19" t="s">
        <v>1970</v>
      </c>
      <c r="Q54" s="8">
        <f>+I54</f>
        <v>2632.92</v>
      </c>
      <c r="R54" s="19" t="s">
        <v>1965</v>
      </c>
    </row>
    <row r="55" spans="1:18" x14ac:dyDescent="0.2">
      <c r="A55" s="1" t="s">
        <v>46</v>
      </c>
      <c r="B55" s="1" t="s">
        <v>87</v>
      </c>
      <c r="C55" s="1" t="s">
        <v>28</v>
      </c>
      <c r="D55" s="7">
        <v>2519.61</v>
      </c>
      <c r="E55" s="3">
        <v>45694</v>
      </c>
      <c r="F55" s="3">
        <v>45724</v>
      </c>
      <c r="G55" s="7">
        <v>2184.86</v>
      </c>
      <c r="H55" s="3">
        <v>45740</v>
      </c>
      <c r="I55" s="11">
        <v>2184.86</v>
      </c>
      <c r="J55" s="17">
        <f>+F55-H55</f>
        <v>-16</v>
      </c>
      <c r="K55" s="17">
        <f>+H55-F55</f>
        <v>16</v>
      </c>
      <c r="L55" s="11">
        <f>+K55*G55</f>
        <v>34957.760000000002</v>
      </c>
      <c r="M55" s="19">
        <f>YEAR(H55)</f>
        <v>2025</v>
      </c>
      <c r="N55" s="19" t="str">
        <f>IF(MONTH(H55)&lt;4,"1° trimestre",IF(MONTH(H55)&lt;7,"2° trimestre",IF(MONTH(H55)&lt;10,"3°trimestre","4° trimestre")))</f>
        <v>1° trimestre</v>
      </c>
      <c r="O55" s="19" t="s">
        <v>1962</v>
      </c>
      <c r="P55" s="19" t="s">
        <v>1970</v>
      </c>
      <c r="Q55" s="8">
        <f>+I55</f>
        <v>2184.86</v>
      </c>
      <c r="R55" s="19" t="s">
        <v>1965</v>
      </c>
    </row>
    <row r="56" spans="1:18" x14ac:dyDescent="0.2">
      <c r="A56" s="1" t="s">
        <v>46</v>
      </c>
      <c r="B56" s="1" t="s">
        <v>88</v>
      </c>
      <c r="C56" s="1" t="s">
        <v>28</v>
      </c>
      <c r="D56" s="7">
        <v>198.89</v>
      </c>
      <c r="E56" s="3">
        <v>45694</v>
      </c>
      <c r="F56" s="3">
        <v>45724</v>
      </c>
      <c r="G56" s="7">
        <v>197.75</v>
      </c>
      <c r="H56" s="3">
        <v>45740</v>
      </c>
      <c r="I56" s="11">
        <v>197.75</v>
      </c>
      <c r="J56" s="17">
        <f>+F56-H56</f>
        <v>-16</v>
      </c>
      <c r="K56" s="17">
        <f>+H56-F56</f>
        <v>16</v>
      </c>
      <c r="L56" s="11">
        <f>+K56*G56</f>
        <v>3164</v>
      </c>
      <c r="M56" s="19">
        <f>YEAR(H56)</f>
        <v>2025</v>
      </c>
      <c r="N56" s="19" t="str">
        <f>IF(MONTH(H56)&lt;4,"1° trimestre",IF(MONTH(H56)&lt;7,"2° trimestre",IF(MONTH(H56)&lt;10,"3°trimestre","4° trimestre")))</f>
        <v>1° trimestre</v>
      </c>
      <c r="O56" s="19" t="s">
        <v>1962</v>
      </c>
      <c r="P56" s="19" t="s">
        <v>1970</v>
      </c>
      <c r="Q56" s="8">
        <f>+I56</f>
        <v>197.75</v>
      </c>
      <c r="R56" s="19" t="s">
        <v>1965</v>
      </c>
    </row>
    <row r="57" spans="1:18" x14ac:dyDescent="0.2">
      <c r="A57" s="1" t="s">
        <v>46</v>
      </c>
      <c r="B57" s="1" t="s">
        <v>89</v>
      </c>
      <c r="C57" s="1" t="s">
        <v>28</v>
      </c>
      <c r="D57" s="7">
        <v>1.95</v>
      </c>
      <c r="E57" s="3">
        <v>45694</v>
      </c>
      <c r="F57" s="3">
        <v>45724</v>
      </c>
      <c r="G57" s="7">
        <v>1.6</v>
      </c>
      <c r="H57" s="3">
        <v>45740</v>
      </c>
      <c r="I57" s="11">
        <v>1.6</v>
      </c>
      <c r="J57" s="17">
        <f>+F57-H57</f>
        <v>-16</v>
      </c>
      <c r="K57" s="17">
        <f>+H57-F57</f>
        <v>16</v>
      </c>
      <c r="L57" s="11">
        <f>+K57*G57</f>
        <v>25.6</v>
      </c>
      <c r="M57" s="19">
        <f>YEAR(H57)</f>
        <v>2025</v>
      </c>
      <c r="N57" s="19" t="str">
        <f>IF(MONTH(H57)&lt;4,"1° trimestre",IF(MONTH(H57)&lt;7,"2° trimestre",IF(MONTH(H57)&lt;10,"3°trimestre","4° trimestre")))</f>
        <v>1° trimestre</v>
      </c>
      <c r="O57" s="19" t="s">
        <v>1962</v>
      </c>
      <c r="P57" s="19" t="s">
        <v>1970</v>
      </c>
      <c r="Q57" s="8">
        <f>+I57</f>
        <v>1.6</v>
      </c>
      <c r="R57" s="19" t="s">
        <v>1965</v>
      </c>
    </row>
    <row r="58" spans="1:18" x14ac:dyDescent="0.2">
      <c r="A58" s="1" t="s">
        <v>46</v>
      </c>
      <c r="B58" s="1" t="s">
        <v>90</v>
      </c>
      <c r="C58" s="1" t="s">
        <v>28</v>
      </c>
      <c r="D58" s="7">
        <v>123.54</v>
      </c>
      <c r="E58" s="3">
        <v>45694</v>
      </c>
      <c r="F58" s="3">
        <v>45724</v>
      </c>
      <c r="G58" s="7">
        <v>123.54</v>
      </c>
      <c r="H58" s="3">
        <v>45740</v>
      </c>
      <c r="I58" s="11">
        <v>123.54</v>
      </c>
      <c r="J58" s="17">
        <f>+F58-H58</f>
        <v>-16</v>
      </c>
      <c r="K58" s="17">
        <f>+H58-F58</f>
        <v>16</v>
      </c>
      <c r="L58" s="11">
        <f>+K58*G58</f>
        <v>1976.64</v>
      </c>
      <c r="M58" s="19">
        <f>YEAR(H58)</f>
        <v>2025</v>
      </c>
      <c r="N58" s="19" t="str">
        <f>IF(MONTH(H58)&lt;4,"1° trimestre",IF(MONTH(H58)&lt;7,"2° trimestre",IF(MONTH(H58)&lt;10,"3°trimestre","4° trimestre")))</f>
        <v>1° trimestre</v>
      </c>
      <c r="O58" s="19" t="s">
        <v>1962</v>
      </c>
      <c r="P58" s="19" t="s">
        <v>1970</v>
      </c>
      <c r="Q58" s="8">
        <f>+I58</f>
        <v>123.54</v>
      </c>
      <c r="R58" s="19" t="s">
        <v>1965</v>
      </c>
    </row>
    <row r="59" spans="1:18" x14ac:dyDescent="0.2">
      <c r="A59" s="1" t="s">
        <v>46</v>
      </c>
      <c r="B59" s="1" t="s">
        <v>91</v>
      </c>
      <c r="C59" s="1" t="s">
        <v>28</v>
      </c>
      <c r="D59" s="7">
        <v>1.95</v>
      </c>
      <c r="E59" s="3">
        <v>45694</v>
      </c>
      <c r="F59" s="3">
        <v>45724</v>
      </c>
      <c r="G59" s="7">
        <v>1.6</v>
      </c>
      <c r="H59" s="3">
        <v>45740</v>
      </c>
      <c r="I59" s="11">
        <v>1.6</v>
      </c>
      <c r="J59" s="17">
        <f>+F59-H59</f>
        <v>-16</v>
      </c>
      <c r="K59" s="17">
        <f>+H59-F59</f>
        <v>16</v>
      </c>
      <c r="L59" s="11">
        <f>+K59*G59</f>
        <v>25.6</v>
      </c>
      <c r="M59" s="19">
        <f>YEAR(H59)</f>
        <v>2025</v>
      </c>
      <c r="N59" s="19" t="str">
        <f>IF(MONTH(H59)&lt;4,"1° trimestre",IF(MONTH(H59)&lt;7,"2° trimestre",IF(MONTH(H59)&lt;10,"3°trimestre","4° trimestre")))</f>
        <v>1° trimestre</v>
      </c>
      <c r="O59" s="19" t="s">
        <v>1962</v>
      </c>
      <c r="P59" s="19" t="s">
        <v>1970</v>
      </c>
      <c r="Q59" s="8">
        <f>+I59</f>
        <v>1.6</v>
      </c>
      <c r="R59" s="19" t="s">
        <v>1965</v>
      </c>
    </row>
    <row r="60" spans="1:18" x14ac:dyDescent="0.2">
      <c r="A60" s="1" t="s">
        <v>46</v>
      </c>
      <c r="B60" s="1" t="s">
        <v>92</v>
      </c>
      <c r="C60" s="1" t="s">
        <v>28</v>
      </c>
      <c r="D60" s="7">
        <v>78.19</v>
      </c>
      <c r="E60" s="3">
        <v>45694</v>
      </c>
      <c r="F60" s="3">
        <v>45724</v>
      </c>
      <c r="G60" s="7">
        <v>64.459999999999994</v>
      </c>
      <c r="H60" s="3">
        <v>45740</v>
      </c>
      <c r="I60" s="11">
        <v>64.459999999999994</v>
      </c>
      <c r="J60" s="17">
        <f>+F60-H60</f>
        <v>-16</v>
      </c>
      <c r="K60" s="17">
        <f>+H60-F60</f>
        <v>16</v>
      </c>
      <c r="L60" s="11">
        <f>+K60*G60</f>
        <v>1031.3599999999999</v>
      </c>
      <c r="M60" s="19">
        <f>YEAR(H60)</f>
        <v>2025</v>
      </c>
      <c r="N60" s="19" t="str">
        <f>IF(MONTH(H60)&lt;4,"1° trimestre",IF(MONTH(H60)&lt;7,"2° trimestre",IF(MONTH(H60)&lt;10,"3°trimestre","4° trimestre")))</f>
        <v>1° trimestre</v>
      </c>
      <c r="O60" s="19" t="s">
        <v>1962</v>
      </c>
      <c r="P60" s="19" t="s">
        <v>1970</v>
      </c>
      <c r="Q60" s="8">
        <f>+I60</f>
        <v>64.459999999999994</v>
      </c>
      <c r="R60" s="19" t="s">
        <v>1965</v>
      </c>
    </row>
    <row r="61" spans="1:18" x14ac:dyDescent="0.2">
      <c r="A61" s="1" t="s">
        <v>258</v>
      </c>
      <c r="B61" s="1" t="s">
        <v>259</v>
      </c>
      <c r="C61" s="1" t="s">
        <v>28</v>
      </c>
      <c r="D61" s="7">
        <v>175.56</v>
      </c>
      <c r="E61" s="3">
        <v>45670</v>
      </c>
      <c r="F61" s="3">
        <v>45700</v>
      </c>
      <c r="G61" s="7">
        <v>143.9</v>
      </c>
      <c r="H61" s="3">
        <v>45678</v>
      </c>
      <c r="I61" s="11">
        <v>143.9</v>
      </c>
      <c r="J61" s="17">
        <f>+F61-H61</f>
        <v>22</v>
      </c>
      <c r="K61" s="17">
        <f>+H61-F61</f>
        <v>-22</v>
      </c>
      <c r="L61" s="11">
        <f>+K61*G61</f>
        <v>-3165.8</v>
      </c>
      <c r="M61" s="19">
        <f>YEAR(H61)</f>
        <v>2025</v>
      </c>
      <c r="N61" s="19" t="str">
        <f>IF(MONTH(H61)&lt;4,"1° trimestre",IF(MONTH(H61)&lt;7,"2° trimestre",IF(MONTH(H61)&lt;10,"3°trimestre","4° trimestre")))</f>
        <v>1° trimestre</v>
      </c>
      <c r="O61" s="19" t="s">
        <v>1962</v>
      </c>
      <c r="P61" s="19" t="s">
        <v>1970</v>
      </c>
      <c r="Q61" s="8">
        <f>+I61</f>
        <v>143.9</v>
      </c>
      <c r="R61" s="19" t="s">
        <v>1965</v>
      </c>
    </row>
    <row r="62" spans="1:18" x14ac:dyDescent="0.2">
      <c r="A62" s="1" t="s">
        <v>258</v>
      </c>
      <c r="B62" s="1" t="s">
        <v>260</v>
      </c>
      <c r="C62" s="1" t="s">
        <v>28</v>
      </c>
      <c r="D62" s="7">
        <v>2926.66</v>
      </c>
      <c r="E62" s="3">
        <v>45670</v>
      </c>
      <c r="F62" s="3">
        <v>45700</v>
      </c>
      <c r="G62" s="7">
        <v>2398.9</v>
      </c>
      <c r="H62" s="3">
        <v>45700</v>
      </c>
      <c r="I62" s="11">
        <v>2398.9</v>
      </c>
      <c r="J62" s="17">
        <f>+F62-H62</f>
        <v>0</v>
      </c>
      <c r="K62" s="17">
        <f>+H62-F62</f>
        <v>0</v>
      </c>
      <c r="L62" s="11">
        <f>+K62*G62</f>
        <v>0</v>
      </c>
      <c r="M62" s="19">
        <f>YEAR(H62)</f>
        <v>2025</v>
      </c>
      <c r="N62" s="19" t="str">
        <f>IF(MONTH(H62)&lt;4,"1° trimestre",IF(MONTH(H62)&lt;7,"2° trimestre",IF(MONTH(H62)&lt;10,"3°trimestre","4° trimestre")))</f>
        <v>1° trimestre</v>
      </c>
      <c r="O62" s="19" t="s">
        <v>1962</v>
      </c>
      <c r="P62" s="19" t="s">
        <v>1970</v>
      </c>
      <c r="Q62" s="8">
        <f>+I62</f>
        <v>2398.9</v>
      </c>
      <c r="R62" s="19" t="s">
        <v>1965</v>
      </c>
    </row>
    <row r="63" spans="1:18" x14ac:dyDescent="0.2">
      <c r="A63" s="1" t="s">
        <v>258</v>
      </c>
      <c r="B63" s="1" t="s">
        <v>261</v>
      </c>
      <c r="C63" s="1" t="s">
        <v>28</v>
      </c>
      <c r="D63" s="7">
        <v>22.19</v>
      </c>
      <c r="E63" s="3">
        <v>45670</v>
      </c>
      <c r="F63" s="3">
        <v>45701</v>
      </c>
      <c r="G63" s="7">
        <v>20.23</v>
      </c>
      <c r="H63" s="3">
        <v>45701</v>
      </c>
      <c r="I63" s="11">
        <v>20.23</v>
      </c>
      <c r="J63" s="17">
        <f>+F63-H63</f>
        <v>0</v>
      </c>
      <c r="K63" s="17">
        <f>+H63-F63</f>
        <v>0</v>
      </c>
      <c r="L63" s="11">
        <f>+K63*G63</f>
        <v>0</v>
      </c>
      <c r="M63" s="19">
        <f>YEAR(H63)</f>
        <v>2025</v>
      </c>
      <c r="N63" s="19" t="str">
        <f>IF(MONTH(H63)&lt;4,"1° trimestre",IF(MONTH(H63)&lt;7,"2° trimestre",IF(MONTH(H63)&lt;10,"3°trimestre","4° trimestre")))</f>
        <v>1° trimestre</v>
      </c>
      <c r="O63" s="19" t="s">
        <v>1962</v>
      </c>
      <c r="P63" s="19" t="s">
        <v>1970</v>
      </c>
      <c r="Q63" s="8">
        <f>+I63</f>
        <v>20.23</v>
      </c>
      <c r="R63" s="19" t="s">
        <v>1965</v>
      </c>
    </row>
    <row r="64" spans="1:18" x14ac:dyDescent="0.2">
      <c r="A64" s="1" t="s">
        <v>258</v>
      </c>
      <c r="B64" s="1" t="s">
        <v>262</v>
      </c>
      <c r="C64" s="1" t="s">
        <v>28</v>
      </c>
      <c r="D64" s="7">
        <v>129.76</v>
      </c>
      <c r="E64" s="3">
        <v>45670</v>
      </c>
      <c r="F64" s="3">
        <v>45700</v>
      </c>
      <c r="G64" s="7">
        <v>114.42</v>
      </c>
      <c r="H64" s="3">
        <v>45721</v>
      </c>
      <c r="I64" s="11">
        <v>114.42</v>
      </c>
      <c r="J64" s="17">
        <f>+F64-H64</f>
        <v>-21</v>
      </c>
      <c r="K64" s="17">
        <f>+H64-F64</f>
        <v>21</v>
      </c>
      <c r="L64" s="11">
        <f>+K64*G64</f>
        <v>2402.8200000000002</v>
      </c>
      <c r="M64" s="19">
        <f>YEAR(H64)</f>
        <v>2025</v>
      </c>
      <c r="N64" s="19" t="str">
        <f>IF(MONTH(H64)&lt;4,"1° trimestre",IF(MONTH(H64)&lt;7,"2° trimestre",IF(MONTH(H64)&lt;10,"3°trimestre","4° trimestre")))</f>
        <v>1° trimestre</v>
      </c>
      <c r="O64" s="19" t="s">
        <v>1962</v>
      </c>
      <c r="P64" s="19" t="s">
        <v>1970</v>
      </c>
      <c r="Q64" s="8">
        <f>+I64</f>
        <v>114.42</v>
      </c>
      <c r="R64" s="19" t="s">
        <v>1965</v>
      </c>
    </row>
    <row r="65" spans="1:18" x14ac:dyDescent="0.2">
      <c r="A65" s="1" t="s">
        <v>258</v>
      </c>
      <c r="B65" s="1" t="s">
        <v>263</v>
      </c>
      <c r="C65" s="1" t="s">
        <v>28</v>
      </c>
      <c r="D65" s="7">
        <v>28.48</v>
      </c>
      <c r="E65" s="3">
        <v>45674</v>
      </c>
      <c r="F65" s="3">
        <v>45704</v>
      </c>
      <c r="G65" s="7">
        <v>25.39</v>
      </c>
      <c r="H65" s="3">
        <v>45678</v>
      </c>
      <c r="I65" s="11">
        <v>25.39</v>
      </c>
      <c r="J65" s="17">
        <f>+F65-H65</f>
        <v>26</v>
      </c>
      <c r="K65" s="17">
        <f>+H65-F65</f>
        <v>-26</v>
      </c>
      <c r="L65" s="11">
        <f>+K65*G65</f>
        <v>-660.14</v>
      </c>
      <c r="M65" s="19">
        <f>YEAR(H65)</f>
        <v>2025</v>
      </c>
      <c r="N65" s="19" t="str">
        <f>IF(MONTH(H65)&lt;4,"1° trimestre",IF(MONTH(H65)&lt;7,"2° trimestre",IF(MONTH(H65)&lt;10,"3°trimestre","4° trimestre")))</f>
        <v>1° trimestre</v>
      </c>
      <c r="O65" s="19" t="s">
        <v>1962</v>
      </c>
      <c r="P65" s="19" t="s">
        <v>1970</v>
      </c>
      <c r="Q65" s="8">
        <f>+I65</f>
        <v>25.39</v>
      </c>
      <c r="R65" s="19" t="s">
        <v>1965</v>
      </c>
    </row>
    <row r="66" spans="1:18" x14ac:dyDescent="0.2">
      <c r="A66" s="1" t="s">
        <v>258</v>
      </c>
      <c r="B66" s="1" t="s">
        <v>264</v>
      </c>
      <c r="C66" s="1" t="s">
        <v>28</v>
      </c>
      <c r="D66" s="7">
        <v>175.56</v>
      </c>
      <c r="E66" s="3">
        <v>45699</v>
      </c>
      <c r="F66" s="3">
        <v>45729</v>
      </c>
      <c r="G66" s="7">
        <v>143.9</v>
      </c>
      <c r="H66" s="3">
        <v>45714</v>
      </c>
      <c r="I66" s="11">
        <v>143.9</v>
      </c>
      <c r="J66" s="17">
        <f>+F66-H66</f>
        <v>15</v>
      </c>
      <c r="K66" s="17">
        <f>+H66-F66</f>
        <v>-15</v>
      </c>
      <c r="L66" s="11">
        <f>+K66*G66</f>
        <v>-2158.5</v>
      </c>
      <c r="M66" s="19">
        <f>YEAR(H66)</f>
        <v>2025</v>
      </c>
      <c r="N66" s="19" t="str">
        <f>IF(MONTH(H66)&lt;4,"1° trimestre",IF(MONTH(H66)&lt;7,"2° trimestre",IF(MONTH(H66)&lt;10,"3°trimestre","4° trimestre")))</f>
        <v>1° trimestre</v>
      </c>
      <c r="O66" s="19" t="s">
        <v>1962</v>
      </c>
      <c r="P66" s="19" t="s">
        <v>1970</v>
      </c>
      <c r="Q66" s="8">
        <f>+I66</f>
        <v>143.9</v>
      </c>
      <c r="R66" s="19" t="s">
        <v>1965</v>
      </c>
    </row>
    <row r="67" spans="1:18" x14ac:dyDescent="0.2">
      <c r="A67" s="1" t="s">
        <v>258</v>
      </c>
      <c r="B67" s="1" t="s">
        <v>265</v>
      </c>
      <c r="C67" s="1" t="s">
        <v>28</v>
      </c>
      <c r="D67" s="7">
        <v>215.23</v>
      </c>
      <c r="E67" s="3">
        <v>45699</v>
      </c>
      <c r="F67" s="3">
        <v>45729</v>
      </c>
      <c r="G67" s="7">
        <v>176.41</v>
      </c>
      <c r="H67" s="3">
        <v>45714</v>
      </c>
      <c r="I67" s="11">
        <v>176.41</v>
      </c>
      <c r="J67" s="17">
        <f>+F67-H67</f>
        <v>15</v>
      </c>
      <c r="K67" s="17">
        <f>+H67-F67</f>
        <v>-15</v>
      </c>
      <c r="L67" s="11">
        <f>+K67*G67</f>
        <v>-2646.15</v>
      </c>
      <c r="M67" s="19">
        <f>YEAR(H67)</f>
        <v>2025</v>
      </c>
      <c r="N67" s="19" t="str">
        <f>IF(MONTH(H67)&lt;4,"1° trimestre",IF(MONTH(H67)&lt;7,"2° trimestre",IF(MONTH(H67)&lt;10,"3°trimestre","4° trimestre")))</f>
        <v>1° trimestre</v>
      </c>
      <c r="O67" s="19" t="s">
        <v>1962</v>
      </c>
      <c r="P67" s="19" t="s">
        <v>1970</v>
      </c>
      <c r="Q67" s="8">
        <f>+I67</f>
        <v>176.41</v>
      </c>
      <c r="R67" s="19" t="s">
        <v>1965</v>
      </c>
    </row>
    <row r="68" spans="1:18" x14ac:dyDescent="0.2">
      <c r="A68" s="1" t="s">
        <v>258</v>
      </c>
      <c r="B68" s="1" t="s">
        <v>266</v>
      </c>
      <c r="C68" s="1" t="s">
        <v>28</v>
      </c>
      <c r="D68" s="7">
        <v>730.66</v>
      </c>
      <c r="E68" s="3">
        <v>45699</v>
      </c>
      <c r="F68" s="3">
        <v>45729</v>
      </c>
      <c r="G68" s="7">
        <v>598.9</v>
      </c>
      <c r="H68" s="3">
        <v>45729</v>
      </c>
      <c r="I68" s="11">
        <v>598.9</v>
      </c>
      <c r="J68" s="17">
        <f>+F68-H68</f>
        <v>0</v>
      </c>
      <c r="K68" s="17">
        <f>+H68-F68</f>
        <v>0</v>
      </c>
      <c r="L68" s="11">
        <f>+K68*G68</f>
        <v>0</v>
      </c>
      <c r="M68" s="19">
        <f>YEAR(H68)</f>
        <v>2025</v>
      </c>
      <c r="N68" s="19" t="str">
        <f>IF(MONTH(H68)&lt;4,"1° trimestre",IF(MONTH(H68)&lt;7,"2° trimestre",IF(MONTH(H68)&lt;10,"3°trimestre","4° trimestre")))</f>
        <v>1° trimestre</v>
      </c>
      <c r="O68" s="19" t="s">
        <v>1962</v>
      </c>
      <c r="P68" s="19" t="s">
        <v>1970</v>
      </c>
      <c r="Q68" s="8">
        <f>+I68</f>
        <v>598.9</v>
      </c>
      <c r="R68" s="19" t="s">
        <v>1965</v>
      </c>
    </row>
    <row r="69" spans="1:18" x14ac:dyDescent="0.2">
      <c r="A69" s="1" t="s">
        <v>258</v>
      </c>
      <c r="B69" s="1" t="s">
        <v>267</v>
      </c>
      <c r="C69" s="1" t="s">
        <v>28</v>
      </c>
      <c r="D69" s="7">
        <v>22.19</v>
      </c>
      <c r="E69" s="3">
        <v>45699</v>
      </c>
      <c r="F69" s="3">
        <v>45729</v>
      </c>
      <c r="G69" s="7">
        <v>20.23</v>
      </c>
      <c r="H69" s="3">
        <v>45730</v>
      </c>
      <c r="I69" s="11">
        <v>20.23</v>
      </c>
      <c r="J69" s="17">
        <f>+F69-H69</f>
        <v>-1</v>
      </c>
      <c r="K69" s="17">
        <f>+H69-F69</f>
        <v>1</v>
      </c>
      <c r="L69" s="11">
        <f>+K69*G69</f>
        <v>20.23</v>
      </c>
      <c r="M69" s="19">
        <f>YEAR(H69)</f>
        <v>2025</v>
      </c>
      <c r="N69" s="19" t="str">
        <f>IF(MONTH(H69)&lt;4,"1° trimestre",IF(MONTH(H69)&lt;7,"2° trimestre",IF(MONTH(H69)&lt;10,"3°trimestre","4° trimestre")))</f>
        <v>1° trimestre</v>
      </c>
      <c r="O69" s="19" t="s">
        <v>1962</v>
      </c>
      <c r="P69" s="19" t="s">
        <v>1970</v>
      </c>
      <c r="Q69" s="8">
        <f>+I69</f>
        <v>20.23</v>
      </c>
      <c r="R69" s="19" t="s">
        <v>1965</v>
      </c>
    </row>
    <row r="70" spans="1:18" x14ac:dyDescent="0.2">
      <c r="A70" s="1" t="s">
        <v>258</v>
      </c>
      <c r="B70" s="1" t="s">
        <v>268</v>
      </c>
      <c r="C70" s="1" t="s">
        <v>28</v>
      </c>
      <c r="D70" s="7">
        <v>261.73</v>
      </c>
      <c r="E70" s="3">
        <v>45712</v>
      </c>
      <c r="F70" s="3">
        <v>45742</v>
      </c>
      <c r="G70" s="7">
        <v>236.31</v>
      </c>
      <c r="H70" s="3">
        <v>45714</v>
      </c>
      <c r="I70" s="11">
        <v>236.31</v>
      </c>
      <c r="J70" s="17">
        <f>+F70-H70</f>
        <v>28</v>
      </c>
      <c r="K70" s="17">
        <f>+H70-F70</f>
        <v>-28</v>
      </c>
      <c r="L70" s="11">
        <f>+K70*G70</f>
        <v>-6616.68</v>
      </c>
      <c r="M70" s="19">
        <f>YEAR(H70)</f>
        <v>2025</v>
      </c>
      <c r="N70" s="19" t="str">
        <f>IF(MONTH(H70)&lt;4,"1° trimestre",IF(MONTH(H70)&lt;7,"2° trimestre",IF(MONTH(H70)&lt;10,"3°trimestre","4° trimestre")))</f>
        <v>1° trimestre</v>
      </c>
      <c r="O70" s="19" t="s">
        <v>1962</v>
      </c>
      <c r="P70" s="19" t="s">
        <v>1970</v>
      </c>
      <c r="Q70" s="8">
        <f>+I70</f>
        <v>236.31</v>
      </c>
      <c r="R70" s="19" t="s">
        <v>1965</v>
      </c>
    </row>
    <row r="71" spans="1:18" x14ac:dyDescent="0.2">
      <c r="A71" s="1" t="s">
        <v>307</v>
      </c>
      <c r="B71" s="1" t="s">
        <v>308</v>
      </c>
      <c r="C71" s="1" t="s">
        <v>28</v>
      </c>
      <c r="D71" s="7">
        <v>1684.58</v>
      </c>
      <c r="E71" s="3">
        <v>45671</v>
      </c>
      <c r="F71" s="3">
        <v>45701</v>
      </c>
      <c r="G71" s="7">
        <v>1380.8</v>
      </c>
      <c r="H71" s="3">
        <v>45699</v>
      </c>
      <c r="I71" s="11">
        <v>1380.8</v>
      </c>
      <c r="J71" s="17">
        <f>+F71-H71</f>
        <v>2</v>
      </c>
      <c r="K71" s="17">
        <f>+H71-F71</f>
        <v>-2</v>
      </c>
      <c r="L71" s="11">
        <f>+K71*G71</f>
        <v>-2761.6</v>
      </c>
      <c r="M71" s="19">
        <f>YEAR(H71)</f>
        <v>2025</v>
      </c>
      <c r="N71" s="19" t="str">
        <f>IF(MONTH(H71)&lt;4,"1° trimestre",IF(MONTH(H71)&lt;7,"2° trimestre",IF(MONTH(H71)&lt;10,"3°trimestre","4° trimestre")))</f>
        <v>1° trimestre</v>
      </c>
      <c r="O71" s="19" t="s">
        <v>1962</v>
      </c>
      <c r="P71" s="19" t="s">
        <v>1970</v>
      </c>
      <c r="Q71" s="8">
        <f>+I71</f>
        <v>1380.8</v>
      </c>
      <c r="R71" s="19" t="s">
        <v>1965</v>
      </c>
    </row>
    <row r="72" spans="1:18" x14ac:dyDescent="0.2">
      <c r="A72" s="1" t="s">
        <v>320</v>
      </c>
      <c r="B72" s="1" t="s">
        <v>321</v>
      </c>
      <c r="C72" s="1" t="s">
        <v>28</v>
      </c>
      <c r="D72" s="7">
        <v>3207.43</v>
      </c>
      <c r="E72" s="3">
        <v>45665</v>
      </c>
      <c r="F72" s="3">
        <v>45695</v>
      </c>
      <c r="G72" s="7">
        <v>2629.04</v>
      </c>
      <c r="H72" s="3">
        <v>45698</v>
      </c>
      <c r="I72" s="11">
        <v>2629.04</v>
      </c>
      <c r="J72" s="17">
        <f>+F72-H72</f>
        <v>-3</v>
      </c>
      <c r="K72" s="17">
        <f>+H72-F72</f>
        <v>3</v>
      </c>
      <c r="L72" s="11">
        <f>+K72*G72</f>
        <v>7887.12</v>
      </c>
      <c r="M72" s="19">
        <f>YEAR(H72)</f>
        <v>2025</v>
      </c>
      <c r="N72" s="19" t="str">
        <f>IF(MONTH(H72)&lt;4,"1° trimestre",IF(MONTH(H72)&lt;7,"2° trimestre",IF(MONTH(H72)&lt;10,"3°trimestre","4° trimestre")))</f>
        <v>1° trimestre</v>
      </c>
      <c r="O72" s="19" t="s">
        <v>1962</v>
      </c>
      <c r="P72" s="19" t="s">
        <v>1970</v>
      </c>
      <c r="Q72" s="8">
        <f>+I72</f>
        <v>2629.04</v>
      </c>
      <c r="R72" s="19" t="s">
        <v>1965</v>
      </c>
    </row>
    <row r="73" spans="1:18" x14ac:dyDescent="0.2">
      <c r="A73" s="1" t="s">
        <v>320</v>
      </c>
      <c r="B73" s="1" t="s">
        <v>322</v>
      </c>
      <c r="C73" s="1" t="s">
        <v>28</v>
      </c>
      <c r="D73" s="7">
        <v>2467.25</v>
      </c>
      <c r="E73" s="3">
        <v>45665</v>
      </c>
      <c r="F73" s="3">
        <v>45696</v>
      </c>
      <c r="G73" s="7">
        <v>2022.34</v>
      </c>
      <c r="H73" s="3">
        <v>45698</v>
      </c>
      <c r="I73" s="11">
        <v>2022.34</v>
      </c>
      <c r="J73" s="17">
        <f>+F73-H73</f>
        <v>-2</v>
      </c>
      <c r="K73" s="17">
        <f>+H73-F73</f>
        <v>2</v>
      </c>
      <c r="L73" s="11">
        <f>+K73*G73</f>
        <v>4044.68</v>
      </c>
      <c r="M73" s="19">
        <f>YEAR(H73)</f>
        <v>2025</v>
      </c>
      <c r="N73" s="19" t="str">
        <f>IF(MONTH(H73)&lt;4,"1° trimestre",IF(MONTH(H73)&lt;7,"2° trimestre",IF(MONTH(H73)&lt;10,"3°trimestre","4° trimestre")))</f>
        <v>1° trimestre</v>
      </c>
      <c r="O73" s="19" t="s">
        <v>1962</v>
      </c>
      <c r="P73" s="19" t="s">
        <v>1970</v>
      </c>
      <c r="Q73" s="8">
        <f>+I73</f>
        <v>2022.34</v>
      </c>
      <c r="R73" s="19" t="s">
        <v>1965</v>
      </c>
    </row>
    <row r="74" spans="1:18" x14ac:dyDescent="0.2">
      <c r="A74" s="1" t="s">
        <v>320</v>
      </c>
      <c r="B74" s="1" t="s">
        <v>323</v>
      </c>
      <c r="C74" s="1" t="s">
        <v>28</v>
      </c>
      <c r="D74" s="7">
        <v>3354.73</v>
      </c>
      <c r="E74" s="3">
        <v>45665</v>
      </c>
      <c r="F74" s="3">
        <v>45696</v>
      </c>
      <c r="G74" s="7">
        <v>2749.78</v>
      </c>
      <c r="H74" s="3">
        <v>45698</v>
      </c>
      <c r="I74" s="11">
        <v>2749.78</v>
      </c>
      <c r="J74" s="17">
        <f>+F74-H74</f>
        <v>-2</v>
      </c>
      <c r="K74" s="17">
        <f>+H74-F74</f>
        <v>2</v>
      </c>
      <c r="L74" s="11">
        <f>+K74*G74</f>
        <v>5499.56</v>
      </c>
      <c r="M74" s="19">
        <f>YEAR(H74)</f>
        <v>2025</v>
      </c>
      <c r="N74" s="19" t="str">
        <f>IF(MONTH(H74)&lt;4,"1° trimestre",IF(MONTH(H74)&lt;7,"2° trimestre",IF(MONTH(H74)&lt;10,"3°trimestre","4° trimestre")))</f>
        <v>1° trimestre</v>
      </c>
      <c r="O74" s="19" t="s">
        <v>1962</v>
      </c>
      <c r="P74" s="19" t="s">
        <v>1970</v>
      </c>
      <c r="Q74" s="8">
        <f>+I74</f>
        <v>2749.78</v>
      </c>
      <c r="R74" s="19" t="s">
        <v>1965</v>
      </c>
    </row>
    <row r="75" spans="1:18" x14ac:dyDescent="0.2">
      <c r="A75" s="1" t="s">
        <v>320</v>
      </c>
      <c r="B75" s="1" t="s">
        <v>324</v>
      </c>
      <c r="C75" s="1" t="s">
        <v>28</v>
      </c>
      <c r="D75" s="7">
        <v>2208.86</v>
      </c>
      <c r="E75" s="3">
        <v>45722</v>
      </c>
      <c r="F75" s="3">
        <v>45752</v>
      </c>
      <c r="G75" s="7">
        <v>1810.54</v>
      </c>
      <c r="H75" s="3">
        <v>45740</v>
      </c>
      <c r="I75" s="11">
        <v>1810.54</v>
      </c>
      <c r="J75" s="17">
        <f>+F75-H75</f>
        <v>12</v>
      </c>
      <c r="K75" s="17">
        <f>+H75-F75</f>
        <v>-12</v>
      </c>
      <c r="L75" s="11">
        <f>+K75*G75</f>
        <v>-21726.48</v>
      </c>
      <c r="M75" s="19">
        <f>YEAR(H75)</f>
        <v>2025</v>
      </c>
      <c r="N75" s="19" t="str">
        <f>IF(MONTH(H75)&lt;4,"1° trimestre",IF(MONTH(H75)&lt;7,"2° trimestre",IF(MONTH(H75)&lt;10,"3°trimestre","4° trimestre")))</f>
        <v>1° trimestre</v>
      </c>
      <c r="O75" s="19" t="s">
        <v>1962</v>
      </c>
      <c r="P75" s="19" t="s">
        <v>1970</v>
      </c>
      <c r="Q75" s="8">
        <f>+I75</f>
        <v>1810.54</v>
      </c>
      <c r="R75" s="19" t="s">
        <v>1965</v>
      </c>
    </row>
    <row r="76" spans="1:18" x14ac:dyDescent="0.2">
      <c r="A76" s="1" t="s">
        <v>348</v>
      </c>
      <c r="B76" s="1" t="s">
        <v>349</v>
      </c>
      <c r="C76" s="1" t="s">
        <v>28</v>
      </c>
      <c r="D76" s="7">
        <v>757.62</v>
      </c>
      <c r="E76" s="3">
        <v>45688</v>
      </c>
      <c r="F76" s="3">
        <v>45718</v>
      </c>
      <c r="G76" s="7">
        <v>621</v>
      </c>
      <c r="H76" s="3">
        <v>45740</v>
      </c>
      <c r="I76" s="11">
        <v>621</v>
      </c>
      <c r="J76" s="17">
        <f>+F76-H76</f>
        <v>-22</v>
      </c>
      <c r="K76" s="17">
        <f>+H76-F76</f>
        <v>22</v>
      </c>
      <c r="L76" s="11">
        <f>+K76*G76</f>
        <v>13662</v>
      </c>
      <c r="M76" s="19">
        <f>YEAR(H76)</f>
        <v>2025</v>
      </c>
      <c r="N76" s="19" t="str">
        <f>IF(MONTH(H76)&lt;4,"1° trimestre",IF(MONTH(H76)&lt;7,"2° trimestre",IF(MONTH(H76)&lt;10,"3°trimestre","4° trimestre")))</f>
        <v>1° trimestre</v>
      </c>
      <c r="O76" s="19" t="s">
        <v>1962</v>
      </c>
      <c r="P76" s="19" t="s">
        <v>1970</v>
      </c>
      <c r="Q76" s="8">
        <f>+I76</f>
        <v>621</v>
      </c>
      <c r="R76" s="19" t="s">
        <v>1965</v>
      </c>
    </row>
    <row r="77" spans="1:18" x14ac:dyDescent="0.2">
      <c r="A77" s="1" t="s">
        <v>359</v>
      </c>
      <c r="B77" s="1" t="s">
        <v>360</v>
      </c>
      <c r="C77" s="1" t="s">
        <v>10</v>
      </c>
      <c r="D77" s="7">
        <v>1702.26</v>
      </c>
      <c r="E77" s="3">
        <v>45688</v>
      </c>
      <c r="F77" s="3">
        <v>45688</v>
      </c>
      <c r="G77" s="7">
        <v>1702.26</v>
      </c>
      <c r="H77" s="3">
        <f>+F77</f>
        <v>45688</v>
      </c>
      <c r="I77" s="11">
        <f>+G77</f>
        <v>1702.26</v>
      </c>
      <c r="J77" s="17">
        <f>+F77-H77</f>
        <v>0</v>
      </c>
      <c r="K77" s="17">
        <f>+H77-F77</f>
        <v>0</v>
      </c>
      <c r="L77" s="11">
        <f>+K77*G77</f>
        <v>0</v>
      </c>
      <c r="M77" s="19">
        <f>YEAR(H77)</f>
        <v>2025</v>
      </c>
      <c r="N77" s="19" t="str">
        <f>IF(MONTH(H77)&lt;4,"1° trimestre",IF(MONTH(H77)&lt;7,"2° trimestre",IF(MONTH(H77)&lt;10,"3°trimestre","4° trimestre")))</f>
        <v>1° trimestre</v>
      </c>
      <c r="O77" s="19" t="s">
        <v>1962</v>
      </c>
      <c r="P77" s="19" t="s">
        <v>1970</v>
      </c>
      <c r="Q77" s="8">
        <f>+I77</f>
        <v>1702.26</v>
      </c>
      <c r="R77" s="19" t="s">
        <v>1965</v>
      </c>
    </row>
    <row r="78" spans="1:18" x14ac:dyDescent="0.2">
      <c r="A78" s="1" t="s">
        <v>359</v>
      </c>
      <c r="B78" s="1" t="s">
        <v>361</v>
      </c>
      <c r="C78" s="1" t="s">
        <v>10</v>
      </c>
      <c r="D78" s="7">
        <v>1348.43</v>
      </c>
      <c r="E78" s="3">
        <v>45688</v>
      </c>
      <c r="F78" s="3">
        <v>45688</v>
      </c>
      <c r="G78" s="7">
        <v>1348.43</v>
      </c>
      <c r="H78" s="3">
        <f>+F78</f>
        <v>45688</v>
      </c>
      <c r="I78" s="11">
        <f>+G78</f>
        <v>1348.43</v>
      </c>
      <c r="J78" s="17">
        <f>+F78-H78</f>
        <v>0</v>
      </c>
      <c r="K78" s="17">
        <f>+H78-F78</f>
        <v>0</v>
      </c>
      <c r="L78" s="11">
        <f>+K78*G78</f>
        <v>0</v>
      </c>
      <c r="M78" s="19">
        <f>YEAR(H78)</f>
        <v>2025</v>
      </c>
      <c r="N78" s="19" t="str">
        <f>IF(MONTH(H78)&lt;4,"1° trimestre",IF(MONTH(H78)&lt;7,"2° trimestre",IF(MONTH(H78)&lt;10,"3°trimestre","4° trimestre")))</f>
        <v>1° trimestre</v>
      </c>
      <c r="O78" s="19" t="s">
        <v>1962</v>
      </c>
      <c r="P78" s="19" t="s">
        <v>1970</v>
      </c>
      <c r="Q78" s="8">
        <f>+I78</f>
        <v>1348.43</v>
      </c>
      <c r="R78" s="19" t="s">
        <v>1965</v>
      </c>
    </row>
    <row r="79" spans="1:18" x14ac:dyDescent="0.2">
      <c r="A79" s="1" t="s">
        <v>359</v>
      </c>
      <c r="B79" s="1" t="s">
        <v>362</v>
      </c>
      <c r="C79" s="1" t="s">
        <v>10</v>
      </c>
      <c r="D79" s="7">
        <v>180.8</v>
      </c>
      <c r="E79" s="3">
        <v>45688</v>
      </c>
      <c r="F79" s="3">
        <v>45688</v>
      </c>
      <c r="G79" s="7">
        <v>180.8</v>
      </c>
      <c r="H79" s="3">
        <f>+F79</f>
        <v>45688</v>
      </c>
      <c r="I79" s="11">
        <f>+G79</f>
        <v>180.8</v>
      </c>
      <c r="J79" s="17">
        <f>+F79-H79</f>
        <v>0</v>
      </c>
      <c r="K79" s="17">
        <f>+H79-F79</f>
        <v>0</v>
      </c>
      <c r="L79" s="11">
        <f>+K79*G79</f>
        <v>0</v>
      </c>
      <c r="M79" s="19">
        <f>YEAR(H79)</f>
        <v>2025</v>
      </c>
      <c r="N79" s="19" t="str">
        <f>IF(MONTH(H79)&lt;4,"1° trimestre",IF(MONTH(H79)&lt;7,"2° trimestre",IF(MONTH(H79)&lt;10,"3°trimestre","4° trimestre")))</f>
        <v>1° trimestre</v>
      </c>
      <c r="O79" s="19" t="s">
        <v>1962</v>
      </c>
      <c r="P79" s="19" t="s">
        <v>1970</v>
      </c>
      <c r="Q79" s="8">
        <f>+I79</f>
        <v>180.8</v>
      </c>
      <c r="R79" s="19" t="s">
        <v>1965</v>
      </c>
    </row>
    <row r="80" spans="1:18" x14ac:dyDescent="0.2">
      <c r="A80" s="1" t="s">
        <v>359</v>
      </c>
      <c r="B80" s="1" t="s">
        <v>363</v>
      </c>
      <c r="C80" s="1" t="s">
        <v>10</v>
      </c>
      <c r="D80" s="7">
        <v>80.52</v>
      </c>
      <c r="E80" s="3">
        <v>45688</v>
      </c>
      <c r="F80" s="3">
        <v>45688</v>
      </c>
      <c r="G80" s="7">
        <v>80.52</v>
      </c>
      <c r="H80" s="3">
        <f>+F80</f>
        <v>45688</v>
      </c>
      <c r="I80" s="11">
        <f>+G80</f>
        <v>80.52</v>
      </c>
      <c r="J80" s="17">
        <f>+F80-H80</f>
        <v>0</v>
      </c>
      <c r="K80" s="17">
        <f>+H80-F80</f>
        <v>0</v>
      </c>
      <c r="L80" s="11">
        <f>+K80*G80</f>
        <v>0</v>
      </c>
      <c r="M80" s="19">
        <f>YEAR(H80)</f>
        <v>2025</v>
      </c>
      <c r="N80" s="19" t="str">
        <f>IF(MONTH(H80)&lt;4,"1° trimestre",IF(MONTH(H80)&lt;7,"2° trimestre",IF(MONTH(H80)&lt;10,"3°trimestre","4° trimestre")))</f>
        <v>1° trimestre</v>
      </c>
      <c r="O80" s="19" t="s">
        <v>1962</v>
      </c>
      <c r="P80" s="19" t="s">
        <v>1970</v>
      </c>
      <c r="Q80" s="8">
        <f>+I80</f>
        <v>80.52</v>
      </c>
      <c r="R80" s="19" t="s">
        <v>1965</v>
      </c>
    </row>
    <row r="81" spans="1:18" x14ac:dyDescent="0.2">
      <c r="A81" s="1" t="s">
        <v>359</v>
      </c>
      <c r="B81" s="1" t="s">
        <v>364</v>
      </c>
      <c r="C81" s="1" t="s">
        <v>10</v>
      </c>
      <c r="D81" s="7">
        <v>155.38</v>
      </c>
      <c r="E81" s="3">
        <v>45688</v>
      </c>
      <c r="F81" s="3">
        <v>45688</v>
      </c>
      <c r="G81" s="7">
        <v>155.38</v>
      </c>
      <c r="H81" s="3">
        <f>+F81</f>
        <v>45688</v>
      </c>
      <c r="I81" s="11">
        <f>+G81</f>
        <v>155.38</v>
      </c>
      <c r="J81" s="17">
        <f>+F81-H81</f>
        <v>0</v>
      </c>
      <c r="K81" s="17">
        <f>+H81-F81</f>
        <v>0</v>
      </c>
      <c r="L81" s="11">
        <f>+K81*G81</f>
        <v>0</v>
      </c>
      <c r="M81" s="19">
        <f>YEAR(H81)</f>
        <v>2025</v>
      </c>
      <c r="N81" s="19" t="str">
        <f>IF(MONTH(H81)&lt;4,"1° trimestre",IF(MONTH(H81)&lt;7,"2° trimestre",IF(MONTH(H81)&lt;10,"3°trimestre","4° trimestre")))</f>
        <v>1° trimestre</v>
      </c>
      <c r="O81" s="19" t="s">
        <v>1962</v>
      </c>
      <c r="P81" s="19" t="s">
        <v>1970</v>
      </c>
      <c r="Q81" s="8">
        <f>+I81</f>
        <v>155.38</v>
      </c>
      <c r="R81" s="19" t="s">
        <v>1965</v>
      </c>
    </row>
    <row r="82" spans="1:18" x14ac:dyDescent="0.2">
      <c r="A82" s="1" t="s">
        <v>359</v>
      </c>
      <c r="B82" s="1" t="s">
        <v>365</v>
      </c>
      <c r="C82" s="1" t="s">
        <v>10</v>
      </c>
      <c r="D82" s="7">
        <v>103.58</v>
      </c>
      <c r="E82" s="3">
        <v>45688</v>
      </c>
      <c r="F82" s="3">
        <v>45688</v>
      </c>
      <c r="G82" s="7">
        <v>103.58</v>
      </c>
      <c r="H82" s="3">
        <f>+F82</f>
        <v>45688</v>
      </c>
      <c r="I82" s="11">
        <f>+G82</f>
        <v>103.58</v>
      </c>
      <c r="J82" s="17">
        <f>+F82-H82</f>
        <v>0</v>
      </c>
      <c r="K82" s="17">
        <f>+H82-F82</f>
        <v>0</v>
      </c>
      <c r="L82" s="11">
        <f>+K82*G82</f>
        <v>0</v>
      </c>
      <c r="M82" s="19">
        <f>YEAR(H82)</f>
        <v>2025</v>
      </c>
      <c r="N82" s="19" t="str">
        <f>IF(MONTH(H82)&lt;4,"1° trimestre",IF(MONTH(H82)&lt;7,"2° trimestre",IF(MONTH(H82)&lt;10,"3°trimestre","4° trimestre")))</f>
        <v>1° trimestre</v>
      </c>
      <c r="O82" s="19" t="s">
        <v>1962</v>
      </c>
      <c r="P82" s="19" t="s">
        <v>1970</v>
      </c>
      <c r="Q82" s="8">
        <f>+I82</f>
        <v>103.58</v>
      </c>
      <c r="R82" s="19" t="s">
        <v>1965</v>
      </c>
    </row>
    <row r="83" spans="1:18" x14ac:dyDescent="0.2">
      <c r="A83" s="1" t="s">
        <v>359</v>
      </c>
      <c r="B83" s="1" t="s">
        <v>366</v>
      </c>
      <c r="C83" s="1" t="s">
        <v>10</v>
      </c>
      <c r="D83" s="7">
        <v>330.66</v>
      </c>
      <c r="E83" s="3">
        <v>45688</v>
      </c>
      <c r="F83" s="3">
        <v>45688</v>
      </c>
      <c r="G83" s="7">
        <v>330.66</v>
      </c>
      <c r="H83" s="3">
        <f>+F83</f>
        <v>45688</v>
      </c>
      <c r="I83" s="11">
        <f>+G83</f>
        <v>330.66</v>
      </c>
      <c r="J83" s="17">
        <f>+F83-H83</f>
        <v>0</v>
      </c>
      <c r="K83" s="17">
        <f>+H83-F83</f>
        <v>0</v>
      </c>
      <c r="L83" s="11">
        <f>+K83*G83</f>
        <v>0</v>
      </c>
      <c r="M83" s="19">
        <f>YEAR(H83)</f>
        <v>2025</v>
      </c>
      <c r="N83" s="19" t="str">
        <f>IF(MONTH(H83)&lt;4,"1° trimestre",IF(MONTH(H83)&lt;7,"2° trimestre",IF(MONTH(H83)&lt;10,"3°trimestre","4° trimestre")))</f>
        <v>1° trimestre</v>
      </c>
      <c r="O83" s="19" t="s">
        <v>1962</v>
      </c>
      <c r="P83" s="19" t="s">
        <v>1970</v>
      </c>
      <c r="Q83" s="8">
        <f>+I83</f>
        <v>330.66</v>
      </c>
      <c r="R83" s="19" t="s">
        <v>1965</v>
      </c>
    </row>
    <row r="84" spans="1:18" x14ac:dyDescent="0.2">
      <c r="A84" s="1" t="s">
        <v>359</v>
      </c>
      <c r="B84" s="1" t="s">
        <v>367</v>
      </c>
      <c r="C84" s="1" t="s">
        <v>10</v>
      </c>
      <c r="D84" s="7">
        <v>173.92</v>
      </c>
      <c r="E84" s="3">
        <v>45688</v>
      </c>
      <c r="F84" s="3">
        <v>45688</v>
      </c>
      <c r="G84" s="7">
        <v>173.92</v>
      </c>
      <c r="H84" s="3">
        <f>+F84</f>
        <v>45688</v>
      </c>
      <c r="I84" s="11">
        <f>+G84</f>
        <v>173.92</v>
      </c>
      <c r="J84" s="17">
        <f>+F84-H84</f>
        <v>0</v>
      </c>
      <c r="K84" s="17">
        <f>+H84-F84</f>
        <v>0</v>
      </c>
      <c r="L84" s="11">
        <f>+K84*G84</f>
        <v>0</v>
      </c>
      <c r="M84" s="19">
        <f>YEAR(H84)</f>
        <v>2025</v>
      </c>
      <c r="N84" s="19" t="str">
        <f>IF(MONTH(H84)&lt;4,"1° trimestre",IF(MONTH(H84)&lt;7,"2° trimestre",IF(MONTH(H84)&lt;10,"3°trimestre","4° trimestre")))</f>
        <v>1° trimestre</v>
      </c>
      <c r="O84" s="19" t="s">
        <v>1962</v>
      </c>
      <c r="P84" s="19" t="s">
        <v>1970</v>
      </c>
      <c r="Q84" s="8">
        <f>+I84</f>
        <v>173.92</v>
      </c>
      <c r="R84" s="19" t="s">
        <v>1965</v>
      </c>
    </row>
    <row r="85" spans="1:18" x14ac:dyDescent="0.2">
      <c r="A85" s="1" t="s">
        <v>359</v>
      </c>
      <c r="B85" s="1" t="s">
        <v>368</v>
      </c>
      <c r="C85" s="1" t="s">
        <v>10</v>
      </c>
      <c r="D85" s="7">
        <v>233.14</v>
      </c>
      <c r="E85" s="3">
        <v>45688</v>
      </c>
      <c r="F85" s="3">
        <v>45688</v>
      </c>
      <c r="G85" s="7">
        <v>233.14</v>
      </c>
      <c r="H85" s="3">
        <f>+F85</f>
        <v>45688</v>
      </c>
      <c r="I85" s="11">
        <f>+G85</f>
        <v>233.14</v>
      </c>
      <c r="J85" s="17">
        <f>+F85-H85</f>
        <v>0</v>
      </c>
      <c r="K85" s="17">
        <f>+H85-F85</f>
        <v>0</v>
      </c>
      <c r="L85" s="11">
        <f>+K85*G85</f>
        <v>0</v>
      </c>
      <c r="M85" s="19">
        <f>YEAR(H85)</f>
        <v>2025</v>
      </c>
      <c r="N85" s="19" t="str">
        <f>IF(MONTH(H85)&lt;4,"1° trimestre",IF(MONTH(H85)&lt;7,"2° trimestre",IF(MONTH(H85)&lt;10,"3°trimestre","4° trimestre")))</f>
        <v>1° trimestre</v>
      </c>
      <c r="O85" s="19" t="s">
        <v>1962</v>
      </c>
      <c r="P85" s="19" t="s">
        <v>1970</v>
      </c>
      <c r="Q85" s="8">
        <f>+I85</f>
        <v>233.14</v>
      </c>
      <c r="R85" s="19" t="s">
        <v>1965</v>
      </c>
    </row>
    <row r="86" spans="1:18" x14ac:dyDescent="0.2">
      <c r="A86" s="1" t="s">
        <v>359</v>
      </c>
      <c r="B86" s="1" t="s">
        <v>369</v>
      </c>
      <c r="C86" s="1" t="s">
        <v>10</v>
      </c>
      <c r="D86" s="7">
        <v>113.17</v>
      </c>
      <c r="E86" s="3">
        <v>45688</v>
      </c>
      <c r="F86" s="3">
        <v>45688</v>
      </c>
      <c r="G86" s="7">
        <v>113.17</v>
      </c>
      <c r="H86" s="3">
        <f>+F86</f>
        <v>45688</v>
      </c>
      <c r="I86" s="11">
        <f>+G86</f>
        <v>113.17</v>
      </c>
      <c r="J86" s="17">
        <f>+F86-H86</f>
        <v>0</v>
      </c>
      <c r="K86" s="17">
        <f>+H86-F86</f>
        <v>0</v>
      </c>
      <c r="L86" s="11">
        <f>+K86*G86</f>
        <v>0</v>
      </c>
      <c r="M86" s="19">
        <f>YEAR(H86)</f>
        <v>2025</v>
      </c>
      <c r="N86" s="19" t="str">
        <f>IF(MONTH(H86)&lt;4,"1° trimestre",IF(MONTH(H86)&lt;7,"2° trimestre",IF(MONTH(H86)&lt;10,"3°trimestre","4° trimestre")))</f>
        <v>1° trimestre</v>
      </c>
      <c r="O86" s="19" t="s">
        <v>1962</v>
      </c>
      <c r="P86" s="19" t="s">
        <v>1970</v>
      </c>
      <c r="Q86" s="8">
        <f>+I86</f>
        <v>113.17</v>
      </c>
      <c r="R86" s="19" t="s">
        <v>1965</v>
      </c>
    </row>
    <row r="87" spans="1:18" x14ac:dyDescent="0.2">
      <c r="A87" s="1" t="s">
        <v>359</v>
      </c>
      <c r="B87" s="1" t="s">
        <v>370</v>
      </c>
      <c r="C87" s="1" t="s">
        <v>10</v>
      </c>
      <c r="D87" s="7">
        <v>90.4</v>
      </c>
      <c r="E87" s="3">
        <v>45688</v>
      </c>
      <c r="F87" s="3">
        <v>45688</v>
      </c>
      <c r="G87" s="7">
        <v>90.4</v>
      </c>
      <c r="H87" s="3">
        <f>+F87</f>
        <v>45688</v>
      </c>
      <c r="I87" s="11">
        <f>+G87</f>
        <v>90.4</v>
      </c>
      <c r="J87" s="17">
        <f>+F87-H87</f>
        <v>0</v>
      </c>
      <c r="K87" s="17">
        <f>+H87-F87</f>
        <v>0</v>
      </c>
      <c r="L87" s="11">
        <f>+K87*G87</f>
        <v>0</v>
      </c>
      <c r="M87" s="19">
        <f>YEAR(H87)</f>
        <v>2025</v>
      </c>
      <c r="N87" s="19" t="str">
        <f>IF(MONTH(H87)&lt;4,"1° trimestre",IF(MONTH(H87)&lt;7,"2° trimestre",IF(MONTH(H87)&lt;10,"3°trimestre","4° trimestre")))</f>
        <v>1° trimestre</v>
      </c>
      <c r="O87" s="19" t="s">
        <v>1962</v>
      </c>
      <c r="P87" s="19" t="s">
        <v>1970</v>
      </c>
      <c r="Q87" s="8">
        <f>+I87</f>
        <v>90.4</v>
      </c>
      <c r="R87" s="19" t="s">
        <v>1965</v>
      </c>
    </row>
    <row r="88" spans="1:18" x14ac:dyDescent="0.2">
      <c r="A88" s="1" t="s">
        <v>359</v>
      </c>
      <c r="B88" s="1" t="s">
        <v>371</v>
      </c>
      <c r="C88" s="1" t="s">
        <v>10</v>
      </c>
      <c r="D88" s="7">
        <v>20.94</v>
      </c>
      <c r="E88" s="3">
        <v>45688</v>
      </c>
      <c r="F88" s="3">
        <v>45688</v>
      </c>
      <c r="G88" s="7">
        <v>20.94</v>
      </c>
      <c r="H88" s="3">
        <f>+F88</f>
        <v>45688</v>
      </c>
      <c r="I88" s="11">
        <f>+G88</f>
        <v>20.94</v>
      </c>
      <c r="J88" s="17">
        <f>+F88-H88</f>
        <v>0</v>
      </c>
      <c r="K88" s="17">
        <f>+H88-F88</f>
        <v>0</v>
      </c>
      <c r="L88" s="11">
        <f>+K88*G88</f>
        <v>0</v>
      </c>
      <c r="M88" s="19">
        <f>YEAR(H88)</f>
        <v>2025</v>
      </c>
      <c r="N88" s="19" t="str">
        <f>IF(MONTH(H88)&lt;4,"1° trimestre",IF(MONTH(H88)&lt;7,"2° trimestre",IF(MONTH(H88)&lt;10,"3°trimestre","4° trimestre")))</f>
        <v>1° trimestre</v>
      </c>
      <c r="O88" s="19" t="s">
        <v>1962</v>
      </c>
      <c r="P88" s="19" t="s">
        <v>1970</v>
      </c>
      <c r="Q88" s="8">
        <f>+I88</f>
        <v>20.94</v>
      </c>
      <c r="R88" s="19" t="s">
        <v>1965</v>
      </c>
    </row>
    <row r="89" spans="1:18" x14ac:dyDescent="0.2">
      <c r="A89" s="1" t="s">
        <v>359</v>
      </c>
      <c r="B89" s="1" t="s">
        <v>372</v>
      </c>
      <c r="C89" s="1" t="s">
        <v>10</v>
      </c>
      <c r="D89" s="7">
        <v>90.4</v>
      </c>
      <c r="E89" s="3">
        <v>45688</v>
      </c>
      <c r="F89" s="3">
        <v>45688</v>
      </c>
      <c r="G89" s="7">
        <v>90.4</v>
      </c>
      <c r="H89" s="3">
        <f>+F89</f>
        <v>45688</v>
      </c>
      <c r="I89" s="11">
        <f>+G89</f>
        <v>90.4</v>
      </c>
      <c r="J89" s="17">
        <f>+F89-H89</f>
        <v>0</v>
      </c>
      <c r="K89" s="17">
        <f>+H89-F89</f>
        <v>0</v>
      </c>
      <c r="L89" s="11">
        <f>+K89*G89</f>
        <v>0</v>
      </c>
      <c r="M89" s="19">
        <f>YEAR(H89)</f>
        <v>2025</v>
      </c>
      <c r="N89" s="19" t="str">
        <f>IF(MONTH(H89)&lt;4,"1° trimestre",IF(MONTH(H89)&lt;7,"2° trimestre",IF(MONTH(H89)&lt;10,"3°trimestre","4° trimestre")))</f>
        <v>1° trimestre</v>
      </c>
      <c r="O89" s="19" t="s">
        <v>1962</v>
      </c>
      <c r="P89" s="19" t="s">
        <v>1970</v>
      </c>
      <c r="Q89" s="8">
        <f>+I89</f>
        <v>90.4</v>
      </c>
      <c r="R89" s="19" t="s">
        <v>1965</v>
      </c>
    </row>
    <row r="90" spans="1:18" x14ac:dyDescent="0.2">
      <c r="A90" s="1" t="s">
        <v>359</v>
      </c>
      <c r="B90" s="1" t="s">
        <v>373</v>
      </c>
      <c r="C90" s="1" t="s">
        <v>10</v>
      </c>
      <c r="D90" s="7">
        <v>70.05</v>
      </c>
      <c r="E90" s="3">
        <v>45688</v>
      </c>
      <c r="F90" s="3">
        <v>45688</v>
      </c>
      <c r="G90" s="7">
        <v>70.05</v>
      </c>
      <c r="H90" s="3">
        <f>+F90</f>
        <v>45688</v>
      </c>
      <c r="I90" s="11">
        <f>+G90</f>
        <v>70.05</v>
      </c>
      <c r="J90" s="17">
        <f>+F90-H90</f>
        <v>0</v>
      </c>
      <c r="K90" s="17">
        <f>+H90-F90</f>
        <v>0</v>
      </c>
      <c r="L90" s="11">
        <f>+K90*G90</f>
        <v>0</v>
      </c>
      <c r="M90" s="19">
        <f>YEAR(H90)</f>
        <v>2025</v>
      </c>
      <c r="N90" s="19" t="str">
        <f>IF(MONTH(H90)&lt;4,"1° trimestre",IF(MONTH(H90)&lt;7,"2° trimestre",IF(MONTH(H90)&lt;10,"3°trimestre","4° trimestre")))</f>
        <v>1° trimestre</v>
      </c>
      <c r="O90" s="19" t="s">
        <v>1962</v>
      </c>
      <c r="P90" s="19" t="s">
        <v>1970</v>
      </c>
      <c r="Q90" s="8">
        <f>+I90</f>
        <v>70.05</v>
      </c>
      <c r="R90" s="19" t="s">
        <v>1965</v>
      </c>
    </row>
    <row r="91" spans="1:18" x14ac:dyDescent="0.2">
      <c r="A91" s="1" t="s">
        <v>359</v>
      </c>
      <c r="B91" s="1" t="s">
        <v>374</v>
      </c>
      <c r="C91" s="1" t="s">
        <v>10</v>
      </c>
      <c r="D91" s="7">
        <v>82.94</v>
      </c>
      <c r="E91" s="3">
        <v>45688</v>
      </c>
      <c r="F91" s="3">
        <v>45688</v>
      </c>
      <c r="G91" s="7">
        <v>82.94</v>
      </c>
      <c r="H91" s="3">
        <f>+F91</f>
        <v>45688</v>
      </c>
      <c r="I91" s="11">
        <f>+G91</f>
        <v>82.94</v>
      </c>
      <c r="J91" s="17">
        <f>+F91-H91</f>
        <v>0</v>
      </c>
      <c r="K91" s="17">
        <f>+H91-F91</f>
        <v>0</v>
      </c>
      <c r="L91" s="11">
        <f>+K91*G91</f>
        <v>0</v>
      </c>
      <c r="M91" s="19">
        <f>YEAR(H91)</f>
        <v>2025</v>
      </c>
      <c r="N91" s="19" t="str">
        <f>IF(MONTH(H91)&lt;4,"1° trimestre",IF(MONTH(H91)&lt;7,"2° trimestre",IF(MONTH(H91)&lt;10,"3°trimestre","4° trimestre")))</f>
        <v>1° trimestre</v>
      </c>
      <c r="O91" s="19" t="s">
        <v>1962</v>
      </c>
      <c r="P91" s="19" t="s">
        <v>1970</v>
      </c>
      <c r="Q91" s="8">
        <f>+I91</f>
        <v>82.94</v>
      </c>
      <c r="R91" s="19" t="s">
        <v>1965</v>
      </c>
    </row>
    <row r="92" spans="1:18" x14ac:dyDescent="0.2">
      <c r="A92" s="1" t="s">
        <v>359</v>
      </c>
      <c r="B92" s="1" t="s">
        <v>375</v>
      </c>
      <c r="C92" s="1" t="s">
        <v>10</v>
      </c>
      <c r="D92" s="7">
        <v>33.82</v>
      </c>
      <c r="E92" s="3">
        <v>45688</v>
      </c>
      <c r="F92" s="3">
        <v>45688</v>
      </c>
      <c r="G92" s="7">
        <v>33.82</v>
      </c>
      <c r="H92" s="3">
        <f>+F92</f>
        <v>45688</v>
      </c>
      <c r="I92" s="11">
        <f>+G92</f>
        <v>33.82</v>
      </c>
      <c r="J92" s="17">
        <f>+F92-H92</f>
        <v>0</v>
      </c>
      <c r="K92" s="17">
        <f>+H92-F92</f>
        <v>0</v>
      </c>
      <c r="L92" s="11">
        <f>+K92*G92</f>
        <v>0</v>
      </c>
      <c r="M92" s="19">
        <f>YEAR(H92)</f>
        <v>2025</v>
      </c>
      <c r="N92" s="19" t="str">
        <f>IF(MONTH(H92)&lt;4,"1° trimestre",IF(MONTH(H92)&lt;7,"2° trimestre",IF(MONTH(H92)&lt;10,"3°trimestre","4° trimestre")))</f>
        <v>1° trimestre</v>
      </c>
      <c r="O92" s="19" t="s">
        <v>1962</v>
      </c>
      <c r="P92" s="19" t="s">
        <v>1970</v>
      </c>
      <c r="Q92" s="8">
        <f>+I92</f>
        <v>33.82</v>
      </c>
      <c r="R92" s="19" t="s">
        <v>1965</v>
      </c>
    </row>
    <row r="93" spans="1:18" x14ac:dyDescent="0.2">
      <c r="A93" s="1" t="s">
        <v>359</v>
      </c>
      <c r="B93" s="1" t="s">
        <v>376</v>
      </c>
      <c r="C93" s="1" t="s">
        <v>10</v>
      </c>
      <c r="D93" s="7">
        <v>11569.23</v>
      </c>
      <c r="E93" s="3">
        <v>45688</v>
      </c>
      <c r="F93" s="3">
        <v>45688</v>
      </c>
      <c r="G93" s="7">
        <v>11569.23</v>
      </c>
      <c r="H93" s="3">
        <f>+F93</f>
        <v>45688</v>
      </c>
      <c r="I93" s="11">
        <f>+G93</f>
        <v>11569.23</v>
      </c>
      <c r="J93" s="17">
        <f>+F93-H93</f>
        <v>0</v>
      </c>
      <c r="K93" s="17">
        <f>+H93-F93</f>
        <v>0</v>
      </c>
      <c r="L93" s="11">
        <f>+K93*G93</f>
        <v>0</v>
      </c>
      <c r="M93" s="19">
        <f>YEAR(H93)</f>
        <v>2025</v>
      </c>
      <c r="N93" s="19" t="str">
        <f>IF(MONTH(H93)&lt;4,"1° trimestre",IF(MONTH(H93)&lt;7,"2° trimestre",IF(MONTH(H93)&lt;10,"3°trimestre","4° trimestre")))</f>
        <v>1° trimestre</v>
      </c>
      <c r="O93" s="19" t="s">
        <v>1962</v>
      </c>
      <c r="P93" s="19" t="s">
        <v>1970</v>
      </c>
      <c r="Q93" s="8">
        <f>+I93</f>
        <v>11569.23</v>
      </c>
      <c r="R93" s="19" t="s">
        <v>1965</v>
      </c>
    </row>
    <row r="94" spans="1:18" x14ac:dyDescent="0.2">
      <c r="A94" s="1" t="s">
        <v>359</v>
      </c>
      <c r="B94" s="1" t="s">
        <v>377</v>
      </c>
      <c r="C94" s="1" t="s">
        <v>10</v>
      </c>
      <c r="D94" s="7">
        <v>7633.1</v>
      </c>
      <c r="E94" s="3">
        <v>45688</v>
      </c>
      <c r="F94" s="3">
        <v>45688</v>
      </c>
      <c r="G94" s="7">
        <v>7633.1</v>
      </c>
      <c r="H94" s="3">
        <f>+F94</f>
        <v>45688</v>
      </c>
      <c r="I94" s="11">
        <f>+G94</f>
        <v>7633.1</v>
      </c>
      <c r="J94" s="17">
        <f>+F94-H94</f>
        <v>0</v>
      </c>
      <c r="K94" s="17">
        <f>+H94-F94</f>
        <v>0</v>
      </c>
      <c r="L94" s="11">
        <f>+K94*G94</f>
        <v>0</v>
      </c>
      <c r="M94" s="19">
        <f>YEAR(H94)</f>
        <v>2025</v>
      </c>
      <c r="N94" s="19" t="str">
        <f>IF(MONTH(H94)&lt;4,"1° trimestre",IF(MONTH(H94)&lt;7,"2° trimestre",IF(MONTH(H94)&lt;10,"3°trimestre","4° trimestre")))</f>
        <v>1° trimestre</v>
      </c>
      <c r="O94" s="19" t="s">
        <v>1962</v>
      </c>
      <c r="P94" s="19" t="s">
        <v>1970</v>
      </c>
      <c r="Q94" s="8">
        <f>+I94</f>
        <v>7633.1</v>
      </c>
      <c r="R94" s="19" t="s">
        <v>1965</v>
      </c>
    </row>
    <row r="95" spans="1:18" x14ac:dyDescent="0.2">
      <c r="A95" s="1" t="s">
        <v>359</v>
      </c>
      <c r="B95" s="1" t="s">
        <v>378</v>
      </c>
      <c r="C95" s="1" t="s">
        <v>10</v>
      </c>
      <c r="D95" s="7">
        <v>1102.8</v>
      </c>
      <c r="E95" s="3">
        <v>45688</v>
      </c>
      <c r="F95" s="3">
        <v>45688</v>
      </c>
      <c r="G95" s="7">
        <v>1102.8</v>
      </c>
      <c r="H95" s="3">
        <f>+F95</f>
        <v>45688</v>
      </c>
      <c r="I95" s="11">
        <f>+G95</f>
        <v>1102.8</v>
      </c>
      <c r="J95" s="17">
        <f>+F95-H95</f>
        <v>0</v>
      </c>
      <c r="K95" s="17">
        <f>+H95-F95</f>
        <v>0</v>
      </c>
      <c r="L95" s="11">
        <f>+K95*G95</f>
        <v>0</v>
      </c>
      <c r="M95" s="19">
        <f>YEAR(H95)</f>
        <v>2025</v>
      </c>
      <c r="N95" s="19" t="str">
        <f>IF(MONTH(H95)&lt;4,"1° trimestre",IF(MONTH(H95)&lt;7,"2° trimestre",IF(MONTH(H95)&lt;10,"3°trimestre","4° trimestre")))</f>
        <v>1° trimestre</v>
      </c>
      <c r="O95" s="19" t="s">
        <v>1962</v>
      </c>
      <c r="P95" s="19" t="s">
        <v>1970</v>
      </c>
      <c r="Q95" s="8">
        <f>+I95</f>
        <v>1102.8</v>
      </c>
      <c r="R95" s="19" t="s">
        <v>1965</v>
      </c>
    </row>
    <row r="96" spans="1:18" x14ac:dyDescent="0.2">
      <c r="A96" s="1" t="s">
        <v>359</v>
      </c>
      <c r="B96" s="1" t="s">
        <v>379</v>
      </c>
      <c r="C96" s="1" t="s">
        <v>10</v>
      </c>
      <c r="D96" s="7">
        <v>683.54</v>
      </c>
      <c r="E96" s="3">
        <v>45688</v>
      </c>
      <c r="F96" s="3">
        <v>45688</v>
      </c>
      <c r="G96" s="7">
        <v>683.54</v>
      </c>
      <c r="H96" s="3">
        <f>+F96</f>
        <v>45688</v>
      </c>
      <c r="I96" s="11">
        <f>+G96</f>
        <v>683.54</v>
      </c>
      <c r="J96" s="17">
        <f>+F96-H96</f>
        <v>0</v>
      </c>
      <c r="K96" s="17">
        <f>+H96-F96</f>
        <v>0</v>
      </c>
      <c r="L96" s="11">
        <f>+K96*G96</f>
        <v>0</v>
      </c>
      <c r="M96" s="19">
        <f>YEAR(H96)</f>
        <v>2025</v>
      </c>
      <c r="N96" s="19" t="str">
        <f>IF(MONTH(H96)&lt;4,"1° trimestre",IF(MONTH(H96)&lt;7,"2° trimestre",IF(MONTH(H96)&lt;10,"3°trimestre","4° trimestre")))</f>
        <v>1° trimestre</v>
      </c>
      <c r="O96" s="19" t="s">
        <v>1962</v>
      </c>
      <c r="P96" s="19" t="s">
        <v>1970</v>
      </c>
      <c r="Q96" s="8">
        <f>+I96</f>
        <v>683.54</v>
      </c>
      <c r="R96" s="19" t="s">
        <v>1965</v>
      </c>
    </row>
    <row r="97" spans="1:18" x14ac:dyDescent="0.2">
      <c r="A97" s="1" t="s">
        <v>359</v>
      </c>
      <c r="B97" s="1" t="s">
        <v>380</v>
      </c>
      <c r="C97" s="1" t="s">
        <v>10</v>
      </c>
      <c r="D97" s="7">
        <v>778.17</v>
      </c>
      <c r="E97" s="3">
        <v>45688</v>
      </c>
      <c r="F97" s="3">
        <v>45688</v>
      </c>
      <c r="G97" s="7">
        <v>778.17</v>
      </c>
      <c r="H97" s="3">
        <f>+F97</f>
        <v>45688</v>
      </c>
      <c r="I97" s="11">
        <f>+G97</f>
        <v>778.17</v>
      </c>
      <c r="J97" s="17">
        <f>+F97-H97</f>
        <v>0</v>
      </c>
      <c r="K97" s="17">
        <f>+H97-F97</f>
        <v>0</v>
      </c>
      <c r="L97" s="11">
        <f>+K97*G97</f>
        <v>0</v>
      </c>
      <c r="M97" s="19">
        <f>YEAR(H97)</f>
        <v>2025</v>
      </c>
      <c r="N97" s="19" t="str">
        <f>IF(MONTH(H97)&lt;4,"1° trimestre",IF(MONTH(H97)&lt;7,"2° trimestre",IF(MONTH(H97)&lt;10,"3°trimestre","4° trimestre")))</f>
        <v>1° trimestre</v>
      </c>
      <c r="O97" s="19" t="s">
        <v>1962</v>
      </c>
      <c r="P97" s="19" t="s">
        <v>1970</v>
      </c>
      <c r="Q97" s="8">
        <f>+I97</f>
        <v>778.17</v>
      </c>
      <c r="R97" s="19" t="s">
        <v>1965</v>
      </c>
    </row>
    <row r="98" spans="1:18" x14ac:dyDescent="0.2">
      <c r="A98" s="1" t="s">
        <v>359</v>
      </c>
      <c r="B98" s="1" t="s">
        <v>381</v>
      </c>
      <c r="C98" s="1" t="s">
        <v>10</v>
      </c>
      <c r="D98" s="7">
        <v>549.02</v>
      </c>
      <c r="E98" s="3">
        <v>45688</v>
      </c>
      <c r="F98" s="3">
        <v>45688</v>
      </c>
      <c r="G98" s="7">
        <v>549.02</v>
      </c>
      <c r="H98" s="3">
        <f>+F98</f>
        <v>45688</v>
      </c>
      <c r="I98" s="11">
        <f>+G98</f>
        <v>549.02</v>
      </c>
      <c r="J98" s="17">
        <f>+F98-H98</f>
        <v>0</v>
      </c>
      <c r="K98" s="17">
        <f>+H98-F98</f>
        <v>0</v>
      </c>
      <c r="L98" s="11">
        <f>+K98*G98</f>
        <v>0</v>
      </c>
      <c r="M98" s="19">
        <f>YEAR(H98)</f>
        <v>2025</v>
      </c>
      <c r="N98" s="19" t="str">
        <f>IF(MONTH(H98)&lt;4,"1° trimestre",IF(MONTH(H98)&lt;7,"2° trimestre",IF(MONTH(H98)&lt;10,"3°trimestre","4° trimestre")))</f>
        <v>1° trimestre</v>
      </c>
      <c r="O98" s="19" t="s">
        <v>1962</v>
      </c>
      <c r="P98" s="19" t="s">
        <v>1970</v>
      </c>
      <c r="Q98" s="8">
        <f>+I98</f>
        <v>549.02</v>
      </c>
      <c r="R98" s="19" t="s">
        <v>1965</v>
      </c>
    </row>
    <row r="99" spans="1:18" x14ac:dyDescent="0.2">
      <c r="A99" s="1" t="s">
        <v>359</v>
      </c>
      <c r="B99" s="1" t="s">
        <v>382</v>
      </c>
      <c r="C99" s="1" t="s">
        <v>10</v>
      </c>
      <c r="D99" s="7">
        <v>4923.7700000000004</v>
      </c>
      <c r="E99" s="3">
        <v>45688</v>
      </c>
      <c r="F99" s="3">
        <v>45688</v>
      </c>
      <c r="G99" s="7">
        <v>4923.7700000000004</v>
      </c>
      <c r="H99" s="3">
        <f>+F99</f>
        <v>45688</v>
      </c>
      <c r="I99" s="11">
        <f>+G99</f>
        <v>4923.7700000000004</v>
      </c>
      <c r="J99" s="17">
        <f>+F99-H99</f>
        <v>0</v>
      </c>
      <c r="K99" s="17">
        <f>+H99-F99</f>
        <v>0</v>
      </c>
      <c r="L99" s="11">
        <f>+K99*G99</f>
        <v>0</v>
      </c>
      <c r="M99" s="19">
        <f>YEAR(H99)</f>
        <v>2025</v>
      </c>
      <c r="N99" s="19" t="str">
        <f>IF(MONTH(H99)&lt;4,"1° trimestre",IF(MONTH(H99)&lt;7,"2° trimestre",IF(MONTH(H99)&lt;10,"3°trimestre","4° trimestre")))</f>
        <v>1° trimestre</v>
      </c>
      <c r="O99" s="19" t="s">
        <v>1962</v>
      </c>
      <c r="P99" s="19" t="s">
        <v>1970</v>
      </c>
      <c r="Q99" s="8">
        <f>+I99</f>
        <v>4923.7700000000004</v>
      </c>
      <c r="R99" s="19" t="s">
        <v>1965</v>
      </c>
    </row>
    <row r="100" spans="1:18" x14ac:dyDescent="0.2">
      <c r="A100" s="1" t="s">
        <v>359</v>
      </c>
      <c r="B100" s="1" t="s">
        <v>383</v>
      </c>
      <c r="C100" s="1" t="s">
        <v>10</v>
      </c>
      <c r="D100" s="7">
        <v>3226.49</v>
      </c>
      <c r="E100" s="3">
        <v>45688</v>
      </c>
      <c r="F100" s="3">
        <v>45688</v>
      </c>
      <c r="G100" s="7">
        <v>3226.49</v>
      </c>
      <c r="H100" s="3">
        <f>+F100</f>
        <v>45688</v>
      </c>
      <c r="I100" s="11">
        <f>+G100</f>
        <v>3226.49</v>
      </c>
      <c r="J100" s="17">
        <f>+F100-H100</f>
        <v>0</v>
      </c>
      <c r="K100" s="17">
        <f>+H100-F100</f>
        <v>0</v>
      </c>
      <c r="L100" s="11">
        <f>+K100*G100</f>
        <v>0</v>
      </c>
      <c r="M100" s="19">
        <f>YEAR(H100)</f>
        <v>2025</v>
      </c>
      <c r="N100" s="19" t="str">
        <f>IF(MONTH(H100)&lt;4,"1° trimestre",IF(MONTH(H100)&lt;7,"2° trimestre",IF(MONTH(H100)&lt;10,"3°trimestre","4° trimestre")))</f>
        <v>1° trimestre</v>
      </c>
      <c r="O100" s="19" t="s">
        <v>1962</v>
      </c>
      <c r="P100" s="19" t="s">
        <v>1970</v>
      </c>
      <c r="Q100" s="8">
        <f>+I100</f>
        <v>3226.49</v>
      </c>
      <c r="R100" s="19" t="s">
        <v>1965</v>
      </c>
    </row>
    <row r="101" spans="1:18" x14ac:dyDescent="0.2">
      <c r="A101" s="1" t="s">
        <v>359</v>
      </c>
      <c r="B101" s="1" t="s">
        <v>384</v>
      </c>
      <c r="C101" s="1" t="s">
        <v>10</v>
      </c>
      <c r="D101" s="7">
        <v>1341.15</v>
      </c>
      <c r="E101" s="3">
        <v>45688</v>
      </c>
      <c r="F101" s="3">
        <v>45688</v>
      </c>
      <c r="G101" s="7">
        <v>1341.15</v>
      </c>
      <c r="H101" s="3">
        <f>+F101</f>
        <v>45688</v>
      </c>
      <c r="I101" s="11">
        <f>+G101</f>
        <v>1341.15</v>
      </c>
      <c r="J101" s="17">
        <f>+F101-H101</f>
        <v>0</v>
      </c>
      <c r="K101" s="17">
        <f>+H101-F101</f>
        <v>0</v>
      </c>
      <c r="L101" s="11">
        <f>+K101*G101</f>
        <v>0</v>
      </c>
      <c r="M101" s="19">
        <f>YEAR(H101)</f>
        <v>2025</v>
      </c>
      <c r="N101" s="19" t="str">
        <f>IF(MONTH(H101)&lt;4,"1° trimestre",IF(MONTH(H101)&lt;7,"2° trimestre",IF(MONTH(H101)&lt;10,"3°trimestre","4° trimestre")))</f>
        <v>1° trimestre</v>
      </c>
      <c r="O101" s="19" t="s">
        <v>1962</v>
      </c>
      <c r="P101" s="19" t="s">
        <v>1970</v>
      </c>
      <c r="Q101" s="8">
        <f>+I101</f>
        <v>1341.15</v>
      </c>
      <c r="R101" s="19" t="s">
        <v>1965</v>
      </c>
    </row>
    <row r="102" spans="1:18" x14ac:dyDescent="0.2">
      <c r="A102" s="1" t="s">
        <v>359</v>
      </c>
      <c r="B102" s="1" t="s">
        <v>385</v>
      </c>
      <c r="C102" s="1" t="s">
        <v>10</v>
      </c>
      <c r="D102" s="7">
        <v>745.66</v>
      </c>
      <c r="E102" s="3">
        <v>45688</v>
      </c>
      <c r="F102" s="3">
        <v>45688</v>
      </c>
      <c r="G102" s="7">
        <v>745.66</v>
      </c>
      <c r="H102" s="3">
        <f>+F102</f>
        <v>45688</v>
      </c>
      <c r="I102" s="11">
        <f>+G102</f>
        <v>745.66</v>
      </c>
      <c r="J102" s="17">
        <f>+F102-H102</f>
        <v>0</v>
      </c>
      <c r="K102" s="17">
        <f>+H102-F102</f>
        <v>0</v>
      </c>
      <c r="L102" s="11">
        <f>+K102*G102</f>
        <v>0</v>
      </c>
      <c r="M102" s="19">
        <f>YEAR(H102)</f>
        <v>2025</v>
      </c>
      <c r="N102" s="19" t="str">
        <f>IF(MONTH(H102)&lt;4,"1° trimestre",IF(MONTH(H102)&lt;7,"2° trimestre",IF(MONTH(H102)&lt;10,"3°trimestre","4° trimestre")))</f>
        <v>1° trimestre</v>
      </c>
      <c r="O102" s="19" t="s">
        <v>1962</v>
      </c>
      <c r="P102" s="19" t="s">
        <v>1970</v>
      </c>
      <c r="Q102" s="8">
        <f>+I102</f>
        <v>745.66</v>
      </c>
      <c r="R102" s="19" t="s">
        <v>1965</v>
      </c>
    </row>
    <row r="103" spans="1:18" x14ac:dyDescent="0.2">
      <c r="A103" s="1" t="s">
        <v>359</v>
      </c>
      <c r="B103" s="1" t="s">
        <v>386</v>
      </c>
      <c r="C103" s="1" t="s">
        <v>10</v>
      </c>
      <c r="D103" s="7">
        <v>648.58000000000004</v>
      </c>
      <c r="E103" s="3">
        <v>45716</v>
      </c>
      <c r="F103" s="3">
        <v>45716</v>
      </c>
      <c r="G103" s="7">
        <v>648.58000000000004</v>
      </c>
      <c r="H103" s="3">
        <f>+F103</f>
        <v>45716</v>
      </c>
      <c r="I103" s="11">
        <f>+G103</f>
        <v>648.58000000000004</v>
      </c>
      <c r="J103" s="17">
        <f>+F103-H103</f>
        <v>0</v>
      </c>
      <c r="K103" s="17">
        <f>+H103-F103</f>
        <v>0</v>
      </c>
      <c r="L103" s="11">
        <f>+K103*G103</f>
        <v>0</v>
      </c>
      <c r="M103" s="19">
        <f>YEAR(H103)</f>
        <v>2025</v>
      </c>
      <c r="N103" s="19" t="str">
        <f>IF(MONTH(H103)&lt;4,"1° trimestre",IF(MONTH(H103)&lt;7,"2° trimestre",IF(MONTH(H103)&lt;10,"3°trimestre","4° trimestre")))</f>
        <v>1° trimestre</v>
      </c>
      <c r="O103" s="19" t="s">
        <v>1962</v>
      </c>
      <c r="P103" s="19" t="s">
        <v>1970</v>
      </c>
      <c r="Q103" s="8">
        <f>+I103</f>
        <v>648.58000000000004</v>
      </c>
      <c r="R103" s="19" t="s">
        <v>1965</v>
      </c>
    </row>
    <row r="104" spans="1:18" x14ac:dyDescent="0.2">
      <c r="A104" s="1" t="s">
        <v>359</v>
      </c>
      <c r="B104" s="1" t="s">
        <v>387</v>
      </c>
      <c r="C104" s="1" t="s">
        <v>10</v>
      </c>
      <c r="D104" s="7">
        <v>504.29</v>
      </c>
      <c r="E104" s="3">
        <v>45716</v>
      </c>
      <c r="F104" s="3">
        <v>45716</v>
      </c>
      <c r="G104" s="7">
        <v>504.29</v>
      </c>
      <c r="H104" s="3">
        <f>+F104</f>
        <v>45716</v>
      </c>
      <c r="I104" s="11">
        <f>+G104</f>
        <v>504.29</v>
      </c>
      <c r="J104" s="17">
        <f>+F104-H104</f>
        <v>0</v>
      </c>
      <c r="K104" s="17">
        <f>+H104-F104</f>
        <v>0</v>
      </c>
      <c r="L104" s="11">
        <f>+K104*G104</f>
        <v>0</v>
      </c>
      <c r="M104" s="19">
        <f>YEAR(H104)</f>
        <v>2025</v>
      </c>
      <c r="N104" s="19" t="str">
        <f>IF(MONTH(H104)&lt;4,"1° trimestre",IF(MONTH(H104)&lt;7,"2° trimestre",IF(MONTH(H104)&lt;10,"3°trimestre","4° trimestre")))</f>
        <v>1° trimestre</v>
      </c>
      <c r="O104" s="19" t="s">
        <v>1962</v>
      </c>
      <c r="P104" s="19" t="s">
        <v>1970</v>
      </c>
      <c r="Q104" s="8">
        <f>+I104</f>
        <v>504.29</v>
      </c>
      <c r="R104" s="19" t="s">
        <v>1965</v>
      </c>
    </row>
    <row r="105" spans="1:18" x14ac:dyDescent="0.2">
      <c r="A105" s="1" t="s">
        <v>359</v>
      </c>
      <c r="B105" s="1" t="s">
        <v>388</v>
      </c>
      <c r="C105" s="1" t="s">
        <v>10</v>
      </c>
      <c r="D105" s="7">
        <v>632.80999999999995</v>
      </c>
      <c r="E105" s="3">
        <v>45716</v>
      </c>
      <c r="F105" s="3">
        <v>45716</v>
      </c>
      <c r="G105" s="7">
        <v>632.80999999999995</v>
      </c>
      <c r="H105" s="3">
        <f>+F105</f>
        <v>45716</v>
      </c>
      <c r="I105" s="11">
        <f>+G105</f>
        <v>632.80999999999995</v>
      </c>
      <c r="J105" s="17">
        <f>+F105-H105</f>
        <v>0</v>
      </c>
      <c r="K105" s="17">
        <f>+H105-F105</f>
        <v>0</v>
      </c>
      <c r="L105" s="11">
        <f>+K105*G105</f>
        <v>0</v>
      </c>
      <c r="M105" s="19">
        <f>YEAR(H105)</f>
        <v>2025</v>
      </c>
      <c r="N105" s="19" t="str">
        <f>IF(MONTH(H105)&lt;4,"1° trimestre",IF(MONTH(H105)&lt;7,"2° trimestre",IF(MONTH(H105)&lt;10,"3°trimestre","4° trimestre")))</f>
        <v>1° trimestre</v>
      </c>
      <c r="O105" s="19" t="s">
        <v>1962</v>
      </c>
      <c r="P105" s="19" t="s">
        <v>1970</v>
      </c>
      <c r="Q105" s="8">
        <f>+I105</f>
        <v>632.80999999999995</v>
      </c>
      <c r="R105" s="19" t="s">
        <v>1965</v>
      </c>
    </row>
    <row r="106" spans="1:18" x14ac:dyDescent="0.2">
      <c r="A106" s="1" t="s">
        <v>359</v>
      </c>
      <c r="B106" s="1" t="s">
        <v>389</v>
      </c>
      <c r="C106" s="1" t="s">
        <v>10</v>
      </c>
      <c r="D106" s="7">
        <v>483.77</v>
      </c>
      <c r="E106" s="3">
        <v>45716</v>
      </c>
      <c r="F106" s="3">
        <v>45716</v>
      </c>
      <c r="G106" s="7">
        <v>483.77</v>
      </c>
      <c r="H106" s="3">
        <f>+F106</f>
        <v>45716</v>
      </c>
      <c r="I106" s="11">
        <f>+G106</f>
        <v>483.77</v>
      </c>
      <c r="J106" s="17">
        <f>+F106-H106</f>
        <v>0</v>
      </c>
      <c r="K106" s="17">
        <f>+H106-F106</f>
        <v>0</v>
      </c>
      <c r="L106" s="11">
        <f>+K106*G106</f>
        <v>0</v>
      </c>
      <c r="M106" s="19">
        <f>YEAR(H106)</f>
        <v>2025</v>
      </c>
      <c r="N106" s="19" t="str">
        <f>IF(MONTH(H106)&lt;4,"1° trimestre",IF(MONTH(H106)&lt;7,"2° trimestre",IF(MONTH(H106)&lt;10,"3°trimestre","4° trimestre")))</f>
        <v>1° trimestre</v>
      </c>
      <c r="O106" s="19" t="s">
        <v>1962</v>
      </c>
      <c r="P106" s="19" t="s">
        <v>1970</v>
      </c>
      <c r="Q106" s="8">
        <f>+I106</f>
        <v>483.77</v>
      </c>
      <c r="R106" s="19" t="s">
        <v>1965</v>
      </c>
    </row>
    <row r="107" spans="1:18" x14ac:dyDescent="0.2">
      <c r="A107" s="1" t="s">
        <v>359</v>
      </c>
      <c r="B107" s="1" t="s">
        <v>390</v>
      </c>
      <c r="C107" s="1" t="s">
        <v>10</v>
      </c>
      <c r="D107" s="7">
        <v>355.72</v>
      </c>
      <c r="E107" s="3">
        <v>45716</v>
      </c>
      <c r="F107" s="3">
        <v>45716</v>
      </c>
      <c r="G107" s="7">
        <v>355.72</v>
      </c>
      <c r="H107" s="3">
        <f>+F107</f>
        <v>45716</v>
      </c>
      <c r="I107" s="11">
        <f>+G107</f>
        <v>355.72</v>
      </c>
      <c r="J107" s="17">
        <f>+F107-H107</f>
        <v>0</v>
      </c>
      <c r="K107" s="17">
        <f>+H107-F107</f>
        <v>0</v>
      </c>
      <c r="L107" s="11">
        <f>+K107*G107</f>
        <v>0</v>
      </c>
      <c r="M107" s="19">
        <f>YEAR(H107)</f>
        <v>2025</v>
      </c>
      <c r="N107" s="19" t="str">
        <f>IF(MONTH(H107)&lt;4,"1° trimestre",IF(MONTH(H107)&lt;7,"2° trimestre",IF(MONTH(H107)&lt;10,"3°trimestre","4° trimestre")))</f>
        <v>1° trimestre</v>
      </c>
      <c r="O107" s="19" t="s">
        <v>1962</v>
      </c>
      <c r="P107" s="19" t="s">
        <v>1970</v>
      </c>
      <c r="Q107" s="8">
        <f>+I107</f>
        <v>355.72</v>
      </c>
      <c r="R107" s="19" t="s">
        <v>1965</v>
      </c>
    </row>
    <row r="108" spans="1:18" x14ac:dyDescent="0.2">
      <c r="A108" s="1" t="s">
        <v>359</v>
      </c>
      <c r="B108" s="1" t="s">
        <v>391</v>
      </c>
      <c r="C108" s="1" t="s">
        <v>10</v>
      </c>
      <c r="D108" s="7">
        <v>172.91</v>
      </c>
      <c r="E108" s="3">
        <v>45716</v>
      </c>
      <c r="F108" s="3">
        <v>45716</v>
      </c>
      <c r="G108" s="7">
        <v>172.91</v>
      </c>
      <c r="H108" s="3">
        <f>+F108</f>
        <v>45716</v>
      </c>
      <c r="I108" s="11">
        <f>+G108</f>
        <v>172.91</v>
      </c>
      <c r="J108" s="17">
        <f>+F108-H108</f>
        <v>0</v>
      </c>
      <c r="K108" s="17">
        <f>+H108-F108</f>
        <v>0</v>
      </c>
      <c r="L108" s="11">
        <f>+K108*G108</f>
        <v>0</v>
      </c>
      <c r="M108" s="19">
        <f>YEAR(H108)</f>
        <v>2025</v>
      </c>
      <c r="N108" s="19" t="str">
        <f>IF(MONTH(H108)&lt;4,"1° trimestre",IF(MONTH(H108)&lt;7,"2° trimestre",IF(MONTH(H108)&lt;10,"3°trimestre","4° trimestre")))</f>
        <v>1° trimestre</v>
      </c>
      <c r="O108" s="19" t="s">
        <v>1962</v>
      </c>
      <c r="P108" s="19" t="s">
        <v>1970</v>
      </c>
      <c r="Q108" s="8">
        <f>+I108</f>
        <v>172.91</v>
      </c>
      <c r="R108" s="19" t="s">
        <v>1965</v>
      </c>
    </row>
    <row r="109" spans="1:18" x14ac:dyDescent="0.2">
      <c r="A109" s="1" t="s">
        <v>359</v>
      </c>
      <c r="B109" s="1" t="s">
        <v>392</v>
      </c>
      <c r="C109" s="1" t="s">
        <v>10</v>
      </c>
      <c r="D109" s="7">
        <v>195.78</v>
      </c>
      <c r="E109" s="3">
        <v>45716</v>
      </c>
      <c r="F109" s="3">
        <v>45716</v>
      </c>
      <c r="G109" s="7">
        <v>195.78</v>
      </c>
      <c r="H109" s="3">
        <f>+F109</f>
        <v>45716</v>
      </c>
      <c r="I109" s="11">
        <f>+G109</f>
        <v>195.78</v>
      </c>
      <c r="J109" s="17">
        <f>+F109-H109</f>
        <v>0</v>
      </c>
      <c r="K109" s="17">
        <f>+H109-F109</f>
        <v>0</v>
      </c>
      <c r="L109" s="11">
        <f>+K109*G109</f>
        <v>0</v>
      </c>
      <c r="M109" s="19">
        <f>YEAR(H109)</f>
        <v>2025</v>
      </c>
      <c r="N109" s="19" t="str">
        <f>IF(MONTH(H109)&lt;4,"1° trimestre",IF(MONTH(H109)&lt;7,"2° trimestre",IF(MONTH(H109)&lt;10,"3°trimestre","4° trimestre")))</f>
        <v>1° trimestre</v>
      </c>
      <c r="O109" s="19" t="s">
        <v>1962</v>
      </c>
      <c r="P109" s="19" t="s">
        <v>1970</v>
      </c>
      <c r="Q109" s="8">
        <f>+I109</f>
        <v>195.78</v>
      </c>
      <c r="R109" s="19" t="s">
        <v>1965</v>
      </c>
    </row>
    <row r="110" spans="1:18" x14ac:dyDescent="0.2">
      <c r="A110" s="1" t="s">
        <v>359</v>
      </c>
      <c r="B110" s="1" t="s">
        <v>393</v>
      </c>
      <c r="C110" s="1" t="s">
        <v>10</v>
      </c>
      <c r="D110" s="7">
        <v>93.12</v>
      </c>
      <c r="E110" s="3">
        <v>45716</v>
      </c>
      <c r="F110" s="3">
        <v>45716</v>
      </c>
      <c r="G110" s="7">
        <v>93.12</v>
      </c>
      <c r="H110" s="3">
        <f>+F110</f>
        <v>45716</v>
      </c>
      <c r="I110" s="11">
        <f>+G110</f>
        <v>93.12</v>
      </c>
      <c r="J110" s="17">
        <f>+F110-H110</f>
        <v>0</v>
      </c>
      <c r="K110" s="17">
        <f>+H110-F110</f>
        <v>0</v>
      </c>
      <c r="L110" s="11">
        <f>+K110*G110</f>
        <v>0</v>
      </c>
      <c r="M110" s="19">
        <f>YEAR(H110)</f>
        <v>2025</v>
      </c>
      <c r="N110" s="19" t="str">
        <f>IF(MONTH(H110)&lt;4,"1° trimestre",IF(MONTH(H110)&lt;7,"2° trimestre",IF(MONTH(H110)&lt;10,"3°trimestre","4° trimestre")))</f>
        <v>1° trimestre</v>
      </c>
      <c r="O110" s="19" t="s">
        <v>1962</v>
      </c>
      <c r="P110" s="19" t="s">
        <v>1970</v>
      </c>
      <c r="Q110" s="8">
        <f>+I110</f>
        <v>93.12</v>
      </c>
      <c r="R110" s="19" t="s">
        <v>1965</v>
      </c>
    </row>
    <row r="111" spans="1:18" x14ac:dyDescent="0.2">
      <c r="A111" s="1" t="s">
        <v>359</v>
      </c>
      <c r="B111" s="1" t="s">
        <v>394</v>
      </c>
      <c r="C111" s="1" t="s">
        <v>10</v>
      </c>
      <c r="D111" s="7">
        <v>180.8</v>
      </c>
      <c r="E111" s="3">
        <v>45716</v>
      </c>
      <c r="F111" s="3">
        <v>45716</v>
      </c>
      <c r="G111" s="7">
        <v>180.8</v>
      </c>
      <c r="H111" s="3">
        <f>+F111</f>
        <v>45716</v>
      </c>
      <c r="I111" s="11">
        <f>+G111</f>
        <v>180.8</v>
      </c>
      <c r="J111" s="17">
        <f>+F111-H111</f>
        <v>0</v>
      </c>
      <c r="K111" s="17">
        <f>+H111-F111</f>
        <v>0</v>
      </c>
      <c r="L111" s="11">
        <f>+K111*G111</f>
        <v>0</v>
      </c>
      <c r="M111" s="19">
        <f>YEAR(H111)</f>
        <v>2025</v>
      </c>
      <c r="N111" s="19" t="str">
        <f>IF(MONTH(H111)&lt;4,"1° trimestre",IF(MONTH(H111)&lt;7,"2° trimestre",IF(MONTH(H111)&lt;10,"3°trimestre","4° trimestre")))</f>
        <v>1° trimestre</v>
      </c>
      <c r="O111" s="19" t="s">
        <v>1962</v>
      </c>
      <c r="P111" s="19" t="s">
        <v>1970</v>
      </c>
      <c r="Q111" s="8">
        <f>+I111</f>
        <v>180.8</v>
      </c>
      <c r="R111" s="19" t="s">
        <v>1965</v>
      </c>
    </row>
    <row r="112" spans="1:18" x14ac:dyDescent="0.2">
      <c r="A112" s="1" t="s">
        <v>359</v>
      </c>
      <c r="B112" s="1" t="s">
        <v>395</v>
      </c>
      <c r="C112" s="1" t="s">
        <v>10</v>
      </c>
      <c r="D112" s="7">
        <v>61.04</v>
      </c>
      <c r="E112" s="3">
        <v>45716</v>
      </c>
      <c r="F112" s="3">
        <v>45716</v>
      </c>
      <c r="G112" s="7">
        <v>61.04</v>
      </c>
      <c r="H112" s="3">
        <f>+F112</f>
        <v>45716</v>
      </c>
      <c r="I112" s="11">
        <f>+G112</f>
        <v>61.04</v>
      </c>
      <c r="J112" s="17">
        <f>+F112-H112</f>
        <v>0</v>
      </c>
      <c r="K112" s="17">
        <f>+H112-F112</f>
        <v>0</v>
      </c>
      <c r="L112" s="11">
        <f>+K112*G112</f>
        <v>0</v>
      </c>
      <c r="M112" s="19">
        <f>YEAR(H112)</f>
        <v>2025</v>
      </c>
      <c r="N112" s="19" t="str">
        <f>IF(MONTH(H112)&lt;4,"1° trimestre",IF(MONTH(H112)&lt;7,"2° trimestre",IF(MONTH(H112)&lt;10,"3°trimestre","4° trimestre")))</f>
        <v>1° trimestre</v>
      </c>
      <c r="O112" s="19" t="s">
        <v>1962</v>
      </c>
      <c r="P112" s="19" t="s">
        <v>1970</v>
      </c>
      <c r="Q112" s="8">
        <f>+I112</f>
        <v>61.04</v>
      </c>
      <c r="R112" s="19" t="s">
        <v>1965</v>
      </c>
    </row>
    <row r="113" spans="1:18" x14ac:dyDescent="0.2">
      <c r="A113" s="1" t="s">
        <v>359</v>
      </c>
      <c r="B113" s="1" t="s">
        <v>396</v>
      </c>
      <c r="C113" s="1" t="s">
        <v>10</v>
      </c>
      <c r="D113" s="7">
        <v>6349.3</v>
      </c>
      <c r="E113" s="3">
        <v>45716</v>
      </c>
      <c r="F113" s="3">
        <v>45716</v>
      </c>
      <c r="G113" s="7">
        <v>6349.3</v>
      </c>
      <c r="H113" s="3">
        <f>+F113</f>
        <v>45716</v>
      </c>
      <c r="I113" s="11">
        <f>+G113</f>
        <v>6349.3</v>
      </c>
      <c r="J113" s="17">
        <f>+F113-H113</f>
        <v>0</v>
      </c>
      <c r="K113" s="17">
        <f>+H113-F113</f>
        <v>0</v>
      </c>
      <c r="L113" s="11">
        <f>+K113*G113</f>
        <v>0</v>
      </c>
      <c r="M113" s="19">
        <f>YEAR(H113)</f>
        <v>2025</v>
      </c>
      <c r="N113" s="19" t="str">
        <f>IF(MONTH(H113)&lt;4,"1° trimestre",IF(MONTH(H113)&lt;7,"2° trimestre",IF(MONTH(H113)&lt;10,"3°trimestre","4° trimestre")))</f>
        <v>1° trimestre</v>
      </c>
      <c r="O113" s="19" t="s">
        <v>1962</v>
      </c>
      <c r="P113" s="19" t="s">
        <v>1970</v>
      </c>
      <c r="Q113" s="8">
        <f>+I113</f>
        <v>6349.3</v>
      </c>
      <c r="R113" s="19" t="s">
        <v>1965</v>
      </c>
    </row>
    <row r="114" spans="1:18" x14ac:dyDescent="0.2">
      <c r="A114" s="1" t="s">
        <v>359</v>
      </c>
      <c r="B114" s="1" t="s">
        <v>397</v>
      </c>
      <c r="C114" s="1" t="s">
        <v>10</v>
      </c>
      <c r="D114" s="7">
        <v>3772.3</v>
      </c>
      <c r="E114" s="3">
        <v>45716</v>
      </c>
      <c r="F114" s="3">
        <v>45716</v>
      </c>
      <c r="G114" s="7">
        <v>3772.3</v>
      </c>
      <c r="H114" s="3">
        <f>+F114</f>
        <v>45716</v>
      </c>
      <c r="I114" s="11">
        <f>+G114</f>
        <v>3772.3</v>
      </c>
      <c r="J114" s="17">
        <f>+F114-H114</f>
        <v>0</v>
      </c>
      <c r="K114" s="17">
        <f>+H114-F114</f>
        <v>0</v>
      </c>
      <c r="L114" s="11">
        <f>+K114*G114</f>
        <v>0</v>
      </c>
      <c r="M114" s="19">
        <f>YEAR(H114)</f>
        <v>2025</v>
      </c>
      <c r="N114" s="19" t="str">
        <f>IF(MONTH(H114)&lt;4,"1° trimestre",IF(MONTH(H114)&lt;7,"2° trimestre",IF(MONTH(H114)&lt;10,"3°trimestre","4° trimestre")))</f>
        <v>1° trimestre</v>
      </c>
      <c r="O114" s="19" t="s">
        <v>1962</v>
      </c>
      <c r="P114" s="19" t="s">
        <v>1970</v>
      </c>
      <c r="Q114" s="8">
        <f>+I114</f>
        <v>3772.3</v>
      </c>
      <c r="R114" s="19" t="s">
        <v>1965</v>
      </c>
    </row>
    <row r="115" spans="1:18" x14ac:dyDescent="0.2">
      <c r="A115" s="1" t="s">
        <v>359</v>
      </c>
      <c r="B115" s="1" t="s">
        <v>398</v>
      </c>
      <c r="C115" s="1" t="s">
        <v>10</v>
      </c>
      <c r="D115" s="7">
        <v>1879.76</v>
      </c>
      <c r="E115" s="3">
        <v>45716</v>
      </c>
      <c r="F115" s="3">
        <v>45716</v>
      </c>
      <c r="G115" s="7">
        <v>1879.76</v>
      </c>
      <c r="H115" s="3">
        <f>+F115</f>
        <v>45716</v>
      </c>
      <c r="I115" s="11">
        <f>+G115</f>
        <v>1879.76</v>
      </c>
      <c r="J115" s="17">
        <f>+F115-H115</f>
        <v>0</v>
      </c>
      <c r="K115" s="17">
        <f>+H115-F115</f>
        <v>0</v>
      </c>
      <c r="L115" s="11">
        <f>+K115*G115</f>
        <v>0</v>
      </c>
      <c r="M115" s="19">
        <f>YEAR(H115)</f>
        <v>2025</v>
      </c>
      <c r="N115" s="19" t="str">
        <f>IF(MONTH(H115)&lt;4,"1° trimestre",IF(MONTH(H115)&lt;7,"2° trimestre",IF(MONTH(H115)&lt;10,"3°trimestre","4° trimestre")))</f>
        <v>1° trimestre</v>
      </c>
      <c r="O115" s="19" t="s">
        <v>1962</v>
      </c>
      <c r="P115" s="19" t="s">
        <v>1970</v>
      </c>
      <c r="Q115" s="8">
        <f>+I115</f>
        <v>1879.76</v>
      </c>
      <c r="R115" s="19" t="s">
        <v>1965</v>
      </c>
    </row>
    <row r="116" spans="1:18" x14ac:dyDescent="0.2">
      <c r="A116" s="1" t="s">
        <v>359</v>
      </c>
      <c r="B116" s="1" t="s">
        <v>399</v>
      </c>
      <c r="C116" s="1" t="s">
        <v>10</v>
      </c>
      <c r="D116" s="7">
        <v>1304.8</v>
      </c>
      <c r="E116" s="3">
        <v>45716</v>
      </c>
      <c r="F116" s="3">
        <v>45716</v>
      </c>
      <c r="G116" s="7">
        <v>1304.8</v>
      </c>
      <c r="H116" s="3">
        <f>+F116</f>
        <v>45716</v>
      </c>
      <c r="I116" s="11">
        <f>+G116</f>
        <v>1304.8</v>
      </c>
      <c r="J116" s="17">
        <f>+F116-H116</f>
        <v>0</v>
      </c>
      <c r="K116" s="17">
        <f>+H116-F116</f>
        <v>0</v>
      </c>
      <c r="L116" s="11">
        <f>+K116*G116</f>
        <v>0</v>
      </c>
      <c r="M116" s="19">
        <f>YEAR(H116)</f>
        <v>2025</v>
      </c>
      <c r="N116" s="19" t="str">
        <f>IF(MONTH(H116)&lt;4,"1° trimestre",IF(MONTH(H116)&lt;7,"2° trimestre",IF(MONTH(H116)&lt;10,"3°trimestre","4° trimestre")))</f>
        <v>1° trimestre</v>
      </c>
      <c r="O116" s="19" t="s">
        <v>1962</v>
      </c>
      <c r="P116" s="19" t="s">
        <v>1970</v>
      </c>
      <c r="Q116" s="8">
        <f>+I116</f>
        <v>1304.8</v>
      </c>
      <c r="R116" s="19" t="s">
        <v>1965</v>
      </c>
    </row>
    <row r="117" spans="1:18" x14ac:dyDescent="0.2">
      <c r="A117" s="1" t="s">
        <v>359</v>
      </c>
      <c r="B117" s="1" t="s">
        <v>400</v>
      </c>
      <c r="C117" s="1" t="s">
        <v>10</v>
      </c>
      <c r="D117" s="7">
        <v>459.06</v>
      </c>
      <c r="E117" s="3">
        <v>45716</v>
      </c>
      <c r="F117" s="3">
        <v>45716</v>
      </c>
      <c r="G117" s="7">
        <v>459.06</v>
      </c>
      <c r="H117" s="3">
        <f>+F117</f>
        <v>45716</v>
      </c>
      <c r="I117" s="11">
        <f>+G117</f>
        <v>459.06</v>
      </c>
      <c r="J117" s="17">
        <f>+F117-H117</f>
        <v>0</v>
      </c>
      <c r="K117" s="17">
        <f>+H117-F117</f>
        <v>0</v>
      </c>
      <c r="L117" s="11">
        <f>+K117*G117</f>
        <v>0</v>
      </c>
      <c r="M117" s="19">
        <f>YEAR(H117)</f>
        <v>2025</v>
      </c>
      <c r="N117" s="19" t="str">
        <f>IF(MONTH(H117)&lt;4,"1° trimestre",IF(MONTH(H117)&lt;7,"2° trimestre",IF(MONTH(H117)&lt;10,"3°trimestre","4° trimestre")))</f>
        <v>1° trimestre</v>
      </c>
      <c r="O117" s="19" t="s">
        <v>1962</v>
      </c>
      <c r="P117" s="19" t="s">
        <v>1970</v>
      </c>
      <c r="Q117" s="8">
        <f>+I117</f>
        <v>459.06</v>
      </c>
      <c r="R117" s="19" t="s">
        <v>1965</v>
      </c>
    </row>
    <row r="118" spans="1:18" x14ac:dyDescent="0.2">
      <c r="A118" s="1" t="s">
        <v>359</v>
      </c>
      <c r="B118" s="1" t="s">
        <v>401</v>
      </c>
      <c r="C118" s="1" t="s">
        <v>10</v>
      </c>
      <c r="D118" s="7">
        <v>412.74</v>
      </c>
      <c r="E118" s="3">
        <v>45716</v>
      </c>
      <c r="F118" s="3">
        <v>45716</v>
      </c>
      <c r="G118" s="7">
        <v>412.74</v>
      </c>
      <c r="H118" s="3">
        <f>+F118</f>
        <v>45716</v>
      </c>
      <c r="I118" s="11">
        <f>+G118</f>
        <v>412.74</v>
      </c>
      <c r="J118" s="17">
        <f>+F118-H118</f>
        <v>0</v>
      </c>
      <c r="K118" s="17">
        <f>+H118-F118</f>
        <v>0</v>
      </c>
      <c r="L118" s="11">
        <f>+K118*G118</f>
        <v>0</v>
      </c>
      <c r="M118" s="19">
        <f>YEAR(H118)</f>
        <v>2025</v>
      </c>
      <c r="N118" s="19" t="str">
        <f>IF(MONTH(H118)&lt;4,"1° trimestre",IF(MONTH(H118)&lt;7,"2° trimestre",IF(MONTH(H118)&lt;10,"3°trimestre","4° trimestre")))</f>
        <v>1° trimestre</v>
      </c>
      <c r="O118" s="19" t="s">
        <v>1962</v>
      </c>
      <c r="P118" s="19" t="s">
        <v>1970</v>
      </c>
      <c r="Q118" s="8">
        <f>+I118</f>
        <v>412.74</v>
      </c>
      <c r="R118" s="19" t="s">
        <v>1965</v>
      </c>
    </row>
    <row r="119" spans="1:18" x14ac:dyDescent="0.2">
      <c r="A119" s="1" t="s">
        <v>359</v>
      </c>
      <c r="B119" s="1" t="s">
        <v>402</v>
      </c>
      <c r="C119" s="1" t="s">
        <v>10</v>
      </c>
      <c r="D119" s="7">
        <v>5536.03</v>
      </c>
      <c r="E119" s="3">
        <v>45716</v>
      </c>
      <c r="F119" s="3">
        <v>45716</v>
      </c>
      <c r="G119" s="7">
        <v>5536.03</v>
      </c>
      <c r="H119" s="3">
        <f>+F119</f>
        <v>45716</v>
      </c>
      <c r="I119" s="11">
        <f>+G119</f>
        <v>5536.03</v>
      </c>
      <c r="J119" s="17">
        <f>+F119-H119</f>
        <v>0</v>
      </c>
      <c r="K119" s="17">
        <f>+H119-F119</f>
        <v>0</v>
      </c>
      <c r="L119" s="11">
        <f>+K119*G119</f>
        <v>0</v>
      </c>
      <c r="M119" s="19">
        <f>YEAR(H119)</f>
        <v>2025</v>
      </c>
      <c r="N119" s="19" t="str">
        <f>IF(MONTH(H119)&lt;4,"1° trimestre",IF(MONTH(H119)&lt;7,"2° trimestre",IF(MONTH(H119)&lt;10,"3°trimestre","4° trimestre")))</f>
        <v>1° trimestre</v>
      </c>
      <c r="O119" s="19" t="s">
        <v>1962</v>
      </c>
      <c r="P119" s="19" t="s">
        <v>1970</v>
      </c>
      <c r="Q119" s="8">
        <f>+I119</f>
        <v>5536.03</v>
      </c>
      <c r="R119" s="19" t="s">
        <v>1965</v>
      </c>
    </row>
    <row r="120" spans="1:18" x14ac:dyDescent="0.2">
      <c r="A120" s="1" t="s">
        <v>359</v>
      </c>
      <c r="B120" s="1" t="s">
        <v>403</v>
      </c>
      <c r="C120" s="1" t="s">
        <v>10</v>
      </c>
      <c r="D120" s="7">
        <v>4412.01</v>
      </c>
      <c r="E120" s="3">
        <v>45716</v>
      </c>
      <c r="F120" s="3">
        <v>45716</v>
      </c>
      <c r="G120" s="7">
        <v>4412.01</v>
      </c>
      <c r="H120" s="3">
        <f>+F120</f>
        <v>45716</v>
      </c>
      <c r="I120" s="11">
        <f>+G120</f>
        <v>4412.01</v>
      </c>
      <c r="J120" s="17">
        <f>+F120-H120</f>
        <v>0</v>
      </c>
      <c r="K120" s="17">
        <f>+H120-F120</f>
        <v>0</v>
      </c>
      <c r="L120" s="11">
        <f>+K120*G120</f>
        <v>0</v>
      </c>
      <c r="M120" s="19">
        <f>YEAR(H120)</f>
        <v>2025</v>
      </c>
      <c r="N120" s="19" t="str">
        <f>IF(MONTH(H120)&lt;4,"1° trimestre",IF(MONTH(H120)&lt;7,"2° trimestre",IF(MONTH(H120)&lt;10,"3°trimestre","4° trimestre")))</f>
        <v>1° trimestre</v>
      </c>
      <c r="O120" s="19" t="s">
        <v>1962</v>
      </c>
      <c r="P120" s="19" t="s">
        <v>1970</v>
      </c>
      <c r="Q120" s="8">
        <f>+I120</f>
        <v>4412.01</v>
      </c>
      <c r="R120" s="19" t="s">
        <v>1965</v>
      </c>
    </row>
    <row r="121" spans="1:18" x14ac:dyDescent="0.2">
      <c r="A121" s="1" t="s">
        <v>359</v>
      </c>
      <c r="B121" s="1" t="s">
        <v>404</v>
      </c>
      <c r="C121" s="1" t="s">
        <v>10</v>
      </c>
      <c r="D121" s="7">
        <v>931.56</v>
      </c>
      <c r="E121" s="3">
        <v>45716</v>
      </c>
      <c r="F121" s="3">
        <v>45716</v>
      </c>
      <c r="G121" s="7">
        <v>931.56</v>
      </c>
      <c r="H121" s="3">
        <f>+F121</f>
        <v>45716</v>
      </c>
      <c r="I121" s="11">
        <f>+G121</f>
        <v>931.56</v>
      </c>
      <c r="J121" s="17">
        <f>+F121-H121</f>
        <v>0</v>
      </c>
      <c r="K121" s="17">
        <f>+H121-F121</f>
        <v>0</v>
      </c>
      <c r="L121" s="11">
        <f>+K121*G121</f>
        <v>0</v>
      </c>
      <c r="M121" s="19">
        <f>YEAR(H121)</f>
        <v>2025</v>
      </c>
      <c r="N121" s="19" t="str">
        <f>IF(MONTH(H121)&lt;4,"1° trimestre",IF(MONTH(H121)&lt;7,"2° trimestre",IF(MONTH(H121)&lt;10,"3°trimestre","4° trimestre")))</f>
        <v>1° trimestre</v>
      </c>
      <c r="O121" s="19" t="s">
        <v>1962</v>
      </c>
      <c r="P121" s="19" t="s">
        <v>1970</v>
      </c>
      <c r="Q121" s="8">
        <f>+I121</f>
        <v>931.56</v>
      </c>
      <c r="R121" s="19" t="s">
        <v>1965</v>
      </c>
    </row>
    <row r="122" spans="1:18" x14ac:dyDescent="0.2">
      <c r="A122" s="1" t="s">
        <v>359</v>
      </c>
      <c r="B122" s="1" t="s">
        <v>405</v>
      </c>
      <c r="C122" s="1" t="s">
        <v>10</v>
      </c>
      <c r="D122" s="7">
        <v>1117.6300000000001</v>
      </c>
      <c r="E122" s="3">
        <v>45716</v>
      </c>
      <c r="F122" s="3">
        <v>45716</v>
      </c>
      <c r="G122" s="7">
        <v>1117.6300000000001</v>
      </c>
      <c r="H122" s="3">
        <f>+F122</f>
        <v>45716</v>
      </c>
      <c r="I122" s="11">
        <f>+G122</f>
        <v>1117.6300000000001</v>
      </c>
      <c r="J122" s="17">
        <f>+F122-H122</f>
        <v>0</v>
      </c>
      <c r="K122" s="17">
        <f>+H122-F122</f>
        <v>0</v>
      </c>
      <c r="L122" s="11">
        <f>+K122*G122</f>
        <v>0</v>
      </c>
      <c r="M122" s="19">
        <f>YEAR(H122)</f>
        <v>2025</v>
      </c>
      <c r="N122" s="19" t="str">
        <f>IF(MONTH(H122)&lt;4,"1° trimestre",IF(MONTH(H122)&lt;7,"2° trimestre",IF(MONTH(H122)&lt;10,"3°trimestre","4° trimestre")))</f>
        <v>1° trimestre</v>
      </c>
      <c r="O122" s="19" t="s">
        <v>1962</v>
      </c>
      <c r="P122" s="19" t="s">
        <v>1970</v>
      </c>
      <c r="Q122" s="8">
        <f>+I122</f>
        <v>1117.6300000000001</v>
      </c>
      <c r="R122" s="19" t="s">
        <v>1965</v>
      </c>
    </row>
    <row r="123" spans="1:18" x14ac:dyDescent="0.2">
      <c r="A123" s="1" t="s">
        <v>359</v>
      </c>
      <c r="B123" s="1" t="s">
        <v>406</v>
      </c>
      <c r="C123" s="1" t="s">
        <v>10</v>
      </c>
      <c r="D123" s="7">
        <v>1710.83</v>
      </c>
      <c r="E123" s="3">
        <v>45747</v>
      </c>
      <c r="F123" s="3">
        <v>45747</v>
      </c>
      <c r="G123" s="7">
        <v>1710.83</v>
      </c>
      <c r="H123" s="3">
        <f>+F123</f>
        <v>45747</v>
      </c>
      <c r="I123" s="11">
        <f>+G123</f>
        <v>1710.83</v>
      </c>
      <c r="J123" s="17">
        <f>+F123-H123</f>
        <v>0</v>
      </c>
      <c r="K123" s="17">
        <f>+H123-F123</f>
        <v>0</v>
      </c>
      <c r="L123" s="11">
        <f>+K123*G123</f>
        <v>0</v>
      </c>
      <c r="M123" s="19">
        <f>YEAR(H123)</f>
        <v>2025</v>
      </c>
      <c r="N123" s="19" t="str">
        <f>IF(MONTH(H123)&lt;4,"1° trimestre",IF(MONTH(H123)&lt;7,"2° trimestre",IF(MONTH(H123)&lt;10,"3°trimestre","4° trimestre")))</f>
        <v>1° trimestre</v>
      </c>
      <c r="O123" s="19" t="s">
        <v>1962</v>
      </c>
      <c r="P123" s="19" t="s">
        <v>1970</v>
      </c>
      <c r="Q123" s="8">
        <f>+I123</f>
        <v>1710.83</v>
      </c>
      <c r="R123" s="19" t="s">
        <v>1965</v>
      </c>
    </row>
    <row r="124" spans="1:18" x14ac:dyDescent="0.2">
      <c r="A124" s="1" t="s">
        <v>359</v>
      </c>
      <c r="B124" s="1" t="s">
        <v>407</v>
      </c>
      <c r="C124" s="1" t="s">
        <v>10</v>
      </c>
      <c r="D124" s="7">
        <v>673.15</v>
      </c>
      <c r="E124" s="3">
        <v>45747</v>
      </c>
      <c r="F124" s="3">
        <v>45747</v>
      </c>
      <c r="G124" s="7">
        <v>673.15</v>
      </c>
      <c r="H124" s="3">
        <f>+F124</f>
        <v>45747</v>
      </c>
      <c r="I124" s="11">
        <f>+G124</f>
        <v>673.15</v>
      </c>
      <c r="J124" s="17">
        <f>+F124-H124</f>
        <v>0</v>
      </c>
      <c r="K124" s="17">
        <f>+H124-F124</f>
        <v>0</v>
      </c>
      <c r="L124" s="11">
        <f>+K124*G124</f>
        <v>0</v>
      </c>
      <c r="M124" s="19">
        <f>YEAR(H124)</f>
        <v>2025</v>
      </c>
      <c r="N124" s="19" t="str">
        <f>IF(MONTH(H124)&lt;4,"1° trimestre",IF(MONTH(H124)&lt;7,"2° trimestre",IF(MONTH(H124)&lt;10,"3°trimestre","4° trimestre")))</f>
        <v>1° trimestre</v>
      </c>
      <c r="O124" s="19" t="s">
        <v>1962</v>
      </c>
      <c r="P124" s="19" t="s">
        <v>1970</v>
      </c>
      <c r="Q124" s="8">
        <f>+I124</f>
        <v>673.15</v>
      </c>
      <c r="R124" s="19" t="s">
        <v>1965</v>
      </c>
    </row>
    <row r="125" spans="1:18" x14ac:dyDescent="0.2">
      <c r="A125" s="1" t="s">
        <v>359</v>
      </c>
      <c r="B125" s="1" t="s">
        <v>408</v>
      </c>
      <c r="C125" s="1" t="s">
        <v>10</v>
      </c>
      <c r="D125" s="7">
        <v>2528.64</v>
      </c>
      <c r="E125" s="3">
        <v>45747</v>
      </c>
      <c r="F125" s="3">
        <v>45747</v>
      </c>
      <c r="G125" s="7">
        <v>2528.64</v>
      </c>
      <c r="H125" s="3">
        <f>+F125</f>
        <v>45747</v>
      </c>
      <c r="I125" s="11">
        <f>+G125</f>
        <v>2528.64</v>
      </c>
      <c r="J125" s="17">
        <f>+F125-H125</f>
        <v>0</v>
      </c>
      <c r="K125" s="17">
        <f>+H125-F125</f>
        <v>0</v>
      </c>
      <c r="L125" s="11">
        <f>+K125*G125</f>
        <v>0</v>
      </c>
      <c r="M125" s="19">
        <f>YEAR(H125)</f>
        <v>2025</v>
      </c>
      <c r="N125" s="19" t="str">
        <f>IF(MONTH(H125)&lt;4,"1° trimestre",IF(MONTH(H125)&lt;7,"2° trimestre",IF(MONTH(H125)&lt;10,"3°trimestre","4° trimestre")))</f>
        <v>1° trimestre</v>
      </c>
      <c r="O125" s="19" t="s">
        <v>1962</v>
      </c>
      <c r="P125" s="19" t="s">
        <v>1970</v>
      </c>
      <c r="Q125" s="8">
        <f>+I125</f>
        <v>2528.64</v>
      </c>
      <c r="R125" s="19" t="s">
        <v>1965</v>
      </c>
    </row>
    <row r="126" spans="1:18" x14ac:dyDescent="0.2">
      <c r="A126" s="1" t="s">
        <v>359</v>
      </c>
      <c r="B126" s="1" t="s">
        <v>409</v>
      </c>
      <c r="C126" s="1" t="s">
        <v>10</v>
      </c>
      <c r="D126" s="7">
        <v>970.6</v>
      </c>
      <c r="E126" s="3">
        <v>45747</v>
      </c>
      <c r="F126" s="3">
        <v>45747</v>
      </c>
      <c r="G126" s="7">
        <v>970.6</v>
      </c>
      <c r="H126" s="3">
        <f>+F126</f>
        <v>45747</v>
      </c>
      <c r="I126" s="11">
        <f>+G126</f>
        <v>970.6</v>
      </c>
      <c r="J126" s="17">
        <f>+F126-H126</f>
        <v>0</v>
      </c>
      <c r="K126" s="17">
        <f>+H126-F126</f>
        <v>0</v>
      </c>
      <c r="L126" s="11">
        <f>+K126*G126</f>
        <v>0</v>
      </c>
      <c r="M126" s="19">
        <f>YEAR(H126)</f>
        <v>2025</v>
      </c>
      <c r="N126" s="19" t="str">
        <f>IF(MONTH(H126)&lt;4,"1° trimestre",IF(MONTH(H126)&lt;7,"2° trimestre",IF(MONTH(H126)&lt;10,"3°trimestre","4° trimestre")))</f>
        <v>1° trimestre</v>
      </c>
      <c r="O126" s="19" t="s">
        <v>1962</v>
      </c>
      <c r="P126" s="19" t="s">
        <v>1970</v>
      </c>
      <c r="Q126" s="8">
        <f>+I126</f>
        <v>970.6</v>
      </c>
      <c r="R126" s="19" t="s">
        <v>1965</v>
      </c>
    </row>
    <row r="127" spans="1:18" x14ac:dyDescent="0.2">
      <c r="A127" s="1" t="s">
        <v>359</v>
      </c>
      <c r="B127" s="1" t="s">
        <v>410</v>
      </c>
      <c r="C127" s="1" t="s">
        <v>10</v>
      </c>
      <c r="D127" s="7">
        <v>73.819999999999993</v>
      </c>
      <c r="E127" s="3">
        <v>45747</v>
      </c>
      <c r="F127" s="3">
        <v>45747</v>
      </c>
      <c r="G127" s="7">
        <v>73.819999999999993</v>
      </c>
      <c r="H127" s="3">
        <f>+F127</f>
        <v>45747</v>
      </c>
      <c r="I127" s="11">
        <f>+G127</f>
        <v>73.819999999999993</v>
      </c>
      <c r="J127" s="17">
        <f>+F127-H127</f>
        <v>0</v>
      </c>
      <c r="K127" s="17">
        <f>+H127-F127</f>
        <v>0</v>
      </c>
      <c r="L127" s="11">
        <f>+K127*G127</f>
        <v>0</v>
      </c>
      <c r="M127" s="19">
        <f>YEAR(H127)</f>
        <v>2025</v>
      </c>
      <c r="N127" s="19" t="str">
        <f>IF(MONTH(H127)&lt;4,"1° trimestre",IF(MONTH(H127)&lt;7,"2° trimestre",IF(MONTH(H127)&lt;10,"3°trimestre","4° trimestre")))</f>
        <v>1° trimestre</v>
      </c>
      <c r="O127" s="19" t="s">
        <v>1962</v>
      </c>
      <c r="P127" s="19" t="s">
        <v>1970</v>
      </c>
      <c r="Q127" s="8">
        <f>+I127</f>
        <v>73.819999999999993</v>
      </c>
      <c r="R127" s="19" t="s">
        <v>1965</v>
      </c>
    </row>
    <row r="128" spans="1:18" x14ac:dyDescent="0.2">
      <c r="A128" s="1" t="s">
        <v>359</v>
      </c>
      <c r="B128" s="1" t="s">
        <v>411</v>
      </c>
      <c r="C128" s="1" t="s">
        <v>10</v>
      </c>
      <c r="D128" s="7">
        <v>35.22</v>
      </c>
      <c r="E128" s="3">
        <v>45747</v>
      </c>
      <c r="F128" s="3">
        <v>45747</v>
      </c>
      <c r="G128" s="7">
        <v>35.22</v>
      </c>
      <c r="H128" s="3">
        <f>+F128</f>
        <v>45747</v>
      </c>
      <c r="I128" s="11">
        <f>+G128</f>
        <v>35.22</v>
      </c>
      <c r="J128" s="17">
        <f>+F128-H128</f>
        <v>0</v>
      </c>
      <c r="K128" s="17">
        <f>+H128-F128</f>
        <v>0</v>
      </c>
      <c r="L128" s="11">
        <f>+K128*G128</f>
        <v>0</v>
      </c>
      <c r="M128" s="19">
        <f>YEAR(H128)</f>
        <v>2025</v>
      </c>
      <c r="N128" s="19" t="str">
        <f>IF(MONTH(H128)&lt;4,"1° trimestre",IF(MONTH(H128)&lt;7,"2° trimestre",IF(MONTH(H128)&lt;10,"3°trimestre","4° trimestre")))</f>
        <v>1° trimestre</v>
      </c>
      <c r="O128" s="19" t="s">
        <v>1962</v>
      </c>
      <c r="P128" s="19" t="s">
        <v>1970</v>
      </c>
      <c r="Q128" s="8">
        <f>+I128</f>
        <v>35.22</v>
      </c>
      <c r="R128" s="19" t="s">
        <v>1965</v>
      </c>
    </row>
    <row r="129" spans="1:18" x14ac:dyDescent="0.2">
      <c r="A129" s="1" t="s">
        <v>359</v>
      </c>
      <c r="B129" s="1" t="s">
        <v>412</v>
      </c>
      <c r="C129" s="1" t="s">
        <v>10</v>
      </c>
      <c r="D129" s="7">
        <v>1306.1400000000001</v>
      </c>
      <c r="E129" s="3">
        <v>45747</v>
      </c>
      <c r="F129" s="3">
        <v>45747</v>
      </c>
      <c r="G129" s="7">
        <v>1306.1400000000001</v>
      </c>
      <c r="H129" s="3">
        <f>+F129</f>
        <v>45747</v>
      </c>
      <c r="I129" s="11">
        <f>+G129</f>
        <v>1306.1400000000001</v>
      </c>
      <c r="J129" s="17">
        <f>+F129-H129</f>
        <v>0</v>
      </c>
      <c r="K129" s="17">
        <f>+H129-F129</f>
        <v>0</v>
      </c>
      <c r="L129" s="11">
        <f>+K129*G129</f>
        <v>0</v>
      </c>
      <c r="M129" s="19">
        <f>YEAR(H129)</f>
        <v>2025</v>
      </c>
      <c r="N129" s="19" t="str">
        <f>IF(MONTH(H129)&lt;4,"1° trimestre",IF(MONTH(H129)&lt;7,"2° trimestre",IF(MONTH(H129)&lt;10,"3°trimestre","4° trimestre")))</f>
        <v>1° trimestre</v>
      </c>
      <c r="O129" s="19" t="s">
        <v>1962</v>
      </c>
      <c r="P129" s="19" t="s">
        <v>1970</v>
      </c>
      <c r="Q129" s="8">
        <f>+I129</f>
        <v>1306.1400000000001</v>
      </c>
      <c r="R129" s="19" t="s">
        <v>1965</v>
      </c>
    </row>
    <row r="130" spans="1:18" x14ac:dyDescent="0.2">
      <c r="A130" s="1" t="s">
        <v>359</v>
      </c>
      <c r="B130" s="1" t="s">
        <v>413</v>
      </c>
      <c r="C130" s="1" t="s">
        <v>10</v>
      </c>
      <c r="D130" s="7">
        <v>567.52</v>
      </c>
      <c r="E130" s="3">
        <v>45747</v>
      </c>
      <c r="F130" s="3">
        <v>45747</v>
      </c>
      <c r="G130" s="7">
        <v>567.52</v>
      </c>
      <c r="H130" s="3">
        <f>+F130</f>
        <v>45747</v>
      </c>
      <c r="I130" s="11">
        <f>+G130</f>
        <v>567.52</v>
      </c>
      <c r="J130" s="17">
        <f>+F130-H130</f>
        <v>0</v>
      </c>
      <c r="K130" s="17">
        <f>+H130-F130</f>
        <v>0</v>
      </c>
      <c r="L130" s="11">
        <f>+K130*G130</f>
        <v>0</v>
      </c>
      <c r="M130" s="19">
        <f>YEAR(H130)</f>
        <v>2025</v>
      </c>
      <c r="N130" s="19" t="str">
        <f>IF(MONTH(H130)&lt;4,"1° trimestre",IF(MONTH(H130)&lt;7,"2° trimestre",IF(MONTH(H130)&lt;10,"3°trimestre","4° trimestre")))</f>
        <v>1° trimestre</v>
      </c>
      <c r="O130" s="19" t="s">
        <v>1962</v>
      </c>
      <c r="P130" s="19" t="s">
        <v>1970</v>
      </c>
      <c r="Q130" s="8">
        <f>+I130</f>
        <v>567.52</v>
      </c>
      <c r="R130" s="19" t="s">
        <v>1965</v>
      </c>
    </row>
    <row r="131" spans="1:18" x14ac:dyDescent="0.2">
      <c r="A131" s="1" t="s">
        <v>359</v>
      </c>
      <c r="B131" s="1" t="s">
        <v>414</v>
      </c>
      <c r="C131" s="1" t="s">
        <v>10</v>
      </c>
      <c r="D131" s="7">
        <v>2135.41</v>
      </c>
      <c r="E131" s="3">
        <v>45747</v>
      </c>
      <c r="F131" s="3">
        <v>45747</v>
      </c>
      <c r="G131" s="7">
        <v>2135.41</v>
      </c>
      <c r="H131" s="3">
        <f>+F131</f>
        <v>45747</v>
      </c>
      <c r="I131" s="11">
        <f>+G131</f>
        <v>2135.41</v>
      </c>
      <c r="J131" s="17">
        <f>+F131-H131</f>
        <v>0</v>
      </c>
      <c r="K131" s="17">
        <f>+H131-F131</f>
        <v>0</v>
      </c>
      <c r="L131" s="11">
        <f>+K131*G131</f>
        <v>0</v>
      </c>
      <c r="M131" s="19">
        <f>YEAR(H131)</f>
        <v>2025</v>
      </c>
      <c r="N131" s="19" t="str">
        <f>IF(MONTH(H131)&lt;4,"1° trimestre",IF(MONTH(H131)&lt;7,"2° trimestre",IF(MONTH(H131)&lt;10,"3°trimestre","4° trimestre")))</f>
        <v>1° trimestre</v>
      </c>
      <c r="O131" s="19" t="s">
        <v>1962</v>
      </c>
      <c r="P131" s="19" t="s">
        <v>1970</v>
      </c>
      <c r="Q131" s="8">
        <f>+I131</f>
        <v>2135.41</v>
      </c>
      <c r="R131" s="19" t="s">
        <v>1965</v>
      </c>
    </row>
    <row r="132" spans="1:18" x14ac:dyDescent="0.2">
      <c r="A132" s="1" t="s">
        <v>359</v>
      </c>
      <c r="B132" s="1" t="s">
        <v>415</v>
      </c>
      <c r="C132" s="1" t="s">
        <v>10</v>
      </c>
      <c r="D132" s="7">
        <v>758.6</v>
      </c>
      <c r="E132" s="3">
        <v>45747</v>
      </c>
      <c r="F132" s="3">
        <v>45747</v>
      </c>
      <c r="G132" s="7">
        <v>758.6</v>
      </c>
      <c r="H132" s="3">
        <f>+F132</f>
        <v>45747</v>
      </c>
      <c r="I132" s="11">
        <f>+G132</f>
        <v>758.6</v>
      </c>
      <c r="J132" s="17">
        <f>+F132-H132</f>
        <v>0</v>
      </c>
      <c r="K132" s="17">
        <f>+H132-F132</f>
        <v>0</v>
      </c>
      <c r="L132" s="11">
        <f>+K132*G132</f>
        <v>0</v>
      </c>
      <c r="M132" s="19">
        <f>YEAR(H132)</f>
        <v>2025</v>
      </c>
      <c r="N132" s="19" t="str">
        <f>IF(MONTH(H132)&lt;4,"1° trimestre",IF(MONTH(H132)&lt;7,"2° trimestre",IF(MONTH(H132)&lt;10,"3°trimestre","4° trimestre")))</f>
        <v>1° trimestre</v>
      </c>
      <c r="O132" s="19" t="s">
        <v>1962</v>
      </c>
      <c r="P132" s="19" t="s">
        <v>1970</v>
      </c>
      <c r="Q132" s="8">
        <f>+I132</f>
        <v>758.6</v>
      </c>
      <c r="R132" s="19" t="s">
        <v>1965</v>
      </c>
    </row>
    <row r="133" spans="1:18" x14ac:dyDescent="0.2">
      <c r="A133" s="1" t="s">
        <v>359</v>
      </c>
      <c r="B133" s="1" t="s">
        <v>416</v>
      </c>
      <c r="C133" s="1" t="s">
        <v>10</v>
      </c>
      <c r="D133" s="7">
        <v>180.8</v>
      </c>
      <c r="E133" s="3">
        <v>45747</v>
      </c>
      <c r="F133" s="3">
        <v>45747</v>
      </c>
      <c r="G133" s="7">
        <v>180.8</v>
      </c>
      <c r="H133" s="3">
        <f>+F133</f>
        <v>45747</v>
      </c>
      <c r="I133" s="11">
        <f>+G133</f>
        <v>180.8</v>
      </c>
      <c r="J133" s="17">
        <f>+F133-H133</f>
        <v>0</v>
      </c>
      <c r="K133" s="17">
        <f>+H133-F133</f>
        <v>0</v>
      </c>
      <c r="L133" s="11">
        <f>+K133*G133</f>
        <v>0</v>
      </c>
      <c r="M133" s="19">
        <f>YEAR(H133)</f>
        <v>2025</v>
      </c>
      <c r="N133" s="19" t="str">
        <f>IF(MONTH(H133)&lt;4,"1° trimestre",IF(MONTH(H133)&lt;7,"2° trimestre",IF(MONTH(H133)&lt;10,"3°trimestre","4° trimestre")))</f>
        <v>1° trimestre</v>
      </c>
      <c r="O133" s="19" t="s">
        <v>1962</v>
      </c>
      <c r="P133" s="19" t="s">
        <v>1970</v>
      </c>
      <c r="Q133" s="8">
        <f>+I133</f>
        <v>180.8</v>
      </c>
      <c r="R133" s="19" t="s">
        <v>1965</v>
      </c>
    </row>
    <row r="134" spans="1:18" x14ac:dyDescent="0.2">
      <c r="A134" s="1" t="s">
        <v>359</v>
      </c>
      <c r="B134" s="1" t="s">
        <v>417</v>
      </c>
      <c r="C134" s="1" t="s">
        <v>10</v>
      </c>
      <c r="D134" s="7">
        <v>95.01</v>
      </c>
      <c r="E134" s="3">
        <v>45747</v>
      </c>
      <c r="F134" s="3">
        <v>45747</v>
      </c>
      <c r="G134" s="7">
        <v>95.01</v>
      </c>
      <c r="H134" s="3">
        <f>+F134</f>
        <v>45747</v>
      </c>
      <c r="I134" s="11">
        <f>+G134</f>
        <v>95.01</v>
      </c>
      <c r="J134" s="17">
        <f>+F134-H134</f>
        <v>0</v>
      </c>
      <c r="K134" s="17">
        <f>+H134-F134</f>
        <v>0</v>
      </c>
      <c r="L134" s="11">
        <f>+K134*G134</f>
        <v>0</v>
      </c>
      <c r="M134" s="19">
        <f>YEAR(H134)</f>
        <v>2025</v>
      </c>
      <c r="N134" s="19" t="str">
        <f>IF(MONTH(H134)&lt;4,"1° trimestre",IF(MONTH(H134)&lt;7,"2° trimestre",IF(MONTH(H134)&lt;10,"3°trimestre","4° trimestre")))</f>
        <v>1° trimestre</v>
      </c>
      <c r="O134" s="19" t="s">
        <v>1962</v>
      </c>
      <c r="P134" s="19" t="s">
        <v>1970</v>
      </c>
      <c r="Q134" s="8">
        <f>+I134</f>
        <v>95.01</v>
      </c>
      <c r="R134" s="19" t="s">
        <v>1965</v>
      </c>
    </row>
    <row r="135" spans="1:18" x14ac:dyDescent="0.2">
      <c r="A135" s="1" t="s">
        <v>359</v>
      </c>
      <c r="B135" s="1" t="s">
        <v>418</v>
      </c>
      <c r="C135" s="1" t="s">
        <v>10</v>
      </c>
      <c r="D135" s="7">
        <v>46.51</v>
      </c>
      <c r="E135" s="3">
        <v>45747</v>
      </c>
      <c r="F135" s="3">
        <v>45747</v>
      </c>
      <c r="G135" s="7">
        <v>46.51</v>
      </c>
      <c r="H135" s="3">
        <f>+F135</f>
        <v>45747</v>
      </c>
      <c r="I135" s="11">
        <f>+G135</f>
        <v>46.51</v>
      </c>
      <c r="J135" s="17">
        <f>+F135-H135</f>
        <v>0</v>
      </c>
      <c r="K135" s="17">
        <f>+H135-F135</f>
        <v>0</v>
      </c>
      <c r="L135" s="11">
        <f>+K135*G135</f>
        <v>0</v>
      </c>
      <c r="M135" s="19">
        <f>YEAR(H135)</f>
        <v>2025</v>
      </c>
      <c r="N135" s="19" t="str">
        <f>IF(MONTH(H135)&lt;4,"1° trimestre",IF(MONTH(H135)&lt;7,"2° trimestre",IF(MONTH(H135)&lt;10,"3°trimestre","4° trimestre")))</f>
        <v>1° trimestre</v>
      </c>
      <c r="O135" s="19" t="s">
        <v>1962</v>
      </c>
      <c r="P135" s="19" t="s">
        <v>1970</v>
      </c>
      <c r="Q135" s="8">
        <f>+I135</f>
        <v>46.51</v>
      </c>
      <c r="R135" s="19" t="s">
        <v>1965</v>
      </c>
    </row>
    <row r="136" spans="1:18" x14ac:dyDescent="0.2">
      <c r="A136" s="1" t="s">
        <v>359</v>
      </c>
      <c r="B136" s="1" t="s">
        <v>419</v>
      </c>
      <c r="C136" s="1" t="s">
        <v>10</v>
      </c>
      <c r="D136" s="7">
        <v>180.8</v>
      </c>
      <c r="E136" s="3">
        <v>45747</v>
      </c>
      <c r="F136" s="3">
        <v>45747</v>
      </c>
      <c r="G136" s="7">
        <v>180.8</v>
      </c>
      <c r="H136" s="3">
        <f>+F136</f>
        <v>45747</v>
      </c>
      <c r="I136" s="11">
        <f>+G136</f>
        <v>180.8</v>
      </c>
      <c r="J136" s="17">
        <f>+F136-H136</f>
        <v>0</v>
      </c>
      <c r="K136" s="17">
        <f>+H136-F136</f>
        <v>0</v>
      </c>
      <c r="L136" s="11">
        <f>+K136*G136</f>
        <v>0</v>
      </c>
      <c r="M136" s="19">
        <f>YEAR(H136)</f>
        <v>2025</v>
      </c>
      <c r="N136" s="19" t="str">
        <f>IF(MONTH(H136)&lt;4,"1° trimestre",IF(MONTH(H136)&lt;7,"2° trimestre",IF(MONTH(H136)&lt;10,"3°trimestre","4° trimestre")))</f>
        <v>1° trimestre</v>
      </c>
      <c r="O136" s="19" t="s">
        <v>1962</v>
      </c>
      <c r="P136" s="19" t="s">
        <v>1970</v>
      </c>
      <c r="Q136" s="8">
        <f>+I136</f>
        <v>180.8</v>
      </c>
      <c r="R136" s="19" t="s">
        <v>1965</v>
      </c>
    </row>
    <row r="137" spans="1:18" x14ac:dyDescent="0.2">
      <c r="A137" s="1" t="s">
        <v>359</v>
      </c>
      <c r="B137" s="1" t="s">
        <v>420</v>
      </c>
      <c r="C137" s="1" t="s">
        <v>10</v>
      </c>
      <c r="D137" s="7">
        <v>148.16</v>
      </c>
      <c r="E137" s="3">
        <v>45747</v>
      </c>
      <c r="F137" s="3">
        <v>45747</v>
      </c>
      <c r="G137" s="7">
        <v>148.16</v>
      </c>
      <c r="H137" s="3">
        <f>+F137</f>
        <v>45747</v>
      </c>
      <c r="I137" s="11">
        <f>+G137</f>
        <v>148.16</v>
      </c>
      <c r="J137" s="17">
        <f>+F137-H137</f>
        <v>0</v>
      </c>
      <c r="K137" s="17">
        <f>+H137-F137</f>
        <v>0</v>
      </c>
      <c r="L137" s="11">
        <f>+K137*G137</f>
        <v>0</v>
      </c>
      <c r="M137" s="19">
        <f>YEAR(H137)</f>
        <v>2025</v>
      </c>
      <c r="N137" s="19" t="str">
        <f>IF(MONTH(H137)&lt;4,"1° trimestre",IF(MONTH(H137)&lt;7,"2° trimestre",IF(MONTH(H137)&lt;10,"3°trimestre","4° trimestre")))</f>
        <v>1° trimestre</v>
      </c>
      <c r="O137" s="19" t="s">
        <v>1962</v>
      </c>
      <c r="P137" s="19" t="s">
        <v>1970</v>
      </c>
      <c r="Q137" s="8">
        <f>+I137</f>
        <v>148.16</v>
      </c>
      <c r="R137" s="19" t="s">
        <v>1965</v>
      </c>
    </row>
    <row r="138" spans="1:18" x14ac:dyDescent="0.2">
      <c r="A138" s="1" t="s">
        <v>359</v>
      </c>
      <c r="B138" s="1" t="s">
        <v>421</v>
      </c>
      <c r="C138" s="1" t="s">
        <v>10</v>
      </c>
      <c r="D138" s="7">
        <v>16247.64</v>
      </c>
      <c r="E138" s="3">
        <v>45747</v>
      </c>
      <c r="F138" s="3">
        <v>45747</v>
      </c>
      <c r="G138" s="7">
        <v>16247.64</v>
      </c>
      <c r="H138" s="3">
        <f>+F138</f>
        <v>45747</v>
      </c>
      <c r="I138" s="11">
        <f>+G138</f>
        <v>16247.64</v>
      </c>
      <c r="J138" s="17">
        <f>+F138-H138</f>
        <v>0</v>
      </c>
      <c r="K138" s="17">
        <f>+H138-F138</f>
        <v>0</v>
      </c>
      <c r="L138" s="11">
        <f>+K138*G138</f>
        <v>0</v>
      </c>
      <c r="M138" s="19">
        <f>YEAR(H138)</f>
        <v>2025</v>
      </c>
      <c r="N138" s="19" t="str">
        <f>IF(MONTH(H138)&lt;4,"1° trimestre",IF(MONTH(H138)&lt;7,"2° trimestre",IF(MONTH(H138)&lt;10,"3°trimestre","4° trimestre")))</f>
        <v>1° trimestre</v>
      </c>
      <c r="O138" s="19" t="s">
        <v>1962</v>
      </c>
      <c r="P138" s="19" t="s">
        <v>1970</v>
      </c>
      <c r="Q138" s="8">
        <f>+I138</f>
        <v>16247.64</v>
      </c>
      <c r="R138" s="19" t="s">
        <v>1965</v>
      </c>
    </row>
    <row r="139" spans="1:18" x14ac:dyDescent="0.2">
      <c r="A139" s="1" t="s">
        <v>359</v>
      </c>
      <c r="B139" s="1" t="s">
        <v>422</v>
      </c>
      <c r="C139" s="1" t="s">
        <v>10</v>
      </c>
      <c r="D139" s="7">
        <v>9882.57</v>
      </c>
      <c r="E139" s="3">
        <v>45747</v>
      </c>
      <c r="F139" s="3">
        <v>45747</v>
      </c>
      <c r="G139" s="7">
        <v>9882.57</v>
      </c>
      <c r="H139" s="3">
        <f>+F139</f>
        <v>45747</v>
      </c>
      <c r="I139" s="11">
        <f>+G139</f>
        <v>9882.57</v>
      </c>
      <c r="J139" s="17">
        <f>+F139-H139</f>
        <v>0</v>
      </c>
      <c r="K139" s="17">
        <f>+H139-F139</f>
        <v>0</v>
      </c>
      <c r="L139" s="11">
        <f>+K139*G139</f>
        <v>0</v>
      </c>
      <c r="M139" s="19">
        <f>YEAR(H139)</f>
        <v>2025</v>
      </c>
      <c r="N139" s="19" t="str">
        <f>IF(MONTH(H139)&lt;4,"1° trimestre",IF(MONTH(H139)&lt;7,"2° trimestre",IF(MONTH(H139)&lt;10,"3°trimestre","4° trimestre")))</f>
        <v>1° trimestre</v>
      </c>
      <c r="O139" s="19" t="s">
        <v>1962</v>
      </c>
      <c r="P139" s="19" t="s">
        <v>1970</v>
      </c>
      <c r="Q139" s="8">
        <f>+I139</f>
        <v>9882.57</v>
      </c>
      <c r="R139" s="19" t="s">
        <v>1965</v>
      </c>
    </row>
    <row r="140" spans="1:18" x14ac:dyDescent="0.2">
      <c r="A140" s="1" t="s">
        <v>359</v>
      </c>
      <c r="B140" s="1" t="s">
        <v>423</v>
      </c>
      <c r="C140" s="1" t="s">
        <v>10</v>
      </c>
      <c r="D140" s="7">
        <v>1656</v>
      </c>
      <c r="E140" s="3">
        <v>45747</v>
      </c>
      <c r="F140" s="3">
        <v>45747</v>
      </c>
      <c r="G140" s="7">
        <v>1656</v>
      </c>
      <c r="H140" s="3">
        <f>+F140</f>
        <v>45747</v>
      </c>
      <c r="I140" s="11">
        <f>+G140</f>
        <v>1656</v>
      </c>
      <c r="J140" s="17">
        <f>+F140-H140</f>
        <v>0</v>
      </c>
      <c r="K140" s="17">
        <f>+H140-F140</f>
        <v>0</v>
      </c>
      <c r="L140" s="11">
        <f>+K140*G140</f>
        <v>0</v>
      </c>
      <c r="M140" s="19">
        <f>YEAR(H140)</f>
        <v>2025</v>
      </c>
      <c r="N140" s="19" t="str">
        <f>IF(MONTH(H140)&lt;4,"1° trimestre",IF(MONTH(H140)&lt;7,"2° trimestre",IF(MONTH(H140)&lt;10,"3°trimestre","4° trimestre")))</f>
        <v>1° trimestre</v>
      </c>
      <c r="O140" s="19" t="s">
        <v>1962</v>
      </c>
      <c r="P140" s="19" t="s">
        <v>1970</v>
      </c>
      <c r="Q140" s="8">
        <f>+I140</f>
        <v>1656</v>
      </c>
      <c r="R140" s="19" t="s">
        <v>1965</v>
      </c>
    </row>
    <row r="141" spans="1:18" x14ac:dyDescent="0.2">
      <c r="A141" s="1" t="s">
        <v>359</v>
      </c>
      <c r="B141" s="1" t="s">
        <v>424</v>
      </c>
      <c r="C141" s="1" t="s">
        <v>10</v>
      </c>
      <c r="D141" s="7">
        <v>1093.1099999999999</v>
      </c>
      <c r="E141" s="3">
        <v>45747</v>
      </c>
      <c r="F141" s="3">
        <v>45747</v>
      </c>
      <c r="G141" s="7">
        <v>1093.1099999999999</v>
      </c>
      <c r="H141" s="3">
        <f>+F141</f>
        <v>45747</v>
      </c>
      <c r="I141" s="11">
        <f>+G141</f>
        <v>1093.1099999999999</v>
      </c>
      <c r="J141" s="17">
        <f>+F141-H141</f>
        <v>0</v>
      </c>
      <c r="K141" s="17">
        <f>+H141-F141</f>
        <v>0</v>
      </c>
      <c r="L141" s="11">
        <f>+K141*G141</f>
        <v>0</v>
      </c>
      <c r="M141" s="19">
        <f>YEAR(H141)</f>
        <v>2025</v>
      </c>
      <c r="N141" s="19" t="str">
        <f>IF(MONTH(H141)&lt;4,"1° trimestre",IF(MONTH(H141)&lt;7,"2° trimestre",IF(MONTH(H141)&lt;10,"3°trimestre","4° trimestre")))</f>
        <v>1° trimestre</v>
      </c>
      <c r="O141" s="19" t="s">
        <v>1962</v>
      </c>
      <c r="P141" s="19" t="s">
        <v>1970</v>
      </c>
      <c r="Q141" s="8">
        <f>+I141</f>
        <v>1093.1099999999999</v>
      </c>
      <c r="R141" s="19" t="s">
        <v>1965</v>
      </c>
    </row>
    <row r="142" spans="1:18" x14ac:dyDescent="0.2">
      <c r="A142" s="1" t="s">
        <v>359</v>
      </c>
      <c r="B142" s="1" t="s">
        <v>425</v>
      </c>
      <c r="C142" s="1" t="s">
        <v>10</v>
      </c>
      <c r="D142" s="7">
        <v>503.93</v>
      </c>
      <c r="E142" s="3">
        <v>45747</v>
      </c>
      <c r="F142" s="3">
        <v>45747</v>
      </c>
      <c r="G142" s="7">
        <v>503.93</v>
      </c>
      <c r="H142" s="3">
        <f>+F142</f>
        <v>45747</v>
      </c>
      <c r="I142" s="11">
        <f>+G142</f>
        <v>503.93</v>
      </c>
      <c r="J142" s="17">
        <f>+F142-H142</f>
        <v>0</v>
      </c>
      <c r="K142" s="17">
        <f>+H142-F142</f>
        <v>0</v>
      </c>
      <c r="L142" s="11">
        <f>+K142*G142</f>
        <v>0</v>
      </c>
      <c r="M142" s="19">
        <f>YEAR(H142)</f>
        <v>2025</v>
      </c>
      <c r="N142" s="19" t="str">
        <f>IF(MONTH(H142)&lt;4,"1° trimestre",IF(MONTH(H142)&lt;7,"2° trimestre",IF(MONTH(H142)&lt;10,"3°trimestre","4° trimestre")))</f>
        <v>1° trimestre</v>
      </c>
      <c r="O142" s="19" t="s">
        <v>1962</v>
      </c>
      <c r="P142" s="19" t="s">
        <v>1970</v>
      </c>
      <c r="Q142" s="8">
        <f>+I142</f>
        <v>503.93</v>
      </c>
      <c r="R142" s="19" t="s">
        <v>1965</v>
      </c>
    </row>
    <row r="143" spans="1:18" x14ac:dyDescent="0.2">
      <c r="A143" s="1" t="s">
        <v>359</v>
      </c>
      <c r="B143" s="1" t="s">
        <v>426</v>
      </c>
      <c r="C143" s="1" t="s">
        <v>10</v>
      </c>
      <c r="D143" s="7">
        <v>592.09</v>
      </c>
      <c r="E143" s="3">
        <v>45747</v>
      </c>
      <c r="F143" s="3">
        <v>45747</v>
      </c>
      <c r="G143" s="7">
        <v>592.09</v>
      </c>
      <c r="H143" s="3">
        <f>+F143</f>
        <v>45747</v>
      </c>
      <c r="I143" s="11">
        <f>+G143</f>
        <v>592.09</v>
      </c>
      <c r="J143" s="17">
        <f>+F143-H143</f>
        <v>0</v>
      </c>
      <c r="K143" s="17">
        <f>+H143-F143</f>
        <v>0</v>
      </c>
      <c r="L143" s="11">
        <f>+K143*G143</f>
        <v>0</v>
      </c>
      <c r="M143" s="19">
        <f>YEAR(H143)</f>
        <v>2025</v>
      </c>
      <c r="N143" s="19" t="str">
        <f>IF(MONTH(H143)&lt;4,"1° trimestre",IF(MONTH(H143)&lt;7,"2° trimestre",IF(MONTH(H143)&lt;10,"3°trimestre","4° trimestre")))</f>
        <v>1° trimestre</v>
      </c>
      <c r="O143" s="19" t="s">
        <v>1962</v>
      </c>
      <c r="P143" s="19" t="s">
        <v>1970</v>
      </c>
      <c r="Q143" s="8">
        <f>+I143</f>
        <v>592.09</v>
      </c>
      <c r="R143" s="19" t="s">
        <v>1965</v>
      </c>
    </row>
    <row r="144" spans="1:18" x14ac:dyDescent="0.2">
      <c r="A144" s="1" t="s">
        <v>359</v>
      </c>
      <c r="B144" s="1" t="s">
        <v>427</v>
      </c>
      <c r="C144" s="1" t="s">
        <v>10</v>
      </c>
      <c r="D144" s="7">
        <v>6031.13</v>
      </c>
      <c r="E144" s="3">
        <v>45747</v>
      </c>
      <c r="F144" s="3">
        <v>45747</v>
      </c>
      <c r="G144" s="7">
        <v>6031.13</v>
      </c>
      <c r="H144" s="3">
        <f>+F144</f>
        <v>45747</v>
      </c>
      <c r="I144" s="11">
        <f>+G144</f>
        <v>6031.13</v>
      </c>
      <c r="J144" s="17">
        <f>+F144-H144</f>
        <v>0</v>
      </c>
      <c r="K144" s="17">
        <f>+H144-F144</f>
        <v>0</v>
      </c>
      <c r="L144" s="11">
        <f>+K144*G144</f>
        <v>0</v>
      </c>
      <c r="M144" s="19">
        <f>YEAR(H144)</f>
        <v>2025</v>
      </c>
      <c r="N144" s="19" t="str">
        <f>IF(MONTH(H144)&lt;4,"1° trimestre",IF(MONTH(H144)&lt;7,"2° trimestre",IF(MONTH(H144)&lt;10,"3°trimestre","4° trimestre")))</f>
        <v>1° trimestre</v>
      </c>
      <c r="O144" s="19" t="s">
        <v>1962</v>
      </c>
      <c r="P144" s="19" t="s">
        <v>1970</v>
      </c>
      <c r="Q144" s="8">
        <f>+I144</f>
        <v>6031.13</v>
      </c>
      <c r="R144" s="19" t="s">
        <v>1965</v>
      </c>
    </row>
    <row r="145" spans="1:18" x14ac:dyDescent="0.2">
      <c r="A145" s="1" t="s">
        <v>359</v>
      </c>
      <c r="B145" s="1" t="s">
        <v>428</v>
      </c>
      <c r="C145" s="1" t="s">
        <v>10</v>
      </c>
      <c r="D145" s="7">
        <v>3969.62</v>
      </c>
      <c r="E145" s="3">
        <v>45747</v>
      </c>
      <c r="F145" s="3">
        <v>45747</v>
      </c>
      <c r="G145" s="7">
        <v>3969.62</v>
      </c>
      <c r="H145" s="3">
        <f>+F145</f>
        <v>45747</v>
      </c>
      <c r="I145" s="11">
        <f>+G145</f>
        <v>3969.62</v>
      </c>
      <c r="J145" s="17">
        <f>+F145-H145</f>
        <v>0</v>
      </c>
      <c r="K145" s="17">
        <f>+H145-F145</f>
        <v>0</v>
      </c>
      <c r="L145" s="11">
        <f>+K145*G145</f>
        <v>0</v>
      </c>
      <c r="M145" s="19">
        <f>YEAR(H145)</f>
        <v>2025</v>
      </c>
      <c r="N145" s="19" t="str">
        <f>IF(MONTH(H145)&lt;4,"1° trimestre",IF(MONTH(H145)&lt;7,"2° trimestre",IF(MONTH(H145)&lt;10,"3°trimestre","4° trimestre")))</f>
        <v>1° trimestre</v>
      </c>
      <c r="O145" s="19" t="s">
        <v>1962</v>
      </c>
      <c r="P145" s="19" t="s">
        <v>1970</v>
      </c>
      <c r="Q145" s="8">
        <f>+I145</f>
        <v>3969.62</v>
      </c>
      <c r="R145" s="19" t="s">
        <v>1965</v>
      </c>
    </row>
    <row r="146" spans="1:18" x14ac:dyDescent="0.2">
      <c r="A146" s="1" t="s">
        <v>359</v>
      </c>
      <c r="B146" s="1" t="s">
        <v>429</v>
      </c>
      <c r="C146" s="1" t="s">
        <v>10</v>
      </c>
      <c r="D146" s="7">
        <v>1424.24</v>
      </c>
      <c r="E146" s="3">
        <v>45747</v>
      </c>
      <c r="F146" s="3">
        <v>45747</v>
      </c>
      <c r="G146" s="7">
        <v>1424.24</v>
      </c>
      <c r="H146" s="3">
        <f>+F146</f>
        <v>45747</v>
      </c>
      <c r="I146" s="11">
        <f>+G146</f>
        <v>1424.24</v>
      </c>
      <c r="J146" s="17">
        <f>+F146-H146</f>
        <v>0</v>
      </c>
      <c r="K146" s="17">
        <f>+H146-F146</f>
        <v>0</v>
      </c>
      <c r="L146" s="11">
        <f>+K146*G146</f>
        <v>0</v>
      </c>
      <c r="M146" s="19">
        <f>YEAR(H146)</f>
        <v>2025</v>
      </c>
      <c r="N146" s="19" t="str">
        <f>IF(MONTH(H146)&lt;4,"1° trimestre",IF(MONTH(H146)&lt;7,"2° trimestre",IF(MONTH(H146)&lt;10,"3°trimestre","4° trimestre")))</f>
        <v>1° trimestre</v>
      </c>
      <c r="O146" s="19" t="s">
        <v>1962</v>
      </c>
      <c r="P146" s="19" t="s">
        <v>1970</v>
      </c>
      <c r="Q146" s="8">
        <f>+I146</f>
        <v>1424.24</v>
      </c>
      <c r="R146" s="19" t="s">
        <v>1965</v>
      </c>
    </row>
    <row r="147" spans="1:18" x14ac:dyDescent="0.2">
      <c r="A147" s="1" t="s">
        <v>359</v>
      </c>
      <c r="B147" s="1" t="s">
        <v>430</v>
      </c>
      <c r="C147" s="1" t="s">
        <v>10</v>
      </c>
      <c r="D147" s="7">
        <v>881.16</v>
      </c>
      <c r="E147" s="3">
        <v>45747</v>
      </c>
      <c r="F147" s="3">
        <v>45747</v>
      </c>
      <c r="G147" s="7">
        <v>881.16</v>
      </c>
      <c r="H147" s="3">
        <f>+F147</f>
        <v>45747</v>
      </c>
      <c r="I147" s="11">
        <f>+G147</f>
        <v>881.16</v>
      </c>
      <c r="J147" s="17">
        <f>+F147-H147</f>
        <v>0</v>
      </c>
      <c r="K147" s="17">
        <f>+H147-F147</f>
        <v>0</v>
      </c>
      <c r="L147" s="11">
        <f>+K147*G147</f>
        <v>0</v>
      </c>
      <c r="M147" s="19">
        <f>YEAR(H147)</f>
        <v>2025</v>
      </c>
      <c r="N147" s="19" t="str">
        <f>IF(MONTH(H147)&lt;4,"1° trimestre",IF(MONTH(H147)&lt;7,"2° trimestre",IF(MONTH(H147)&lt;10,"3°trimestre","4° trimestre")))</f>
        <v>1° trimestre</v>
      </c>
      <c r="O147" s="19" t="s">
        <v>1962</v>
      </c>
      <c r="P147" s="19" t="s">
        <v>1970</v>
      </c>
      <c r="Q147" s="8">
        <f>+I147</f>
        <v>881.16</v>
      </c>
      <c r="R147" s="19" t="s">
        <v>1965</v>
      </c>
    </row>
    <row r="148" spans="1:18" x14ac:dyDescent="0.2">
      <c r="A148" s="1" t="s">
        <v>648</v>
      </c>
      <c r="B148" s="1" t="s">
        <v>649</v>
      </c>
      <c r="C148" s="1" t="s">
        <v>28</v>
      </c>
      <c r="D148" s="7">
        <v>1793.4</v>
      </c>
      <c r="E148" s="3">
        <v>45688</v>
      </c>
      <c r="F148" s="3">
        <v>45716</v>
      </c>
      <c r="G148" s="7">
        <v>1470</v>
      </c>
      <c r="H148" s="3">
        <v>45729</v>
      </c>
      <c r="I148" s="11">
        <v>1470</v>
      </c>
      <c r="J148" s="17">
        <f>+F148-H148</f>
        <v>-13</v>
      </c>
      <c r="K148" s="17">
        <f>+H148-F148</f>
        <v>13</v>
      </c>
      <c r="L148" s="11">
        <f>+K148*G148</f>
        <v>19110</v>
      </c>
      <c r="M148" s="19">
        <f>YEAR(H148)</f>
        <v>2025</v>
      </c>
      <c r="N148" s="19" t="str">
        <f>IF(MONTH(H148)&lt;4,"1° trimestre",IF(MONTH(H148)&lt;7,"2° trimestre",IF(MONTH(H148)&lt;10,"3°trimestre","4° trimestre")))</f>
        <v>1° trimestre</v>
      </c>
      <c r="O148" s="19" t="s">
        <v>1962</v>
      </c>
      <c r="P148" s="19" t="s">
        <v>1970</v>
      </c>
      <c r="Q148" s="8">
        <f>+I148</f>
        <v>1470</v>
      </c>
      <c r="R148" s="19" t="s">
        <v>1965</v>
      </c>
    </row>
    <row r="149" spans="1:18" x14ac:dyDescent="0.2">
      <c r="A149" s="1" t="s">
        <v>648</v>
      </c>
      <c r="B149" s="1" t="s">
        <v>650</v>
      </c>
      <c r="C149" s="1" t="s">
        <v>28</v>
      </c>
      <c r="D149" s="7">
        <v>97.6</v>
      </c>
      <c r="E149" s="3">
        <v>45688</v>
      </c>
      <c r="F149" s="3">
        <v>45716</v>
      </c>
      <c r="G149" s="7">
        <v>80</v>
      </c>
      <c r="H149" s="3">
        <v>45729</v>
      </c>
      <c r="I149" s="11">
        <v>80</v>
      </c>
      <c r="J149" s="17">
        <f>+F149-H149</f>
        <v>-13</v>
      </c>
      <c r="K149" s="17">
        <f>+H149-F149</f>
        <v>13</v>
      </c>
      <c r="L149" s="11">
        <f>+K149*G149</f>
        <v>1040</v>
      </c>
      <c r="M149" s="19">
        <f>YEAR(H149)</f>
        <v>2025</v>
      </c>
      <c r="N149" s="19" t="str">
        <f>IF(MONTH(H149)&lt;4,"1° trimestre",IF(MONTH(H149)&lt;7,"2° trimestre",IF(MONTH(H149)&lt;10,"3°trimestre","4° trimestre")))</f>
        <v>1° trimestre</v>
      </c>
      <c r="O149" s="19" t="s">
        <v>1962</v>
      </c>
      <c r="P149" s="19" t="s">
        <v>1970</v>
      </c>
      <c r="Q149" s="8">
        <f>+I149</f>
        <v>80</v>
      </c>
      <c r="R149" s="19" t="s">
        <v>1965</v>
      </c>
    </row>
    <row r="150" spans="1:18" x14ac:dyDescent="0.2">
      <c r="A150" s="1" t="s">
        <v>648</v>
      </c>
      <c r="B150" s="1" t="s">
        <v>651</v>
      </c>
      <c r="C150" s="1" t="s">
        <v>28</v>
      </c>
      <c r="D150" s="7">
        <v>927.2</v>
      </c>
      <c r="E150" s="3">
        <v>45716</v>
      </c>
      <c r="F150" s="3">
        <v>45744</v>
      </c>
      <c r="G150" s="7">
        <v>760</v>
      </c>
      <c r="H150" s="3">
        <v>45740</v>
      </c>
      <c r="I150" s="11">
        <v>760</v>
      </c>
      <c r="J150" s="17">
        <f>+F150-H150</f>
        <v>4</v>
      </c>
      <c r="K150" s="17">
        <f>+H150-F150</f>
        <v>-4</v>
      </c>
      <c r="L150" s="11">
        <f>+K150*G150</f>
        <v>-3040</v>
      </c>
      <c r="M150" s="19">
        <f>YEAR(H150)</f>
        <v>2025</v>
      </c>
      <c r="N150" s="19" t="str">
        <f>IF(MONTH(H150)&lt;4,"1° trimestre",IF(MONTH(H150)&lt;7,"2° trimestre",IF(MONTH(H150)&lt;10,"3°trimestre","4° trimestre")))</f>
        <v>1° trimestre</v>
      </c>
      <c r="O150" s="19" t="s">
        <v>1962</v>
      </c>
      <c r="P150" s="19" t="s">
        <v>1970</v>
      </c>
      <c r="Q150" s="8">
        <f>+I150</f>
        <v>760</v>
      </c>
      <c r="R150" s="19" t="s">
        <v>1965</v>
      </c>
    </row>
    <row r="151" spans="1:18" x14ac:dyDescent="0.2">
      <c r="A151" s="1" t="s">
        <v>661</v>
      </c>
      <c r="B151" s="1" t="s">
        <v>30</v>
      </c>
      <c r="C151" s="1" t="s">
        <v>28</v>
      </c>
      <c r="D151" s="7">
        <v>915</v>
      </c>
      <c r="E151" s="3">
        <v>45659</v>
      </c>
      <c r="F151" s="3">
        <v>45690</v>
      </c>
      <c r="G151" s="7">
        <v>750</v>
      </c>
      <c r="H151" s="3">
        <v>45698</v>
      </c>
      <c r="I151" s="11">
        <v>750</v>
      </c>
      <c r="J151" s="17">
        <f>+F151-H151</f>
        <v>-8</v>
      </c>
      <c r="K151" s="17">
        <f>+H151-F151</f>
        <v>8</v>
      </c>
      <c r="L151" s="11">
        <f>+K151*G151</f>
        <v>6000</v>
      </c>
      <c r="M151" s="19">
        <f>YEAR(H151)</f>
        <v>2025</v>
      </c>
      <c r="N151" s="19" t="str">
        <f>IF(MONTH(H151)&lt;4,"1° trimestre",IF(MONTH(H151)&lt;7,"2° trimestre",IF(MONTH(H151)&lt;10,"3°trimestre","4° trimestre")))</f>
        <v>1° trimestre</v>
      </c>
      <c r="O151" s="19" t="s">
        <v>1962</v>
      </c>
      <c r="P151" s="19" t="s">
        <v>1970</v>
      </c>
      <c r="Q151" s="8">
        <f>+I151</f>
        <v>750</v>
      </c>
      <c r="R151" s="19" t="s">
        <v>1965</v>
      </c>
    </row>
    <row r="152" spans="1:18" x14ac:dyDescent="0.2">
      <c r="A152" s="1" t="s">
        <v>661</v>
      </c>
      <c r="B152" s="1" t="s">
        <v>662</v>
      </c>
      <c r="C152" s="1" t="s">
        <v>28</v>
      </c>
      <c r="D152" s="7">
        <v>366</v>
      </c>
      <c r="E152" s="3">
        <v>45689</v>
      </c>
      <c r="F152" s="3">
        <v>45717</v>
      </c>
      <c r="G152" s="7">
        <v>300</v>
      </c>
      <c r="H152" s="3">
        <v>45698</v>
      </c>
      <c r="I152" s="11">
        <v>300</v>
      </c>
      <c r="J152" s="17">
        <f>+F152-H152</f>
        <v>19</v>
      </c>
      <c r="K152" s="17">
        <f>+H152-F152</f>
        <v>-19</v>
      </c>
      <c r="L152" s="11">
        <f>+K152*G152</f>
        <v>-5700</v>
      </c>
      <c r="M152" s="19">
        <f>YEAR(H152)</f>
        <v>2025</v>
      </c>
      <c r="N152" s="19" t="str">
        <f>IF(MONTH(H152)&lt;4,"1° trimestre",IF(MONTH(H152)&lt;7,"2° trimestre",IF(MONTH(H152)&lt;10,"3°trimestre","4° trimestre")))</f>
        <v>1° trimestre</v>
      </c>
      <c r="O152" s="19" t="s">
        <v>1962</v>
      </c>
      <c r="P152" s="19" t="s">
        <v>1970</v>
      </c>
      <c r="Q152" s="8">
        <f>+I152</f>
        <v>300</v>
      </c>
      <c r="R152" s="19" t="s">
        <v>1965</v>
      </c>
    </row>
    <row r="153" spans="1:18" x14ac:dyDescent="0.2">
      <c r="A153" s="1" t="s">
        <v>661</v>
      </c>
      <c r="B153" s="1" t="s">
        <v>663</v>
      </c>
      <c r="C153" s="1" t="s">
        <v>28</v>
      </c>
      <c r="D153" s="7">
        <v>366</v>
      </c>
      <c r="E153" s="3">
        <v>45717</v>
      </c>
      <c r="F153" s="3">
        <v>45748</v>
      </c>
      <c r="G153" s="7">
        <v>300</v>
      </c>
      <c r="H153" s="3">
        <v>45740</v>
      </c>
      <c r="I153" s="11">
        <v>300</v>
      </c>
      <c r="J153" s="17">
        <f>+F153-H153</f>
        <v>8</v>
      </c>
      <c r="K153" s="17">
        <f>+H153-F153</f>
        <v>-8</v>
      </c>
      <c r="L153" s="11">
        <f>+K153*G153</f>
        <v>-2400</v>
      </c>
      <c r="M153" s="19">
        <f>YEAR(H153)</f>
        <v>2025</v>
      </c>
      <c r="N153" s="19" t="str">
        <f>IF(MONTH(H153)&lt;4,"1° trimestre",IF(MONTH(H153)&lt;7,"2° trimestre",IF(MONTH(H153)&lt;10,"3°trimestre","4° trimestre")))</f>
        <v>1° trimestre</v>
      </c>
      <c r="O153" s="19" t="s">
        <v>1962</v>
      </c>
      <c r="P153" s="19" t="s">
        <v>1970</v>
      </c>
      <c r="Q153" s="8">
        <f>+I153</f>
        <v>300</v>
      </c>
      <c r="R153" s="19" t="s">
        <v>1965</v>
      </c>
    </row>
    <row r="154" spans="1:18" x14ac:dyDescent="0.2">
      <c r="A154" s="1" t="s">
        <v>675</v>
      </c>
      <c r="B154" s="1" t="s">
        <v>676</v>
      </c>
      <c r="C154" s="1" t="s">
        <v>28</v>
      </c>
      <c r="D154" s="7">
        <v>120.32</v>
      </c>
      <c r="E154" s="3">
        <v>45668</v>
      </c>
      <c r="F154" s="3">
        <v>45688</v>
      </c>
      <c r="G154" s="7">
        <v>98.62</v>
      </c>
      <c r="H154" s="3">
        <v>45698</v>
      </c>
      <c r="I154" s="11">
        <v>98.62</v>
      </c>
      <c r="J154" s="17">
        <f>+F154-H154</f>
        <v>-10</v>
      </c>
      <c r="K154" s="17">
        <f>+H154-F154</f>
        <v>10</v>
      </c>
      <c r="L154" s="11">
        <f>+K154*G154</f>
        <v>986.2</v>
      </c>
      <c r="M154" s="19">
        <f>YEAR(H154)</f>
        <v>2025</v>
      </c>
      <c r="N154" s="19" t="str">
        <f>IF(MONTH(H154)&lt;4,"1° trimestre",IF(MONTH(H154)&lt;7,"2° trimestre",IF(MONTH(H154)&lt;10,"3°trimestre","4° trimestre")))</f>
        <v>1° trimestre</v>
      </c>
      <c r="O154" s="19" t="s">
        <v>1962</v>
      </c>
      <c r="P154" s="19" t="s">
        <v>1970</v>
      </c>
      <c r="Q154" s="8">
        <f>+I154</f>
        <v>98.62</v>
      </c>
      <c r="R154" s="19" t="s">
        <v>1965</v>
      </c>
    </row>
    <row r="155" spans="1:18" x14ac:dyDescent="0.2">
      <c r="A155" s="1" t="s">
        <v>675</v>
      </c>
      <c r="B155" s="1" t="s">
        <v>677</v>
      </c>
      <c r="C155" s="1" t="s">
        <v>28</v>
      </c>
      <c r="D155" s="7">
        <v>3012.36</v>
      </c>
      <c r="E155" s="3">
        <v>45671</v>
      </c>
      <c r="F155" s="3">
        <v>45688</v>
      </c>
      <c r="G155" s="7">
        <v>2469.15</v>
      </c>
      <c r="H155" s="3">
        <v>45698</v>
      </c>
      <c r="I155" s="11">
        <v>2469.15</v>
      </c>
      <c r="J155" s="17">
        <f>+F155-H155</f>
        <v>-10</v>
      </c>
      <c r="K155" s="17">
        <f>+H155-F155</f>
        <v>10</v>
      </c>
      <c r="L155" s="11">
        <f>+K155*G155</f>
        <v>24691.5</v>
      </c>
      <c r="M155" s="19">
        <f>YEAR(H155)</f>
        <v>2025</v>
      </c>
      <c r="N155" s="19" t="str">
        <f>IF(MONTH(H155)&lt;4,"1° trimestre",IF(MONTH(H155)&lt;7,"2° trimestre",IF(MONTH(H155)&lt;10,"3°trimestre","4° trimestre")))</f>
        <v>1° trimestre</v>
      </c>
      <c r="O155" s="19" t="s">
        <v>1962</v>
      </c>
      <c r="P155" s="19" t="s">
        <v>1970</v>
      </c>
      <c r="Q155" s="8">
        <f>+I155</f>
        <v>2469.15</v>
      </c>
      <c r="R155" s="19" t="s">
        <v>1965</v>
      </c>
    </row>
    <row r="156" spans="1:18" x14ac:dyDescent="0.2">
      <c r="A156" s="1" t="s">
        <v>675</v>
      </c>
      <c r="B156" s="1" t="s">
        <v>678</v>
      </c>
      <c r="C156" s="1" t="s">
        <v>28</v>
      </c>
      <c r="D156" s="7">
        <v>116.83</v>
      </c>
      <c r="E156" s="3">
        <v>45696</v>
      </c>
      <c r="F156" s="3">
        <v>45716</v>
      </c>
      <c r="G156" s="7">
        <v>95.76</v>
      </c>
      <c r="H156" s="3">
        <v>45698</v>
      </c>
      <c r="I156" s="11">
        <v>95.76</v>
      </c>
      <c r="J156" s="17">
        <f>+F156-H156</f>
        <v>18</v>
      </c>
      <c r="K156" s="17">
        <f>+H156-F156</f>
        <v>-18</v>
      </c>
      <c r="L156" s="11">
        <f>+K156*G156</f>
        <v>-1723.68</v>
      </c>
      <c r="M156" s="19">
        <f>YEAR(H156)</f>
        <v>2025</v>
      </c>
      <c r="N156" s="19" t="str">
        <f>IF(MONTH(H156)&lt;4,"1° trimestre",IF(MONTH(H156)&lt;7,"2° trimestre",IF(MONTH(H156)&lt;10,"3°trimestre","4° trimestre")))</f>
        <v>1° trimestre</v>
      </c>
      <c r="O156" s="19" t="s">
        <v>1962</v>
      </c>
      <c r="P156" s="19" t="s">
        <v>1970</v>
      </c>
      <c r="Q156" s="8">
        <f>+I156</f>
        <v>95.76</v>
      </c>
      <c r="R156" s="19" t="s">
        <v>1965</v>
      </c>
    </row>
    <row r="157" spans="1:18" x14ac:dyDescent="0.2">
      <c r="A157" s="1" t="s">
        <v>675</v>
      </c>
      <c r="B157" s="1" t="s">
        <v>679</v>
      </c>
      <c r="C157" s="1" t="s">
        <v>28</v>
      </c>
      <c r="D157" s="7">
        <v>2642.05</v>
      </c>
      <c r="E157" s="3">
        <v>45699</v>
      </c>
      <c r="F157" s="3">
        <v>45716</v>
      </c>
      <c r="G157" s="7">
        <v>2227.44</v>
      </c>
      <c r="H157" s="3">
        <v>45714</v>
      </c>
      <c r="I157" s="11">
        <v>2227.44</v>
      </c>
      <c r="J157" s="17">
        <f>+F157-H157</f>
        <v>2</v>
      </c>
      <c r="K157" s="17">
        <f>+H157-F157</f>
        <v>-2</v>
      </c>
      <c r="L157" s="11">
        <f>+K157*G157</f>
        <v>-4454.88</v>
      </c>
      <c r="M157" s="19">
        <f>YEAR(H157)</f>
        <v>2025</v>
      </c>
      <c r="N157" s="19" t="str">
        <f>IF(MONTH(H157)&lt;4,"1° trimestre",IF(MONTH(H157)&lt;7,"2° trimestre",IF(MONTH(H157)&lt;10,"3°trimestre","4° trimestre")))</f>
        <v>1° trimestre</v>
      </c>
      <c r="O157" s="19" t="s">
        <v>1962</v>
      </c>
      <c r="P157" s="19" t="s">
        <v>1970</v>
      </c>
      <c r="Q157" s="8">
        <f>+I157</f>
        <v>2227.44</v>
      </c>
      <c r="R157" s="19" t="s">
        <v>1965</v>
      </c>
    </row>
    <row r="158" spans="1:18" x14ac:dyDescent="0.2">
      <c r="A158" s="1" t="s">
        <v>675</v>
      </c>
      <c r="B158" s="1" t="s">
        <v>680</v>
      </c>
      <c r="C158" s="1" t="s">
        <v>28</v>
      </c>
      <c r="D158" s="7">
        <v>92.76</v>
      </c>
      <c r="E158" s="3">
        <v>45726</v>
      </c>
      <c r="F158" s="3">
        <v>45747</v>
      </c>
      <c r="G158" s="7">
        <v>76.23</v>
      </c>
      <c r="H158" s="3">
        <v>45740</v>
      </c>
      <c r="I158" s="11">
        <v>76.23</v>
      </c>
      <c r="J158" s="17">
        <f>+F158-H158</f>
        <v>7</v>
      </c>
      <c r="K158" s="17">
        <f>+H158-F158</f>
        <v>-7</v>
      </c>
      <c r="L158" s="11">
        <f>+K158*G158</f>
        <v>-533.61</v>
      </c>
      <c r="M158" s="19">
        <f>YEAR(H158)</f>
        <v>2025</v>
      </c>
      <c r="N158" s="19" t="str">
        <f>IF(MONTH(H158)&lt;4,"1° trimestre",IF(MONTH(H158)&lt;7,"2° trimestre",IF(MONTH(H158)&lt;10,"3°trimestre","4° trimestre")))</f>
        <v>1° trimestre</v>
      </c>
      <c r="O158" s="19" t="s">
        <v>1962</v>
      </c>
      <c r="P158" s="19" t="s">
        <v>1970</v>
      </c>
      <c r="Q158" s="8">
        <f>+I158</f>
        <v>76.23</v>
      </c>
      <c r="R158" s="19" t="s">
        <v>1965</v>
      </c>
    </row>
    <row r="159" spans="1:18" x14ac:dyDescent="0.2">
      <c r="A159" s="1" t="s">
        <v>675</v>
      </c>
      <c r="B159" s="1" t="s">
        <v>681</v>
      </c>
      <c r="C159" s="1" t="s">
        <v>28</v>
      </c>
      <c r="D159" s="7">
        <v>65.39</v>
      </c>
      <c r="E159" s="3">
        <v>45728</v>
      </c>
      <c r="F159" s="3">
        <v>45747</v>
      </c>
      <c r="G159" s="7">
        <v>53.6</v>
      </c>
      <c r="H159" s="3">
        <v>45740</v>
      </c>
      <c r="I159" s="11">
        <v>53.6</v>
      </c>
      <c r="J159" s="17">
        <f>+F159-H159</f>
        <v>7</v>
      </c>
      <c r="K159" s="17">
        <f>+H159-F159</f>
        <v>-7</v>
      </c>
      <c r="L159" s="11">
        <f>+K159*G159</f>
        <v>-375.2</v>
      </c>
      <c r="M159" s="19">
        <f>YEAR(H159)</f>
        <v>2025</v>
      </c>
      <c r="N159" s="19" t="str">
        <f>IF(MONTH(H159)&lt;4,"1° trimestre",IF(MONTH(H159)&lt;7,"2° trimestre",IF(MONTH(H159)&lt;10,"3°trimestre","4° trimestre")))</f>
        <v>1° trimestre</v>
      </c>
      <c r="O159" s="19" t="s">
        <v>1962</v>
      </c>
      <c r="P159" s="19" t="s">
        <v>1970</v>
      </c>
      <c r="Q159" s="8">
        <f>+I159</f>
        <v>53.6</v>
      </c>
      <c r="R159" s="19" t="s">
        <v>1965</v>
      </c>
    </row>
    <row r="160" spans="1:18" x14ac:dyDescent="0.2">
      <c r="A160" s="1" t="s">
        <v>692</v>
      </c>
      <c r="B160" s="1" t="s">
        <v>695</v>
      </c>
      <c r="C160" s="1" t="s">
        <v>28</v>
      </c>
      <c r="D160" s="7">
        <v>291.7</v>
      </c>
      <c r="E160" s="3">
        <v>45688</v>
      </c>
      <c r="F160" s="3">
        <v>45718</v>
      </c>
      <c r="G160" s="7">
        <v>239.1</v>
      </c>
      <c r="H160" s="3">
        <v>45740</v>
      </c>
      <c r="I160" s="11">
        <v>239.1</v>
      </c>
      <c r="J160" s="17">
        <f>+F160-H160</f>
        <v>-22</v>
      </c>
      <c r="K160" s="17">
        <f>+H160-F160</f>
        <v>22</v>
      </c>
      <c r="L160" s="11">
        <f>+K160*G160</f>
        <v>5260.2</v>
      </c>
      <c r="M160" s="19">
        <f>YEAR(H160)</f>
        <v>2025</v>
      </c>
      <c r="N160" s="19" t="str">
        <f>IF(MONTH(H160)&lt;4,"1° trimestre",IF(MONTH(H160)&lt;7,"2° trimestre",IF(MONTH(H160)&lt;10,"3°trimestre","4° trimestre")))</f>
        <v>1° trimestre</v>
      </c>
      <c r="O160" s="19" t="s">
        <v>1962</v>
      </c>
      <c r="P160" s="19" t="s">
        <v>1970</v>
      </c>
      <c r="Q160" s="8">
        <f>+I160</f>
        <v>239.1</v>
      </c>
      <c r="R160" s="19" t="s">
        <v>1965</v>
      </c>
    </row>
    <row r="161" spans="1:18" x14ac:dyDescent="0.2">
      <c r="A161" s="1" t="s">
        <v>692</v>
      </c>
      <c r="B161" s="1" t="s">
        <v>696</v>
      </c>
      <c r="C161" s="1" t="s">
        <v>28</v>
      </c>
      <c r="D161" s="7">
        <v>185.5</v>
      </c>
      <c r="E161" s="3">
        <v>45728</v>
      </c>
      <c r="F161" s="3">
        <v>45758</v>
      </c>
      <c r="G161" s="7">
        <v>152.05000000000001</v>
      </c>
      <c r="H161" s="3">
        <v>45740</v>
      </c>
      <c r="I161" s="11">
        <v>152.05000000000001</v>
      </c>
      <c r="J161" s="17">
        <f>+F161-H161</f>
        <v>18</v>
      </c>
      <c r="K161" s="17">
        <f>+H161-F161</f>
        <v>-18</v>
      </c>
      <c r="L161" s="11">
        <f>+K161*G161</f>
        <v>-2736.9</v>
      </c>
      <c r="M161" s="19">
        <f>YEAR(H161)</f>
        <v>2025</v>
      </c>
      <c r="N161" s="19" t="str">
        <f>IF(MONTH(H161)&lt;4,"1° trimestre",IF(MONTH(H161)&lt;7,"2° trimestre",IF(MONTH(H161)&lt;10,"3°trimestre","4° trimestre")))</f>
        <v>1° trimestre</v>
      </c>
      <c r="O161" s="19" t="s">
        <v>1962</v>
      </c>
      <c r="P161" s="19" t="s">
        <v>1970</v>
      </c>
      <c r="Q161" s="8">
        <f>+I161</f>
        <v>152.05000000000001</v>
      </c>
      <c r="R161" s="19" t="s">
        <v>1965</v>
      </c>
    </row>
    <row r="162" spans="1:18" x14ac:dyDescent="0.2">
      <c r="A162" s="1" t="s">
        <v>708</v>
      </c>
      <c r="B162" s="1" t="s">
        <v>709</v>
      </c>
      <c r="C162" s="1" t="s">
        <v>28</v>
      </c>
      <c r="D162" s="7">
        <v>819.5</v>
      </c>
      <c r="E162" s="3">
        <v>45688</v>
      </c>
      <c r="F162" s="3">
        <v>45718</v>
      </c>
      <c r="G162" s="7">
        <v>671.72</v>
      </c>
      <c r="H162" s="3">
        <v>45740</v>
      </c>
      <c r="I162" s="11">
        <v>671.72</v>
      </c>
      <c r="J162" s="17">
        <f>+F162-H162</f>
        <v>-22</v>
      </c>
      <c r="K162" s="17">
        <f>+H162-F162</f>
        <v>22</v>
      </c>
      <c r="L162" s="11">
        <f>+K162*G162</f>
        <v>14777.84</v>
      </c>
      <c r="M162" s="19">
        <f>YEAR(H162)</f>
        <v>2025</v>
      </c>
      <c r="N162" s="19" t="str">
        <f>IF(MONTH(H162)&lt;4,"1° trimestre",IF(MONTH(H162)&lt;7,"2° trimestre",IF(MONTH(H162)&lt;10,"3°trimestre","4° trimestre")))</f>
        <v>1° trimestre</v>
      </c>
      <c r="O162" s="19" t="s">
        <v>1962</v>
      </c>
      <c r="P162" s="19" t="s">
        <v>1970</v>
      </c>
      <c r="Q162" s="8">
        <f>+I162</f>
        <v>671.72</v>
      </c>
      <c r="R162" s="19" t="s">
        <v>1965</v>
      </c>
    </row>
    <row r="163" spans="1:18" x14ac:dyDescent="0.2">
      <c r="A163" s="1" t="s">
        <v>718</v>
      </c>
      <c r="B163" s="1" t="s">
        <v>719</v>
      </c>
      <c r="C163" s="1" t="s">
        <v>28</v>
      </c>
      <c r="D163" s="7">
        <v>52821.120000000003</v>
      </c>
      <c r="E163" s="3">
        <v>45707</v>
      </c>
      <c r="F163" s="3">
        <v>45737</v>
      </c>
      <c r="G163" s="7">
        <v>43296</v>
      </c>
      <c r="H163" s="3">
        <v>45708</v>
      </c>
      <c r="I163" s="11">
        <v>43296</v>
      </c>
      <c r="J163" s="17">
        <f>+F163-H163</f>
        <v>29</v>
      </c>
      <c r="K163" s="17">
        <f>+H163-F163</f>
        <v>-29</v>
      </c>
      <c r="L163" s="11">
        <f>+K163*G163</f>
        <v>-1255584</v>
      </c>
      <c r="M163" s="19">
        <f>YEAR(H163)</f>
        <v>2025</v>
      </c>
      <c r="N163" s="19" t="str">
        <f>IF(MONTH(H163)&lt;4,"1° trimestre",IF(MONTH(H163)&lt;7,"2° trimestre",IF(MONTH(H163)&lt;10,"3°trimestre","4° trimestre")))</f>
        <v>1° trimestre</v>
      </c>
      <c r="O163" s="19" t="s">
        <v>1962</v>
      </c>
      <c r="P163" s="19" t="s">
        <v>1970</v>
      </c>
      <c r="Q163" s="8">
        <f>+I163</f>
        <v>43296</v>
      </c>
      <c r="R163" s="19" t="s">
        <v>1965</v>
      </c>
    </row>
    <row r="164" spans="1:18" x14ac:dyDescent="0.2">
      <c r="A164" s="1" t="s">
        <v>721</v>
      </c>
      <c r="B164" s="1" t="s">
        <v>722</v>
      </c>
      <c r="C164" s="1" t="s">
        <v>28</v>
      </c>
      <c r="D164" s="7">
        <v>2639.52</v>
      </c>
      <c r="E164" s="3">
        <v>45666</v>
      </c>
      <c r="F164" s="3">
        <v>45681</v>
      </c>
      <c r="G164" s="7">
        <v>2163.54</v>
      </c>
      <c r="H164" s="3">
        <v>45698</v>
      </c>
      <c r="I164" s="11">
        <v>2163.54</v>
      </c>
      <c r="J164" s="17">
        <f>+F164-H164</f>
        <v>-17</v>
      </c>
      <c r="K164" s="17">
        <f>+H164-F164</f>
        <v>17</v>
      </c>
      <c r="L164" s="11">
        <f>+K164*G164</f>
        <v>36780.18</v>
      </c>
      <c r="M164" s="19">
        <f>YEAR(H164)</f>
        <v>2025</v>
      </c>
      <c r="N164" s="19" t="str">
        <f>IF(MONTH(H164)&lt;4,"1° trimestre",IF(MONTH(H164)&lt;7,"2° trimestre",IF(MONTH(H164)&lt;10,"3°trimestre","4° trimestre")))</f>
        <v>1° trimestre</v>
      </c>
      <c r="O164" s="19" t="s">
        <v>1962</v>
      </c>
      <c r="P164" s="19" t="s">
        <v>1970</v>
      </c>
      <c r="Q164" s="8">
        <f>+I164</f>
        <v>2163.54</v>
      </c>
      <c r="R164" s="19" t="s">
        <v>1965</v>
      </c>
    </row>
    <row r="165" spans="1:18" x14ac:dyDescent="0.2">
      <c r="A165" s="1" t="s">
        <v>721</v>
      </c>
      <c r="B165" s="1" t="s">
        <v>723</v>
      </c>
      <c r="C165" s="1" t="s">
        <v>28</v>
      </c>
      <c r="D165" s="7">
        <v>1044.53</v>
      </c>
      <c r="E165" s="3">
        <v>45666</v>
      </c>
      <c r="F165" s="3">
        <v>45681</v>
      </c>
      <c r="G165" s="7">
        <v>856.17</v>
      </c>
      <c r="H165" s="3">
        <v>45698</v>
      </c>
      <c r="I165" s="11">
        <v>856.17</v>
      </c>
      <c r="J165" s="17">
        <f>+F165-H165</f>
        <v>-17</v>
      </c>
      <c r="K165" s="17">
        <f>+H165-F165</f>
        <v>17</v>
      </c>
      <c r="L165" s="11">
        <f>+K165*G165</f>
        <v>14554.89</v>
      </c>
      <c r="M165" s="19">
        <f>YEAR(H165)</f>
        <v>2025</v>
      </c>
      <c r="N165" s="19" t="str">
        <f>IF(MONTH(H165)&lt;4,"1° trimestre",IF(MONTH(H165)&lt;7,"2° trimestre",IF(MONTH(H165)&lt;10,"3°trimestre","4° trimestre")))</f>
        <v>1° trimestre</v>
      </c>
      <c r="O165" s="19" t="s">
        <v>1962</v>
      </c>
      <c r="P165" s="19" t="s">
        <v>1970</v>
      </c>
      <c r="Q165" s="8">
        <f>+I165</f>
        <v>856.17</v>
      </c>
      <c r="R165" s="19" t="s">
        <v>1965</v>
      </c>
    </row>
    <row r="166" spans="1:18" x14ac:dyDescent="0.2">
      <c r="A166" s="1" t="s">
        <v>721</v>
      </c>
      <c r="B166" s="1" t="s">
        <v>724</v>
      </c>
      <c r="C166" s="1" t="s">
        <v>28</v>
      </c>
      <c r="D166" s="7">
        <v>3542.07</v>
      </c>
      <c r="E166" s="3">
        <v>45696</v>
      </c>
      <c r="F166" s="3">
        <v>45716</v>
      </c>
      <c r="G166" s="7">
        <v>2903.34</v>
      </c>
      <c r="H166" s="3">
        <v>45698</v>
      </c>
      <c r="I166" s="11">
        <v>2903.34</v>
      </c>
      <c r="J166" s="17">
        <f>+F166-H166</f>
        <v>18</v>
      </c>
      <c r="K166" s="17">
        <f>+H166-F166</f>
        <v>-18</v>
      </c>
      <c r="L166" s="11">
        <f>+K166*G166</f>
        <v>-52260.12</v>
      </c>
      <c r="M166" s="19">
        <f>YEAR(H166)</f>
        <v>2025</v>
      </c>
      <c r="N166" s="19" t="str">
        <f>IF(MONTH(H166)&lt;4,"1° trimestre",IF(MONTH(H166)&lt;7,"2° trimestre",IF(MONTH(H166)&lt;10,"3°trimestre","4° trimestre")))</f>
        <v>1° trimestre</v>
      </c>
      <c r="O166" s="19" t="s">
        <v>1962</v>
      </c>
      <c r="P166" s="19" t="s">
        <v>1970</v>
      </c>
      <c r="Q166" s="8">
        <f>+I166</f>
        <v>2903.34</v>
      </c>
      <c r="R166" s="19" t="s">
        <v>1965</v>
      </c>
    </row>
    <row r="167" spans="1:18" x14ac:dyDescent="0.2">
      <c r="A167" s="1" t="s">
        <v>721</v>
      </c>
      <c r="B167" s="1" t="s">
        <v>725</v>
      </c>
      <c r="C167" s="1" t="s">
        <v>28</v>
      </c>
      <c r="D167" s="7">
        <v>2072.96</v>
      </c>
      <c r="E167" s="3">
        <v>45698</v>
      </c>
      <c r="F167" s="3">
        <v>45718</v>
      </c>
      <c r="G167" s="7">
        <v>1699.15</v>
      </c>
      <c r="H167" s="3">
        <v>45714</v>
      </c>
      <c r="I167" s="11">
        <v>1699.15</v>
      </c>
      <c r="J167" s="17">
        <f>+F167-H167</f>
        <v>4</v>
      </c>
      <c r="K167" s="17">
        <f>+H167-F167</f>
        <v>-4</v>
      </c>
      <c r="L167" s="11">
        <f>+K167*G167</f>
        <v>-6796.6</v>
      </c>
      <c r="M167" s="19">
        <f>YEAR(H167)</f>
        <v>2025</v>
      </c>
      <c r="N167" s="19" t="str">
        <f>IF(MONTH(H167)&lt;4,"1° trimestre",IF(MONTH(H167)&lt;7,"2° trimestre",IF(MONTH(H167)&lt;10,"3°trimestre","4° trimestre")))</f>
        <v>1° trimestre</v>
      </c>
      <c r="O167" s="19" t="s">
        <v>1962</v>
      </c>
      <c r="P167" s="19" t="s">
        <v>1970</v>
      </c>
      <c r="Q167" s="8">
        <f>+I167</f>
        <v>1699.15</v>
      </c>
      <c r="R167" s="19" t="s">
        <v>1965</v>
      </c>
    </row>
    <row r="168" spans="1:18" x14ac:dyDescent="0.2">
      <c r="A168" s="1" t="s">
        <v>721</v>
      </c>
      <c r="B168" s="1" t="s">
        <v>726</v>
      </c>
      <c r="C168" s="1" t="s">
        <v>28</v>
      </c>
      <c r="D168" s="7">
        <v>2306.5</v>
      </c>
      <c r="E168" s="3">
        <v>45724</v>
      </c>
      <c r="F168" s="3">
        <v>45744</v>
      </c>
      <c r="G168" s="7">
        <v>1891.77</v>
      </c>
      <c r="H168" s="3">
        <v>45729</v>
      </c>
      <c r="I168" s="11">
        <v>1891.77</v>
      </c>
      <c r="J168" s="17">
        <f>+F168-H168</f>
        <v>15</v>
      </c>
      <c r="K168" s="17">
        <f>+H168-F168</f>
        <v>-15</v>
      </c>
      <c r="L168" s="11">
        <f>+K168*G168</f>
        <v>-28376.55</v>
      </c>
      <c r="M168" s="19">
        <f>YEAR(H168)</f>
        <v>2025</v>
      </c>
      <c r="N168" s="19" t="str">
        <f>IF(MONTH(H168)&lt;4,"1° trimestre",IF(MONTH(H168)&lt;7,"2° trimestre",IF(MONTH(H168)&lt;10,"3°trimestre","4° trimestre")))</f>
        <v>1° trimestre</v>
      </c>
      <c r="O168" s="19" t="s">
        <v>1962</v>
      </c>
      <c r="P168" s="19" t="s">
        <v>1970</v>
      </c>
      <c r="Q168" s="8">
        <f>+I168</f>
        <v>1891.77</v>
      </c>
      <c r="R168" s="19" t="s">
        <v>1965</v>
      </c>
    </row>
    <row r="169" spans="1:18" x14ac:dyDescent="0.2">
      <c r="A169" s="1" t="s">
        <v>743</v>
      </c>
      <c r="B169" s="1" t="s">
        <v>744</v>
      </c>
      <c r="C169" s="1" t="s">
        <v>28</v>
      </c>
      <c r="D169" s="7">
        <v>0.61</v>
      </c>
      <c r="E169" s="3">
        <v>45688</v>
      </c>
      <c r="F169" s="3">
        <v>45716</v>
      </c>
      <c r="G169" s="7">
        <v>0.5</v>
      </c>
      <c r="H169" s="3">
        <v>45740</v>
      </c>
      <c r="I169" s="11">
        <v>0.5</v>
      </c>
      <c r="J169" s="17">
        <f>+F169-H169</f>
        <v>-24</v>
      </c>
      <c r="K169" s="17">
        <f>+H169-F169</f>
        <v>24</v>
      </c>
      <c r="L169" s="11">
        <f>+K169*G169</f>
        <v>12</v>
      </c>
      <c r="M169" s="19">
        <f>YEAR(H169)</f>
        <v>2025</v>
      </c>
      <c r="N169" s="19" t="str">
        <f>IF(MONTH(H169)&lt;4,"1° trimestre",IF(MONTH(H169)&lt;7,"2° trimestre",IF(MONTH(H169)&lt;10,"3°trimestre","4° trimestre")))</f>
        <v>1° trimestre</v>
      </c>
      <c r="O169" s="19" t="s">
        <v>1962</v>
      </c>
      <c r="P169" s="19" t="s">
        <v>1970</v>
      </c>
      <c r="Q169" s="8">
        <f>+I169</f>
        <v>0.5</v>
      </c>
      <c r="R169" s="19" t="s">
        <v>1965</v>
      </c>
    </row>
    <row r="170" spans="1:18" x14ac:dyDescent="0.2">
      <c r="A170" s="1" t="s">
        <v>743</v>
      </c>
      <c r="B170" s="1" t="s">
        <v>745</v>
      </c>
      <c r="C170" s="1" t="s">
        <v>28</v>
      </c>
      <c r="D170" s="7">
        <v>35.81</v>
      </c>
      <c r="E170" s="3">
        <v>45688</v>
      </c>
      <c r="F170" s="3">
        <v>45716</v>
      </c>
      <c r="G170" s="7">
        <v>29.35</v>
      </c>
      <c r="H170" s="3">
        <v>45740</v>
      </c>
      <c r="I170" s="11">
        <v>29.35</v>
      </c>
      <c r="J170" s="17">
        <f>+F170-H170</f>
        <v>-24</v>
      </c>
      <c r="K170" s="17">
        <f>+H170-F170</f>
        <v>24</v>
      </c>
      <c r="L170" s="11">
        <f>+K170*G170</f>
        <v>704.40000000000009</v>
      </c>
      <c r="M170" s="19">
        <f>YEAR(H170)</f>
        <v>2025</v>
      </c>
      <c r="N170" s="19" t="str">
        <f>IF(MONTH(H170)&lt;4,"1° trimestre",IF(MONTH(H170)&lt;7,"2° trimestre",IF(MONTH(H170)&lt;10,"3°trimestre","4° trimestre")))</f>
        <v>1° trimestre</v>
      </c>
      <c r="O170" s="19" t="s">
        <v>1962</v>
      </c>
      <c r="P170" s="19" t="s">
        <v>1970</v>
      </c>
      <c r="Q170" s="8">
        <f>+I170</f>
        <v>29.35</v>
      </c>
      <c r="R170" s="19" t="s">
        <v>1965</v>
      </c>
    </row>
    <row r="171" spans="1:18" x14ac:dyDescent="0.2">
      <c r="A171" s="1" t="s">
        <v>743</v>
      </c>
      <c r="B171" s="1" t="s">
        <v>746</v>
      </c>
      <c r="C171" s="1" t="s">
        <v>28</v>
      </c>
      <c r="D171" s="7">
        <v>29.13</v>
      </c>
      <c r="E171" s="3">
        <v>45688</v>
      </c>
      <c r="F171" s="3">
        <v>45716</v>
      </c>
      <c r="G171" s="7">
        <v>23.88</v>
      </c>
      <c r="H171" s="3">
        <v>45740</v>
      </c>
      <c r="I171" s="11">
        <v>23.88</v>
      </c>
      <c r="J171" s="17">
        <f>+F171-H171</f>
        <v>-24</v>
      </c>
      <c r="K171" s="17">
        <f>+H171-F171</f>
        <v>24</v>
      </c>
      <c r="L171" s="11">
        <f>+K171*G171</f>
        <v>573.12</v>
      </c>
      <c r="M171" s="19">
        <f>YEAR(H171)</f>
        <v>2025</v>
      </c>
      <c r="N171" s="19" t="str">
        <f>IF(MONTH(H171)&lt;4,"1° trimestre",IF(MONTH(H171)&lt;7,"2° trimestre",IF(MONTH(H171)&lt;10,"3°trimestre","4° trimestre")))</f>
        <v>1° trimestre</v>
      </c>
      <c r="O171" s="19" t="s">
        <v>1962</v>
      </c>
      <c r="P171" s="19" t="s">
        <v>1970</v>
      </c>
      <c r="Q171" s="8">
        <f>+I171</f>
        <v>23.88</v>
      </c>
      <c r="R171" s="19" t="s">
        <v>1965</v>
      </c>
    </row>
    <row r="172" spans="1:18" x14ac:dyDescent="0.2">
      <c r="A172" s="1" t="s">
        <v>743</v>
      </c>
      <c r="B172" s="1" t="s">
        <v>747</v>
      </c>
      <c r="C172" s="1" t="s">
        <v>28</v>
      </c>
      <c r="D172" s="7">
        <v>70.53</v>
      </c>
      <c r="E172" s="3">
        <v>45688</v>
      </c>
      <c r="F172" s="3">
        <v>45716</v>
      </c>
      <c r="G172" s="7">
        <v>57.81</v>
      </c>
      <c r="H172" s="3">
        <v>45740</v>
      </c>
      <c r="I172" s="11">
        <v>57.81</v>
      </c>
      <c r="J172" s="17">
        <f>+F172-H172</f>
        <v>-24</v>
      </c>
      <c r="K172" s="17">
        <f>+H172-F172</f>
        <v>24</v>
      </c>
      <c r="L172" s="11">
        <f>+K172*G172</f>
        <v>1387.44</v>
      </c>
      <c r="M172" s="19">
        <f>YEAR(H172)</f>
        <v>2025</v>
      </c>
      <c r="N172" s="19" t="str">
        <f>IF(MONTH(H172)&lt;4,"1° trimestre",IF(MONTH(H172)&lt;7,"2° trimestre",IF(MONTH(H172)&lt;10,"3°trimestre","4° trimestre")))</f>
        <v>1° trimestre</v>
      </c>
      <c r="O172" s="19" t="s">
        <v>1962</v>
      </c>
      <c r="P172" s="19" t="s">
        <v>1970</v>
      </c>
      <c r="Q172" s="8">
        <f>+I172</f>
        <v>57.81</v>
      </c>
      <c r="R172" s="19" t="s">
        <v>1965</v>
      </c>
    </row>
    <row r="173" spans="1:18" x14ac:dyDescent="0.2">
      <c r="A173" s="1" t="s">
        <v>743</v>
      </c>
      <c r="B173" s="1" t="s">
        <v>748</v>
      </c>
      <c r="C173" s="1" t="s">
        <v>28</v>
      </c>
      <c r="D173" s="7">
        <v>542.97</v>
      </c>
      <c r="E173" s="3">
        <v>45688</v>
      </c>
      <c r="F173" s="3">
        <v>45716</v>
      </c>
      <c r="G173" s="7">
        <v>445.06</v>
      </c>
      <c r="H173" s="3">
        <v>45740</v>
      </c>
      <c r="I173" s="11">
        <v>445.06</v>
      </c>
      <c r="J173" s="17">
        <f>+F173-H173</f>
        <v>-24</v>
      </c>
      <c r="K173" s="17">
        <f>+H173-F173</f>
        <v>24</v>
      </c>
      <c r="L173" s="11">
        <f>+K173*G173</f>
        <v>10681.44</v>
      </c>
      <c r="M173" s="19">
        <f>YEAR(H173)</f>
        <v>2025</v>
      </c>
      <c r="N173" s="19" t="str">
        <f>IF(MONTH(H173)&lt;4,"1° trimestre",IF(MONTH(H173)&lt;7,"2° trimestre",IF(MONTH(H173)&lt;10,"3°trimestre","4° trimestre")))</f>
        <v>1° trimestre</v>
      </c>
      <c r="O173" s="19" t="s">
        <v>1962</v>
      </c>
      <c r="P173" s="19" t="s">
        <v>1970</v>
      </c>
      <c r="Q173" s="8">
        <f>+I173</f>
        <v>445.06</v>
      </c>
      <c r="R173" s="19" t="s">
        <v>1965</v>
      </c>
    </row>
    <row r="174" spans="1:18" x14ac:dyDescent="0.2">
      <c r="A174" s="1" t="s">
        <v>743</v>
      </c>
      <c r="B174" s="1" t="s">
        <v>749</v>
      </c>
      <c r="C174" s="1" t="s">
        <v>28</v>
      </c>
      <c r="D174" s="7">
        <v>92.13</v>
      </c>
      <c r="E174" s="3">
        <v>45688</v>
      </c>
      <c r="F174" s="3">
        <v>45716</v>
      </c>
      <c r="G174" s="7">
        <v>75.52</v>
      </c>
      <c r="H174" s="3">
        <v>45740</v>
      </c>
      <c r="I174" s="11">
        <v>75.52</v>
      </c>
      <c r="J174" s="17">
        <f>+F174-H174</f>
        <v>-24</v>
      </c>
      <c r="K174" s="17">
        <f>+H174-F174</f>
        <v>24</v>
      </c>
      <c r="L174" s="11">
        <f>+K174*G174</f>
        <v>1812.48</v>
      </c>
      <c r="M174" s="19">
        <f>YEAR(H174)</f>
        <v>2025</v>
      </c>
      <c r="N174" s="19" t="str">
        <f>IF(MONTH(H174)&lt;4,"1° trimestre",IF(MONTH(H174)&lt;7,"2° trimestre",IF(MONTH(H174)&lt;10,"3°trimestre","4° trimestre")))</f>
        <v>1° trimestre</v>
      </c>
      <c r="O174" s="19" t="s">
        <v>1962</v>
      </c>
      <c r="P174" s="19" t="s">
        <v>1970</v>
      </c>
      <c r="Q174" s="8">
        <f>+I174</f>
        <v>75.52</v>
      </c>
      <c r="R174" s="19" t="s">
        <v>1965</v>
      </c>
    </row>
    <row r="175" spans="1:18" x14ac:dyDescent="0.2">
      <c r="A175" s="1" t="s">
        <v>743</v>
      </c>
      <c r="B175" s="1" t="s">
        <v>750</v>
      </c>
      <c r="C175" s="1" t="s">
        <v>28</v>
      </c>
      <c r="D175" s="7">
        <v>42.72</v>
      </c>
      <c r="E175" s="3">
        <v>45688</v>
      </c>
      <c r="F175" s="3">
        <v>45716</v>
      </c>
      <c r="G175" s="7">
        <v>35.020000000000003</v>
      </c>
      <c r="H175" s="3">
        <v>45740</v>
      </c>
      <c r="I175" s="11">
        <v>35.020000000000003</v>
      </c>
      <c r="J175" s="17">
        <f>+F175-H175</f>
        <v>-24</v>
      </c>
      <c r="K175" s="17">
        <f>+H175-F175</f>
        <v>24</v>
      </c>
      <c r="L175" s="11">
        <f>+K175*G175</f>
        <v>840.48</v>
      </c>
      <c r="M175" s="19">
        <f>YEAR(H175)</f>
        <v>2025</v>
      </c>
      <c r="N175" s="19" t="str">
        <f>IF(MONTH(H175)&lt;4,"1° trimestre",IF(MONTH(H175)&lt;7,"2° trimestre",IF(MONTH(H175)&lt;10,"3°trimestre","4° trimestre")))</f>
        <v>1° trimestre</v>
      </c>
      <c r="O175" s="19" t="s">
        <v>1962</v>
      </c>
      <c r="P175" s="19" t="s">
        <v>1970</v>
      </c>
      <c r="Q175" s="8">
        <f>+I175</f>
        <v>35.020000000000003</v>
      </c>
      <c r="R175" s="19" t="s">
        <v>1965</v>
      </c>
    </row>
    <row r="176" spans="1:18" x14ac:dyDescent="0.2">
      <c r="A176" s="1" t="s">
        <v>743</v>
      </c>
      <c r="B176" s="1" t="s">
        <v>751</v>
      </c>
      <c r="C176" s="1" t="s">
        <v>28</v>
      </c>
      <c r="D176" s="7">
        <v>15.18</v>
      </c>
      <c r="E176" s="3">
        <v>45688</v>
      </c>
      <c r="F176" s="3">
        <v>45716</v>
      </c>
      <c r="G176" s="7">
        <v>12.44</v>
      </c>
      <c r="H176" s="3">
        <v>45740</v>
      </c>
      <c r="I176" s="11">
        <v>12.44</v>
      </c>
      <c r="J176" s="17">
        <f>+F176-H176</f>
        <v>-24</v>
      </c>
      <c r="K176" s="17">
        <f>+H176-F176</f>
        <v>24</v>
      </c>
      <c r="L176" s="11">
        <f>+K176*G176</f>
        <v>298.56</v>
      </c>
      <c r="M176" s="19">
        <f>YEAR(H176)</f>
        <v>2025</v>
      </c>
      <c r="N176" s="19" t="str">
        <f>IF(MONTH(H176)&lt;4,"1° trimestre",IF(MONTH(H176)&lt;7,"2° trimestre",IF(MONTH(H176)&lt;10,"3°trimestre","4° trimestre")))</f>
        <v>1° trimestre</v>
      </c>
      <c r="O176" s="19" t="s">
        <v>1962</v>
      </c>
      <c r="P176" s="19" t="s">
        <v>1970</v>
      </c>
      <c r="Q176" s="8">
        <f>+I176</f>
        <v>12.44</v>
      </c>
      <c r="R176" s="19" t="s">
        <v>1965</v>
      </c>
    </row>
    <row r="177" spans="1:18" x14ac:dyDescent="0.2">
      <c r="A177" s="1" t="s">
        <v>743</v>
      </c>
      <c r="B177" s="1" t="s">
        <v>752</v>
      </c>
      <c r="C177" s="1" t="s">
        <v>28</v>
      </c>
      <c r="D177" s="7">
        <v>56.94</v>
      </c>
      <c r="E177" s="3">
        <v>45688</v>
      </c>
      <c r="F177" s="3">
        <v>45716</v>
      </c>
      <c r="G177" s="7">
        <v>46.67</v>
      </c>
      <c r="H177" s="3">
        <v>45740</v>
      </c>
      <c r="I177" s="11">
        <v>46.67</v>
      </c>
      <c r="J177" s="17">
        <f>+F177-H177</f>
        <v>-24</v>
      </c>
      <c r="K177" s="17">
        <f>+H177-F177</f>
        <v>24</v>
      </c>
      <c r="L177" s="11">
        <f>+K177*G177</f>
        <v>1120.08</v>
      </c>
      <c r="M177" s="19">
        <f>YEAR(H177)</f>
        <v>2025</v>
      </c>
      <c r="N177" s="19" t="str">
        <f>IF(MONTH(H177)&lt;4,"1° trimestre",IF(MONTH(H177)&lt;7,"2° trimestre",IF(MONTH(H177)&lt;10,"3°trimestre","4° trimestre")))</f>
        <v>1° trimestre</v>
      </c>
      <c r="O177" s="19" t="s">
        <v>1962</v>
      </c>
      <c r="P177" s="19" t="s">
        <v>1970</v>
      </c>
      <c r="Q177" s="8">
        <f>+I177</f>
        <v>46.67</v>
      </c>
      <c r="R177" s="19" t="s">
        <v>1965</v>
      </c>
    </row>
    <row r="178" spans="1:18" x14ac:dyDescent="0.2">
      <c r="A178" s="1" t="s">
        <v>743</v>
      </c>
      <c r="B178" s="1" t="s">
        <v>753</v>
      </c>
      <c r="C178" s="1" t="s">
        <v>28</v>
      </c>
      <c r="D178" s="7">
        <v>0.73</v>
      </c>
      <c r="E178" s="3">
        <v>45688</v>
      </c>
      <c r="F178" s="3">
        <v>45716</v>
      </c>
      <c r="G178" s="7">
        <v>0.6</v>
      </c>
      <c r="H178" s="3">
        <v>45740</v>
      </c>
      <c r="I178" s="11">
        <v>0.6</v>
      </c>
      <c r="J178" s="17">
        <f>+F178-H178</f>
        <v>-24</v>
      </c>
      <c r="K178" s="17">
        <f>+H178-F178</f>
        <v>24</v>
      </c>
      <c r="L178" s="11">
        <f>+K178*G178</f>
        <v>14.399999999999999</v>
      </c>
      <c r="M178" s="19">
        <f>YEAR(H178)</f>
        <v>2025</v>
      </c>
      <c r="N178" s="19" t="str">
        <f>IF(MONTH(H178)&lt;4,"1° trimestre",IF(MONTH(H178)&lt;7,"2° trimestre",IF(MONTH(H178)&lt;10,"3°trimestre","4° trimestre")))</f>
        <v>1° trimestre</v>
      </c>
      <c r="O178" s="19" t="s">
        <v>1962</v>
      </c>
      <c r="P178" s="19" t="s">
        <v>1970</v>
      </c>
      <c r="Q178" s="8">
        <f>+I178</f>
        <v>0.6</v>
      </c>
      <c r="R178" s="19" t="s">
        <v>1965</v>
      </c>
    </row>
    <row r="179" spans="1:18" x14ac:dyDescent="0.2">
      <c r="A179" s="1" t="s">
        <v>743</v>
      </c>
      <c r="B179" s="1" t="s">
        <v>754</v>
      </c>
      <c r="C179" s="1" t="s">
        <v>28</v>
      </c>
      <c r="D179" s="7">
        <v>14.93</v>
      </c>
      <c r="E179" s="3">
        <v>45688</v>
      </c>
      <c r="F179" s="3">
        <v>45716</v>
      </c>
      <c r="G179" s="7">
        <v>12.24</v>
      </c>
      <c r="H179" s="3">
        <v>45740</v>
      </c>
      <c r="I179" s="11">
        <v>12.24</v>
      </c>
      <c r="J179" s="17">
        <f>+F179-H179</f>
        <v>-24</v>
      </c>
      <c r="K179" s="17">
        <f>+H179-F179</f>
        <v>24</v>
      </c>
      <c r="L179" s="11">
        <f>+K179*G179</f>
        <v>293.76</v>
      </c>
      <c r="M179" s="19">
        <f>YEAR(H179)</f>
        <v>2025</v>
      </c>
      <c r="N179" s="19" t="str">
        <f>IF(MONTH(H179)&lt;4,"1° trimestre",IF(MONTH(H179)&lt;7,"2° trimestre",IF(MONTH(H179)&lt;10,"3°trimestre","4° trimestre")))</f>
        <v>1° trimestre</v>
      </c>
      <c r="O179" s="19" t="s">
        <v>1962</v>
      </c>
      <c r="P179" s="19" t="s">
        <v>1970</v>
      </c>
      <c r="Q179" s="8">
        <f>+I179</f>
        <v>12.24</v>
      </c>
      <c r="R179" s="19" t="s">
        <v>1965</v>
      </c>
    </row>
    <row r="180" spans="1:18" x14ac:dyDescent="0.2">
      <c r="A180" s="1" t="s">
        <v>743</v>
      </c>
      <c r="B180" s="1" t="s">
        <v>755</v>
      </c>
      <c r="C180" s="1" t="s">
        <v>28</v>
      </c>
      <c r="D180" s="7">
        <v>39.090000000000003</v>
      </c>
      <c r="E180" s="3">
        <v>45688</v>
      </c>
      <c r="F180" s="3">
        <v>45716</v>
      </c>
      <c r="G180" s="7">
        <v>32.04</v>
      </c>
      <c r="H180" s="3">
        <v>45740</v>
      </c>
      <c r="I180" s="11">
        <v>32.04</v>
      </c>
      <c r="J180" s="17">
        <f>+F180-H180</f>
        <v>-24</v>
      </c>
      <c r="K180" s="17">
        <f>+H180-F180</f>
        <v>24</v>
      </c>
      <c r="L180" s="11">
        <f>+K180*G180</f>
        <v>768.96</v>
      </c>
      <c r="M180" s="19">
        <f>YEAR(H180)</f>
        <v>2025</v>
      </c>
      <c r="N180" s="19" t="str">
        <f>IF(MONTH(H180)&lt;4,"1° trimestre",IF(MONTH(H180)&lt;7,"2° trimestre",IF(MONTH(H180)&lt;10,"3°trimestre","4° trimestre")))</f>
        <v>1° trimestre</v>
      </c>
      <c r="O180" s="19" t="s">
        <v>1962</v>
      </c>
      <c r="P180" s="19" t="s">
        <v>1970</v>
      </c>
      <c r="Q180" s="8">
        <f>+I180</f>
        <v>32.04</v>
      </c>
      <c r="R180" s="19" t="s">
        <v>1965</v>
      </c>
    </row>
    <row r="181" spans="1:18" x14ac:dyDescent="0.2">
      <c r="A181" s="1" t="s">
        <v>743</v>
      </c>
      <c r="B181" s="1" t="s">
        <v>756</v>
      </c>
      <c r="C181" s="1" t="s">
        <v>28</v>
      </c>
      <c r="D181" s="7">
        <v>54.51</v>
      </c>
      <c r="E181" s="3">
        <v>45688</v>
      </c>
      <c r="F181" s="3">
        <v>45716</v>
      </c>
      <c r="G181" s="7">
        <v>44.68</v>
      </c>
      <c r="H181" s="3">
        <v>45740</v>
      </c>
      <c r="I181" s="11">
        <v>44.68</v>
      </c>
      <c r="J181" s="17">
        <f>+F181-H181</f>
        <v>-24</v>
      </c>
      <c r="K181" s="17">
        <f>+H181-F181</f>
        <v>24</v>
      </c>
      <c r="L181" s="11">
        <f>+K181*G181</f>
        <v>1072.32</v>
      </c>
      <c r="M181" s="19">
        <f>YEAR(H181)</f>
        <v>2025</v>
      </c>
      <c r="N181" s="19" t="str">
        <f>IF(MONTH(H181)&lt;4,"1° trimestre",IF(MONTH(H181)&lt;7,"2° trimestre",IF(MONTH(H181)&lt;10,"3°trimestre","4° trimestre")))</f>
        <v>1° trimestre</v>
      </c>
      <c r="O181" s="19" t="s">
        <v>1962</v>
      </c>
      <c r="P181" s="19" t="s">
        <v>1970</v>
      </c>
      <c r="Q181" s="8">
        <f>+I181</f>
        <v>44.68</v>
      </c>
      <c r="R181" s="19" t="s">
        <v>1965</v>
      </c>
    </row>
    <row r="182" spans="1:18" x14ac:dyDescent="0.2">
      <c r="A182" s="1" t="s">
        <v>743</v>
      </c>
      <c r="B182" s="1" t="s">
        <v>757</v>
      </c>
      <c r="C182" s="1" t="s">
        <v>28</v>
      </c>
      <c r="D182" s="7">
        <v>88.38</v>
      </c>
      <c r="E182" s="3">
        <v>45688</v>
      </c>
      <c r="F182" s="3">
        <v>45716</v>
      </c>
      <c r="G182" s="7">
        <v>72.44</v>
      </c>
      <c r="H182" s="3">
        <v>45740</v>
      </c>
      <c r="I182" s="11">
        <v>72.44</v>
      </c>
      <c r="J182" s="17">
        <f>+F182-H182</f>
        <v>-24</v>
      </c>
      <c r="K182" s="17">
        <f>+H182-F182</f>
        <v>24</v>
      </c>
      <c r="L182" s="11">
        <f>+K182*G182</f>
        <v>1738.56</v>
      </c>
      <c r="M182" s="19">
        <f>YEAR(H182)</f>
        <v>2025</v>
      </c>
      <c r="N182" s="19" t="str">
        <f>IF(MONTH(H182)&lt;4,"1° trimestre",IF(MONTH(H182)&lt;7,"2° trimestre",IF(MONTH(H182)&lt;10,"3°trimestre","4° trimestre")))</f>
        <v>1° trimestre</v>
      </c>
      <c r="O182" s="19" t="s">
        <v>1962</v>
      </c>
      <c r="P182" s="19" t="s">
        <v>1970</v>
      </c>
      <c r="Q182" s="8">
        <f>+I182</f>
        <v>72.44</v>
      </c>
      <c r="R182" s="19" t="s">
        <v>1965</v>
      </c>
    </row>
    <row r="183" spans="1:18" x14ac:dyDescent="0.2">
      <c r="A183" s="1" t="s">
        <v>743</v>
      </c>
      <c r="B183" s="1" t="s">
        <v>758</v>
      </c>
      <c r="C183" s="1" t="s">
        <v>28</v>
      </c>
      <c r="D183" s="7">
        <v>16.38</v>
      </c>
      <c r="E183" s="3">
        <v>45688</v>
      </c>
      <c r="F183" s="3">
        <v>45716</v>
      </c>
      <c r="G183" s="7">
        <v>13.43</v>
      </c>
      <c r="H183" s="3">
        <v>45740</v>
      </c>
      <c r="I183" s="11">
        <v>13.43</v>
      </c>
      <c r="J183" s="17">
        <f>+F183-H183</f>
        <v>-24</v>
      </c>
      <c r="K183" s="17">
        <f>+H183-F183</f>
        <v>24</v>
      </c>
      <c r="L183" s="11">
        <f>+K183*G183</f>
        <v>322.32</v>
      </c>
      <c r="M183" s="19">
        <f>YEAR(H183)</f>
        <v>2025</v>
      </c>
      <c r="N183" s="19" t="str">
        <f>IF(MONTH(H183)&lt;4,"1° trimestre",IF(MONTH(H183)&lt;7,"2° trimestre",IF(MONTH(H183)&lt;10,"3°trimestre","4° trimestre")))</f>
        <v>1° trimestre</v>
      </c>
      <c r="O183" s="19" t="s">
        <v>1962</v>
      </c>
      <c r="P183" s="19" t="s">
        <v>1970</v>
      </c>
      <c r="Q183" s="8">
        <f>+I183</f>
        <v>13.43</v>
      </c>
      <c r="R183" s="19" t="s">
        <v>1965</v>
      </c>
    </row>
    <row r="184" spans="1:18" x14ac:dyDescent="0.2">
      <c r="A184" s="1" t="s">
        <v>743</v>
      </c>
      <c r="B184" s="1" t="s">
        <v>759</v>
      </c>
      <c r="C184" s="1" t="s">
        <v>28</v>
      </c>
      <c r="D184" s="7">
        <v>89.22</v>
      </c>
      <c r="E184" s="3">
        <v>45688</v>
      </c>
      <c r="F184" s="3">
        <v>45716</v>
      </c>
      <c r="G184" s="7">
        <v>73.13</v>
      </c>
      <c r="H184" s="3">
        <v>45740</v>
      </c>
      <c r="I184" s="11">
        <v>73.13</v>
      </c>
      <c r="J184" s="17">
        <f>+F184-H184</f>
        <v>-24</v>
      </c>
      <c r="K184" s="17">
        <f>+H184-F184</f>
        <v>24</v>
      </c>
      <c r="L184" s="11">
        <f>+K184*G184</f>
        <v>1755.12</v>
      </c>
      <c r="M184" s="19">
        <f>YEAR(H184)</f>
        <v>2025</v>
      </c>
      <c r="N184" s="19" t="str">
        <f>IF(MONTH(H184)&lt;4,"1° trimestre",IF(MONTH(H184)&lt;7,"2° trimestre",IF(MONTH(H184)&lt;10,"3°trimestre","4° trimestre")))</f>
        <v>1° trimestre</v>
      </c>
      <c r="O184" s="19" t="s">
        <v>1962</v>
      </c>
      <c r="P184" s="19" t="s">
        <v>1970</v>
      </c>
      <c r="Q184" s="8">
        <f>+I184</f>
        <v>73.13</v>
      </c>
      <c r="R184" s="19" t="s">
        <v>1965</v>
      </c>
    </row>
    <row r="185" spans="1:18" x14ac:dyDescent="0.2">
      <c r="A185" s="1" t="s">
        <v>743</v>
      </c>
      <c r="B185" s="1" t="s">
        <v>760</v>
      </c>
      <c r="C185" s="1" t="s">
        <v>28</v>
      </c>
      <c r="D185" s="7">
        <v>156.83000000000001</v>
      </c>
      <c r="E185" s="3">
        <v>45688</v>
      </c>
      <c r="F185" s="3">
        <v>45716</v>
      </c>
      <c r="G185" s="7">
        <v>128.55000000000001</v>
      </c>
      <c r="H185" s="3">
        <v>45740</v>
      </c>
      <c r="I185" s="11">
        <v>128.55000000000001</v>
      </c>
      <c r="J185" s="17">
        <f>+F185-H185</f>
        <v>-24</v>
      </c>
      <c r="K185" s="17">
        <f>+H185-F185</f>
        <v>24</v>
      </c>
      <c r="L185" s="11">
        <f>+K185*G185</f>
        <v>3085.2000000000003</v>
      </c>
      <c r="M185" s="19">
        <f>YEAR(H185)</f>
        <v>2025</v>
      </c>
      <c r="N185" s="19" t="str">
        <f>IF(MONTH(H185)&lt;4,"1° trimestre",IF(MONTH(H185)&lt;7,"2° trimestre",IF(MONTH(H185)&lt;10,"3°trimestre","4° trimestre")))</f>
        <v>1° trimestre</v>
      </c>
      <c r="O185" s="19" t="s">
        <v>1962</v>
      </c>
      <c r="P185" s="19" t="s">
        <v>1970</v>
      </c>
      <c r="Q185" s="8">
        <f>+I185</f>
        <v>128.55000000000001</v>
      </c>
      <c r="R185" s="19" t="s">
        <v>1965</v>
      </c>
    </row>
    <row r="186" spans="1:18" x14ac:dyDescent="0.2">
      <c r="A186" s="1" t="s">
        <v>743</v>
      </c>
      <c r="B186" s="1" t="s">
        <v>761</v>
      </c>
      <c r="C186" s="1" t="s">
        <v>28</v>
      </c>
      <c r="D186" s="7">
        <v>530.59</v>
      </c>
      <c r="E186" s="3">
        <v>45688</v>
      </c>
      <c r="F186" s="3">
        <v>45716</v>
      </c>
      <c r="G186" s="7">
        <v>434.91</v>
      </c>
      <c r="H186" s="3">
        <v>45740</v>
      </c>
      <c r="I186" s="11">
        <v>434.91</v>
      </c>
      <c r="J186" s="17">
        <f>+F186-H186</f>
        <v>-24</v>
      </c>
      <c r="K186" s="17">
        <f>+H186-F186</f>
        <v>24</v>
      </c>
      <c r="L186" s="11">
        <f>+K186*G186</f>
        <v>10437.84</v>
      </c>
      <c r="M186" s="19">
        <f>YEAR(H186)</f>
        <v>2025</v>
      </c>
      <c r="N186" s="19" t="str">
        <f>IF(MONTH(H186)&lt;4,"1° trimestre",IF(MONTH(H186)&lt;7,"2° trimestre",IF(MONTH(H186)&lt;10,"3°trimestre","4° trimestre")))</f>
        <v>1° trimestre</v>
      </c>
      <c r="O186" s="19" t="s">
        <v>1962</v>
      </c>
      <c r="P186" s="19" t="s">
        <v>1970</v>
      </c>
      <c r="Q186" s="8">
        <f>+I186</f>
        <v>434.91</v>
      </c>
      <c r="R186" s="19" t="s">
        <v>1965</v>
      </c>
    </row>
    <row r="187" spans="1:18" x14ac:dyDescent="0.2">
      <c r="A187" s="1" t="s">
        <v>743</v>
      </c>
      <c r="B187" s="1" t="s">
        <v>762</v>
      </c>
      <c r="C187" s="1" t="s">
        <v>28</v>
      </c>
      <c r="D187" s="7">
        <v>1133.17</v>
      </c>
      <c r="E187" s="3">
        <v>45688</v>
      </c>
      <c r="F187" s="3">
        <v>45716</v>
      </c>
      <c r="G187" s="7">
        <v>928.83</v>
      </c>
      <c r="H187" s="3">
        <v>45740</v>
      </c>
      <c r="I187" s="11">
        <v>928.83</v>
      </c>
      <c r="J187" s="17">
        <f>+F187-H187</f>
        <v>-24</v>
      </c>
      <c r="K187" s="17">
        <f>+H187-F187</f>
        <v>24</v>
      </c>
      <c r="L187" s="11">
        <f>+K187*G187</f>
        <v>22291.920000000002</v>
      </c>
      <c r="M187" s="19">
        <f>YEAR(H187)</f>
        <v>2025</v>
      </c>
      <c r="N187" s="19" t="str">
        <f>IF(MONTH(H187)&lt;4,"1° trimestre",IF(MONTH(H187)&lt;7,"2° trimestre",IF(MONTH(H187)&lt;10,"3°trimestre","4° trimestre")))</f>
        <v>1° trimestre</v>
      </c>
      <c r="O187" s="19" t="s">
        <v>1962</v>
      </c>
      <c r="P187" s="19" t="s">
        <v>1970</v>
      </c>
      <c r="Q187" s="8">
        <f>+I187</f>
        <v>928.83</v>
      </c>
      <c r="R187" s="19" t="s">
        <v>1965</v>
      </c>
    </row>
    <row r="188" spans="1:18" x14ac:dyDescent="0.2">
      <c r="A188" s="1" t="s">
        <v>743</v>
      </c>
      <c r="B188" s="1" t="s">
        <v>763</v>
      </c>
      <c r="C188" s="1" t="s">
        <v>28</v>
      </c>
      <c r="D188" s="7">
        <v>67.319999999999993</v>
      </c>
      <c r="E188" s="3">
        <v>45688</v>
      </c>
      <c r="F188" s="3">
        <v>45716</v>
      </c>
      <c r="G188" s="7">
        <v>55.18</v>
      </c>
      <c r="H188" s="3">
        <v>45740</v>
      </c>
      <c r="I188" s="11">
        <v>55.18</v>
      </c>
      <c r="J188" s="17">
        <f>+F188-H188</f>
        <v>-24</v>
      </c>
      <c r="K188" s="17">
        <f>+H188-F188</f>
        <v>24</v>
      </c>
      <c r="L188" s="11">
        <f>+K188*G188</f>
        <v>1324.32</v>
      </c>
      <c r="M188" s="19">
        <f>YEAR(H188)</f>
        <v>2025</v>
      </c>
      <c r="N188" s="19" t="str">
        <f>IF(MONTH(H188)&lt;4,"1° trimestre",IF(MONTH(H188)&lt;7,"2° trimestre",IF(MONTH(H188)&lt;10,"3°trimestre","4° trimestre")))</f>
        <v>1° trimestre</v>
      </c>
      <c r="O188" s="19" t="s">
        <v>1962</v>
      </c>
      <c r="P188" s="19" t="s">
        <v>1970</v>
      </c>
      <c r="Q188" s="8">
        <f>+I188</f>
        <v>55.18</v>
      </c>
      <c r="R188" s="19" t="s">
        <v>1965</v>
      </c>
    </row>
    <row r="189" spans="1:18" x14ac:dyDescent="0.2">
      <c r="A189" s="1" t="s">
        <v>743</v>
      </c>
      <c r="B189" s="1" t="s">
        <v>764</v>
      </c>
      <c r="C189" s="1" t="s">
        <v>28</v>
      </c>
      <c r="D189" s="7">
        <v>3465.42</v>
      </c>
      <c r="E189" s="3">
        <v>45688</v>
      </c>
      <c r="F189" s="3">
        <v>45716</v>
      </c>
      <c r="G189" s="7">
        <v>2840.51</v>
      </c>
      <c r="H189" s="3">
        <v>45740</v>
      </c>
      <c r="I189" s="11">
        <v>2840.51</v>
      </c>
      <c r="J189" s="17">
        <f>+F189-H189</f>
        <v>-24</v>
      </c>
      <c r="K189" s="17">
        <f>+H189-F189</f>
        <v>24</v>
      </c>
      <c r="L189" s="11">
        <f>+K189*G189</f>
        <v>68172.240000000005</v>
      </c>
      <c r="M189" s="19">
        <f>YEAR(H189)</f>
        <v>2025</v>
      </c>
      <c r="N189" s="19" t="str">
        <f>IF(MONTH(H189)&lt;4,"1° trimestre",IF(MONTH(H189)&lt;7,"2° trimestre",IF(MONTH(H189)&lt;10,"3°trimestre","4° trimestre")))</f>
        <v>1° trimestre</v>
      </c>
      <c r="O189" s="19" t="s">
        <v>1962</v>
      </c>
      <c r="P189" s="19" t="s">
        <v>1970</v>
      </c>
      <c r="Q189" s="8">
        <f>+I189</f>
        <v>2840.51</v>
      </c>
      <c r="R189" s="19" t="s">
        <v>1965</v>
      </c>
    </row>
    <row r="190" spans="1:18" x14ac:dyDescent="0.2">
      <c r="A190" s="1" t="s">
        <v>743</v>
      </c>
      <c r="B190" s="1" t="s">
        <v>765</v>
      </c>
      <c r="C190" s="1" t="s">
        <v>28</v>
      </c>
      <c r="D190" s="7">
        <v>2386.54</v>
      </c>
      <c r="E190" s="3">
        <v>45688</v>
      </c>
      <c r="F190" s="3">
        <v>45716</v>
      </c>
      <c r="G190" s="7">
        <v>1956.18</v>
      </c>
      <c r="H190" s="3">
        <v>45740</v>
      </c>
      <c r="I190" s="11">
        <v>1956.18</v>
      </c>
      <c r="J190" s="17">
        <f>+F190-H190</f>
        <v>-24</v>
      </c>
      <c r="K190" s="17">
        <f>+H190-F190</f>
        <v>24</v>
      </c>
      <c r="L190" s="11">
        <f>+K190*G190</f>
        <v>46948.32</v>
      </c>
      <c r="M190" s="19">
        <f>YEAR(H190)</f>
        <v>2025</v>
      </c>
      <c r="N190" s="19" t="str">
        <f>IF(MONTH(H190)&lt;4,"1° trimestre",IF(MONTH(H190)&lt;7,"2° trimestre",IF(MONTH(H190)&lt;10,"3°trimestre","4° trimestre")))</f>
        <v>1° trimestre</v>
      </c>
      <c r="O190" s="19" t="s">
        <v>1962</v>
      </c>
      <c r="P190" s="19" t="s">
        <v>1970</v>
      </c>
      <c r="Q190" s="8">
        <f>+I190</f>
        <v>1956.18</v>
      </c>
      <c r="R190" s="19" t="s">
        <v>1965</v>
      </c>
    </row>
    <row r="191" spans="1:18" x14ac:dyDescent="0.2">
      <c r="A191" s="1" t="s">
        <v>743</v>
      </c>
      <c r="B191" s="1" t="s">
        <v>766</v>
      </c>
      <c r="C191" s="1" t="s">
        <v>28</v>
      </c>
      <c r="D191" s="7">
        <v>2512.63</v>
      </c>
      <c r="E191" s="3">
        <v>45688</v>
      </c>
      <c r="F191" s="3">
        <v>45716</v>
      </c>
      <c r="G191" s="7">
        <v>2059.5300000000002</v>
      </c>
      <c r="H191" s="3">
        <v>45740</v>
      </c>
      <c r="I191" s="11">
        <v>2059.5300000000002</v>
      </c>
      <c r="J191" s="17">
        <f>+F191-H191</f>
        <v>-24</v>
      </c>
      <c r="K191" s="17">
        <f>+H191-F191</f>
        <v>24</v>
      </c>
      <c r="L191" s="11">
        <f>+K191*G191</f>
        <v>49428.72</v>
      </c>
      <c r="M191" s="19">
        <f>YEAR(H191)</f>
        <v>2025</v>
      </c>
      <c r="N191" s="19" t="str">
        <f>IF(MONTH(H191)&lt;4,"1° trimestre",IF(MONTH(H191)&lt;7,"2° trimestre",IF(MONTH(H191)&lt;10,"3°trimestre","4° trimestre")))</f>
        <v>1° trimestre</v>
      </c>
      <c r="O191" s="19" t="s">
        <v>1962</v>
      </c>
      <c r="P191" s="19" t="s">
        <v>1970</v>
      </c>
      <c r="Q191" s="8">
        <f>+I191</f>
        <v>2059.5300000000002</v>
      </c>
      <c r="R191" s="19" t="s">
        <v>1965</v>
      </c>
    </row>
    <row r="192" spans="1:18" x14ac:dyDescent="0.2">
      <c r="A192" s="1" t="s">
        <v>743</v>
      </c>
      <c r="B192" s="1" t="s">
        <v>767</v>
      </c>
      <c r="C192" s="1" t="s">
        <v>28</v>
      </c>
      <c r="D192" s="7">
        <v>77.02</v>
      </c>
      <c r="E192" s="3">
        <v>45688</v>
      </c>
      <c r="F192" s="3">
        <v>45716</v>
      </c>
      <c r="G192" s="7">
        <v>63.13</v>
      </c>
      <c r="H192" s="3">
        <v>45740</v>
      </c>
      <c r="I192" s="11">
        <v>63.13</v>
      </c>
      <c r="J192" s="17">
        <f>+F192-H192</f>
        <v>-24</v>
      </c>
      <c r="K192" s="17">
        <f>+H192-F192</f>
        <v>24</v>
      </c>
      <c r="L192" s="11">
        <f>+K192*G192</f>
        <v>1515.1200000000001</v>
      </c>
      <c r="M192" s="19">
        <f>YEAR(H192)</f>
        <v>2025</v>
      </c>
      <c r="N192" s="19" t="str">
        <f>IF(MONTH(H192)&lt;4,"1° trimestre",IF(MONTH(H192)&lt;7,"2° trimestre",IF(MONTH(H192)&lt;10,"3°trimestre","4° trimestre")))</f>
        <v>1° trimestre</v>
      </c>
      <c r="O192" s="19" t="s">
        <v>1962</v>
      </c>
      <c r="P192" s="19" t="s">
        <v>1970</v>
      </c>
      <c r="Q192" s="8">
        <f>+I192</f>
        <v>63.13</v>
      </c>
      <c r="R192" s="19" t="s">
        <v>1965</v>
      </c>
    </row>
    <row r="193" spans="1:18" x14ac:dyDescent="0.2">
      <c r="A193" s="1" t="s">
        <v>743</v>
      </c>
      <c r="B193" s="1" t="s">
        <v>768</v>
      </c>
      <c r="C193" s="1" t="s">
        <v>28</v>
      </c>
      <c r="D193" s="7">
        <v>80.45</v>
      </c>
      <c r="E193" s="3">
        <v>45688</v>
      </c>
      <c r="F193" s="3">
        <v>45716</v>
      </c>
      <c r="G193" s="7">
        <v>65.94</v>
      </c>
      <c r="H193" s="3">
        <v>45740</v>
      </c>
      <c r="I193" s="11">
        <v>65.94</v>
      </c>
      <c r="J193" s="17">
        <f>+F193-H193</f>
        <v>-24</v>
      </c>
      <c r="K193" s="17">
        <f>+H193-F193</f>
        <v>24</v>
      </c>
      <c r="L193" s="11">
        <f>+K193*G193</f>
        <v>1582.56</v>
      </c>
      <c r="M193" s="19">
        <f>YEAR(H193)</f>
        <v>2025</v>
      </c>
      <c r="N193" s="19" t="str">
        <f>IF(MONTH(H193)&lt;4,"1° trimestre",IF(MONTH(H193)&lt;7,"2° trimestre",IF(MONTH(H193)&lt;10,"3°trimestre","4° trimestre")))</f>
        <v>1° trimestre</v>
      </c>
      <c r="O193" s="19" t="s">
        <v>1962</v>
      </c>
      <c r="P193" s="19" t="s">
        <v>1970</v>
      </c>
      <c r="Q193" s="8">
        <f>+I193</f>
        <v>65.94</v>
      </c>
      <c r="R193" s="19" t="s">
        <v>1965</v>
      </c>
    </row>
    <row r="194" spans="1:18" x14ac:dyDescent="0.2">
      <c r="A194" s="1" t="s">
        <v>743</v>
      </c>
      <c r="B194" s="1" t="s">
        <v>769</v>
      </c>
      <c r="C194" s="1" t="s">
        <v>28</v>
      </c>
      <c r="D194" s="7">
        <v>66.75</v>
      </c>
      <c r="E194" s="3">
        <v>45688</v>
      </c>
      <c r="F194" s="3">
        <v>45716</v>
      </c>
      <c r="G194" s="7">
        <v>54.71</v>
      </c>
      <c r="H194" s="3">
        <v>45740</v>
      </c>
      <c r="I194" s="11">
        <v>54.71</v>
      </c>
      <c r="J194" s="17">
        <f>+F194-H194</f>
        <v>-24</v>
      </c>
      <c r="K194" s="17">
        <f>+H194-F194</f>
        <v>24</v>
      </c>
      <c r="L194" s="11">
        <f>+K194*G194</f>
        <v>1313.04</v>
      </c>
      <c r="M194" s="19">
        <f>YEAR(H194)</f>
        <v>2025</v>
      </c>
      <c r="N194" s="19" t="str">
        <f>IF(MONTH(H194)&lt;4,"1° trimestre",IF(MONTH(H194)&lt;7,"2° trimestre",IF(MONTH(H194)&lt;10,"3°trimestre","4° trimestre")))</f>
        <v>1° trimestre</v>
      </c>
      <c r="O194" s="19" t="s">
        <v>1962</v>
      </c>
      <c r="P194" s="19" t="s">
        <v>1970</v>
      </c>
      <c r="Q194" s="8">
        <f>+I194</f>
        <v>54.71</v>
      </c>
      <c r="R194" s="19" t="s">
        <v>1965</v>
      </c>
    </row>
    <row r="195" spans="1:18" x14ac:dyDescent="0.2">
      <c r="A195" s="1" t="s">
        <v>743</v>
      </c>
      <c r="B195" s="1" t="s">
        <v>770</v>
      </c>
      <c r="C195" s="1" t="s">
        <v>28</v>
      </c>
      <c r="D195" s="7">
        <v>2344.89</v>
      </c>
      <c r="E195" s="3">
        <v>45688</v>
      </c>
      <c r="F195" s="3">
        <v>45716</v>
      </c>
      <c r="G195" s="7">
        <v>1922.04</v>
      </c>
      <c r="H195" s="3">
        <v>45740</v>
      </c>
      <c r="I195" s="11">
        <v>1922.04</v>
      </c>
      <c r="J195" s="17">
        <f>+F195-H195</f>
        <v>-24</v>
      </c>
      <c r="K195" s="17">
        <f>+H195-F195</f>
        <v>24</v>
      </c>
      <c r="L195" s="11">
        <f>+K195*G195</f>
        <v>46128.959999999999</v>
      </c>
      <c r="M195" s="19">
        <f>YEAR(H195)</f>
        <v>2025</v>
      </c>
      <c r="N195" s="19" t="str">
        <f>IF(MONTH(H195)&lt;4,"1° trimestre",IF(MONTH(H195)&lt;7,"2° trimestre",IF(MONTH(H195)&lt;10,"3°trimestre","4° trimestre")))</f>
        <v>1° trimestre</v>
      </c>
      <c r="O195" s="19" t="s">
        <v>1962</v>
      </c>
      <c r="P195" s="19" t="s">
        <v>1970</v>
      </c>
      <c r="Q195" s="8">
        <f>+I195</f>
        <v>1922.04</v>
      </c>
      <c r="R195" s="19" t="s">
        <v>1965</v>
      </c>
    </row>
    <row r="196" spans="1:18" x14ac:dyDescent="0.2">
      <c r="A196" s="1" t="s">
        <v>743</v>
      </c>
      <c r="B196" s="1" t="s">
        <v>771</v>
      </c>
      <c r="C196" s="1" t="s">
        <v>28</v>
      </c>
      <c r="D196" s="7">
        <v>120.95</v>
      </c>
      <c r="E196" s="3">
        <v>45688</v>
      </c>
      <c r="F196" s="3">
        <v>45716</v>
      </c>
      <c r="G196" s="7">
        <v>99.14</v>
      </c>
      <c r="H196" s="3">
        <v>45740</v>
      </c>
      <c r="I196" s="11">
        <v>99.14</v>
      </c>
      <c r="J196" s="17">
        <f>+F196-H196</f>
        <v>-24</v>
      </c>
      <c r="K196" s="17">
        <f>+H196-F196</f>
        <v>24</v>
      </c>
      <c r="L196" s="11">
        <f>+K196*G196</f>
        <v>2379.36</v>
      </c>
      <c r="M196" s="19">
        <f>YEAR(H196)</f>
        <v>2025</v>
      </c>
      <c r="N196" s="19" t="str">
        <f>IF(MONTH(H196)&lt;4,"1° trimestre",IF(MONTH(H196)&lt;7,"2° trimestre",IF(MONTH(H196)&lt;10,"3°trimestre","4° trimestre")))</f>
        <v>1° trimestre</v>
      </c>
      <c r="O196" s="19" t="s">
        <v>1962</v>
      </c>
      <c r="P196" s="19" t="s">
        <v>1970</v>
      </c>
      <c r="Q196" s="8">
        <f>+I196</f>
        <v>99.14</v>
      </c>
      <c r="R196" s="19" t="s">
        <v>1965</v>
      </c>
    </row>
    <row r="197" spans="1:18" x14ac:dyDescent="0.2">
      <c r="A197" s="1" t="s">
        <v>743</v>
      </c>
      <c r="B197" s="1" t="s">
        <v>772</v>
      </c>
      <c r="C197" s="1" t="s">
        <v>28</v>
      </c>
      <c r="D197" s="7">
        <v>223.08</v>
      </c>
      <c r="E197" s="3">
        <v>45688</v>
      </c>
      <c r="F197" s="3">
        <v>45716</v>
      </c>
      <c r="G197" s="7">
        <v>182.85</v>
      </c>
      <c r="H197" s="3">
        <v>45740</v>
      </c>
      <c r="I197" s="11">
        <v>182.85</v>
      </c>
      <c r="J197" s="17">
        <f>+F197-H197</f>
        <v>-24</v>
      </c>
      <c r="K197" s="17">
        <f>+H197-F197</f>
        <v>24</v>
      </c>
      <c r="L197" s="11">
        <f>+K197*G197</f>
        <v>4388.3999999999996</v>
      </c>
      <c r="M197" s="19">
        <f>YEAR(H197)</f>
        <v>2025</v>
      </c>
      <c r="N197" s="19" t="str">
        <f>IF(MONTH(H197)&lt;4,"1° trimestre",IF(MONTH(H197)&lt;7,"2° trimestre",IF(MONTH(H197)&lt;10,"3°trimestre","4° trimestre")))</f>
        <v>1° trimestre</v>
      </c>
      <c r="O197" s="19" t="s">
        <v>1962</v>
      </c>
      <c r="P197" s="19" t="s">
        <v>1970</v>
      </c>
      <c r="Q197" s="8">
        <f>+I197</f>
        <v>182.85</v>
      </c>
      <c r="R197" s="19" t="s">
        <v>1965</v>
      </c>
    </row>
    <row r="198" spans="1:18" x14ac:dyDescent="0.2">
      <c r="A198" s="1" t="s">
        <v>743</v>
      </c>
      <c r="B198" s="1" t="s">
        <v>773</v>
      </c>
      <c r="C198" s="1" t="s">
        <v>28</v>
      </c>
      <c r="D198" s="7">
        <v>1886.75</v>
      </c>
      <c r="E198" s="3">
        <v>45688</v>
      </c>
      <c r="F198" s="3">
        <v>45716</v>
      </c>
      <c r="G198" s="7">
        <v>1546.52</v>
      </c>
      <c r="H198" s="3">
        <v>45740</v>
      </c>
      <c r="I198" s="11">
        <v>1546.52</v>
      </c>
      <c r="J198" s="17">
        <f>+F198-H198</f>
        <v>-24</v>
      </c>
      <c r="K198" s="17">
        <f>+H198-F198</f>
        <v>24</v>
      </c>
      <c r="L198" s="11">
        <f>+K198*G198</f>
        <v>37116.479999999996</v>
      </c>
      <c r="M198" s="19">
        <f>YEAR(H198)</f>
        <v>2025</v>
      </c>
      <c r="N198" s="19" t="str">
        <f>IF(MONTH(H198)&lt;4,"1° trimestre",IF(MONTH(H198)&lt;7,"2° trimestre",IF(MONTH(H198)&lt;10,"3°trimestre","4° trimestre")))</f>
        <v>1° trimestre</v>
      </c>
      <c r="O198" s="19" t="s">
        <v>1962</v>
      </c>
      <c r="P198" s="19" t="s">
        <v>1970</v>
      </c>
      <c r="Q198" s="8">
        <f>+I198</f>
        <v>1546.52</v>
      </c>
      <c r="R198" s="19" t="s">
        <v>1965</v>
      </c>
    </row>
    <row r="199" spans="1:18" x14ac:dyDescent="0.2">
      <c r="A199" s="1" t="s">
        <v>743</v>
      </c>
      <c r="B199" s="1" t="s">
        <v>774</v>
      </c>
      <c r="C199" s="1" t="s">
        <v>28</v>
      </c>
      <c r="D199" s="7">
        <v>511.77</v>
      </c>
      <c r="E199" s="3">
        <v>45688</v>
      </c>
      <c r="F199" s="3">
        <v>45716</v>
      </c>
      <c r="G199" s="7">
        <v>419.48</v>
      </c>
      <c r="H199" s="3">
        <v>45740</v>
      </c>
      <c r="I199" s="11">
        <v>419.48</v>
      </c>
      <c r="J199" s="17">
        <f>+F199-H199</f>
        <v>-24</v>
      </c>
      <c r="K199" s="17">
        <f>+H199-F199</f>
        <v>24</v>
      </c>
      <c r="L199" s="11">
        <f>+K199*G199</f>
        <v>10067.52</v>
      </c>
      <c r="M199" s="19">
        <f>YEAR(H199)</f>
        <v>2025</v>
      </c>
      <c r="N199" s="19" t="str">
        <f>IF(MONTH(H199)&lt;4,"1° trimestre",IF(MONTH(H199)&lt;7,"2° trimestre",IF(MONTH(H199)&lt;10,"3°trimestre","4° trimestre")))</f>
        <v>1° trimestre</v>
      </c>
      <c r="O199" s="19" t="s">
        <v>1962</v>
      </c>
      <c r="P199" s="19" t="s">
        <v>1970</v>
      </c>
      <c r="Q199" s="8">
        <f>+I199</f>
        <v>419.48</v>
      </c>
      <c r="R199" s="19" t="s">
        <v>1965</v>
      </c>
    </row>
    <row r="200" spans="1:18" x14ac:dyDescent="0.2">
      <c r="A200" s="1" t="s">
        <v>743</v>
      </c>
      <c r="B200" s="1" t="s">
        <v>775</v>
      </c>
      <c r="C200" s="1" t="s">
        <v>28</v>
      </c>
      <c r="D200" s="7">
        <v>13710.99</v>
      </c>
      <c r="E200" s="3">
        <v>45688</v>
      </c>
      <c r="F200" s="3">
        <v>45716</v>
      </c>
      <c r="G200" s="7">
        <v>11238.52</v>
      </c>
      <c r="H200" s="3">
        <v>45740</v>
      </c>
      <c r="I200" s="11">
        <v>11238.52</v>
      </c>
      <c r="J200" s="17">
        <f>+F200-H200</f>
        <v>-24</v>
      </c>
      <c r="K200" s="17">
        <f>+H200-F200</f>
        <v>24</v>
      </c>
      <c r="L200" s="11">
        <f>+K200*G200</f>
        <v>269724.48</v>
      </c>
      <c r="M200" s="19">
        <f>YEAR(H200)</f>
        <v>2025</v>
      </c>
      <c r="N200" s="19" t="str">
        <f>IF(MONTH(H200)&lt;4,"1° trimestre",IF(MONTH(H200)&lt;7,"2° trimestre",IF(MONTH(H200)&lt;10,"3°trimestre","4° trimestre")))</f>
        <v>1° trimestre</v>
      </c>
      <c r="O200" s="19" t="s">
        <v>1962</v>
      </c>
      <c r="P200" s="19" t="s">
        <v>1970</v>
      </c>
      <c r="Q200" s="8">
        <f>+I200</f>
        <v>11238.52</v>
      </c>
      <c r="R200" s="19" t="s">
        <v>1965</v>
      </c>
    </row>
    <row r="201" spans="1:18" x14ac:dyDescent="0.2">
      <c r="A201" s="1" t="s">
        <v>743</v>
      </c>
      <c r="B201" s="1" t="s">
        <v>776</v>
      </c>
      <c r="C201" s="1" t="s">
        <v>28</v>
      </c>
      <c r="D201" s="7">
        <v>1624.2</v>
      </c>
      <c r="E201" s="3">
        <v>45688</v>
      </c>
      <c r="F201" s="3">
        <v>45716</v>
      </c>
      <c r="G201" s="7">
        <v>1331.31</v>
      </c>
      <c r="H201" s="3">
        <v>45740</v>
      </c>
      <c r="I201" s="11">
        <v>1331.31</v>
      </c>
      <c r="J201" s="17">
        <f>+F201-H201</f>
        <v>-24</v>
      </c>
      <c r="K201" s="17">
        <f>+H201-F201</f>
        <v>24</v>
      </c>
      <c r="L201" s="11">
        <f>+K201*G201</f>
        <v>31951.439999999999</v>
      </c>
      <c r="M201" s="19">
        <f>YEAR(H201)</f>
        <v>2025</v>
      </c>
      <c r="N201" s="19" t="str">
        <f>IF(MONTH(H201)&lt;4,"1° trimestre",IF(MONTH(H201)&lt;7,"2° trimestre",IF(MONTH(H201)&lt;10,"3°trimestre","4° trimestre")))</f>
        <v>1° trimestre</v>
      </c>
      <c r="O201" s="19" t="s">
        <v>1962</v>
      </c>
      <c r="P201" s="19" t="s">
        <v>1970</v>
      </c>
      <c r="Q201" s="8">
        <f>+I201</f>
        <v>1331.31</v>
      </c>
      <c r="R201" s="19" t="s">
        <v>1965</v>
      </c>
    </row>
    <row r="202" spans="1:18" x14ac:dyDescent="0.2">
      <c r="A202" s="1" t="s">
        <v>743</v>
      </c>
      <c r="B202" s="1" t="s">
        <v>777</v>
      </c>
      <c r="C202" s="1" t="s">
        <v>28</v>
      </c>
      <c r="D202" s="7">
        <v>1711.6</v>
      </c>
      <c r="E202" s="3">
        <v>45688</v>
      </c>
      <c r="F202" s="3">
        <v>45716</v>
      </c>
      <c r="G202" s="7">
        <v>1402.95</v>
      </c>
      <c r="H202" s="3">
        <v>45740</v>
      </c>
      <c r="I202" s="11">
        <v>1402.95</v>
      </c>
      <c r="J202" s="17">
        <f>+F202-H202</f>
        <v>-24</v>
      </c>
      <c r="K202" s="17">
        <f>+H202-F202</f>
        <v>24</v>
      </c>
      <c r="L202" s="11">
        <f>+K202*G202</f>
        <v>33670.800000000003</v>
      </c>
      <c r="M202" s="19">
        <f>YEAR(H202)</f>
        <v>2025</v>
      </c>
      <c r="N202" s="19" t="str">
        <f>IF(MONTH(H202)&lt;4,"1° trimestre",IF(MONTH(H202)&lt;7,"2° trimestre",IF(MONTH(H202)&lt;10,"3°trimestre","4° trimestre")))</f>
        <v>1° trimestre</v>
      </c>
      <c r="O202" s="19" t="s">
        <v>1962</v>
      </c>
      <c r="P202" s="19" t="s">
        <v>1970</v>
      </c>
      <c r="Q202" s="8">
        <f>+I202</f>
        <v>1402.95</v>
      </c>
      <c r="R202" s="19" t="s">
        <v>1965</v>
      </c>
    </row>
    <row r="203" spans="1:18" x14ac:dyDescent="0.2">
      <c r="A203" s="1" t="s">
        <v>743</v>
      </c>
      <c r="B203" s="1" t="s">
        <v>778</v>
      </c>
      <c r="C203" s="1" t="s">
        <v>28</v>
      </c>
      <c r="D203" s="7">
        <v>2002.94</v>
      </c>
      <c r="E203" s="3">
        <v>45688</v>
      </c>
      <c r="F203" s="3">
        <v>45716</v>
      </c>
      <c r="G203" s="7">
        <v>1641.75</v>
      </c>
      <c r="H203" s="3">
        <v>45740</v>
      </c>
      <c r="I203" s="11">
        <v>1641.75</v>
      </c>
      <c r="J203" s="17">
        <f>+F203-H203</f>
        <v>-24</v>
      </c>
      <c r="K203" s="17">
        <f>+H203-F203</f>
        <v>24</v>
      </c>
      <c r="L203" s="11">
        <f>+K203*G203</f>
        <v>39402</v>
      </c>
      <c r="M203" s="19">
        <f>YEAR(H203)</f>
        <v>2025</v>
      </c>
      <c r="N203" s="19" t="str">
        <f>IF(MONTH(H203)&lt;4,"1° trimestre",IF(MONTH(H203)&lt;7,"2° trimestre",IF(MONTH(H203)&lt;10,"3°trimestre","4° trimestre")))</f>
        <v>1° trimestre</v>
      </c>
      <c r="O203" s="19" t="s">
        <v>1962</v>
      </c>
      <c r="P203" s="19" t="s">
        <v>1970</v>
      </c>
      <c r="Q203" s="8">
        <f>+I203</f>
        <v>1641.75</v>
      </c>
      <c r="R203" s="19" t="s">
        <v>1965</v>
      </c>
    </row>
    <row r="204" spans="1:18" x14ac:dyDescent="0.2">
      <c r="A204" s="1" t="s">
        <v>743</v>
      </c>
      <c r="B204" s="1" t="s">
        <v>779</v>
      </c>
      <c r="C204" s="1" t="s">
        <v>28</v>
      </c>
      <c r="D204" s="7">
        <v>280.39999999999998</v>
      </c>
      <c r="E204" s="3">
        <v>45688</v>
      </c>
      <c r="F204" s="3">
        <v>45716</v>
      </c>
      <c r="G204" s="7">
        <v>229.84</v>
      </c>
      <c r="H204" s="3">
        <v>45740</v>
      </c>
      <c r="I204" s="11">
        <v>229.84</v>
      </c>
      <c r="J204" s="17">
        <f>+F204-H204</f>
        <v>-24</v>
      </c>
      <c r="K204" s="17">
        <f>+H204-F204</f>
        <v>24</v>
      </c>
      <c r="L204" s="11">
        <f>+K204*G204</f>
        <v>5516.16</v>
      </c>
      <c r="M204" s="19">
        <f>YEAR(H204)</f>
        <v>2025</v>
      </c>
      <c r="N204" s="19" t="str">
        <f>IF(MONTH(H204)&lt;4,"1° trimestre",IF(MONTH(H204)&lt;7,"2° trimestre",IF(MONTH(H204)&lt;10,"3°trimestre","4° trimestre")))</f>
        <v>1° trimestre</v>
      </c>
      <c r="O204" s="19" t="s">
        <v>1962</v>
      </c>
      <c r="P204" s="19" t="s">
        <v>1970</v>
      </c>
      <c r="Q204" s="8">
        <f>+I204</f>
        <v>229.84</v>
      </c>
      <c r="R204" s="19" t="s">
        <v>1965</v>
      </c>
    </row>
    <row r="205" spans="1:18" x14ac:dyDescent="0.2">
      <c r="A205" s="1" t="s">
        <v>743</v>
      </c>
      <c r="B205" s="1" t="s">
        <v>780</v>
      </c>
      <c r="C205" s="1" t="s">
        <v>28</v>
      </c>
      <c r="D205" s="7">
        <v>404.22</v>
      </c>
      <c r="E205" s="3">
        <v>45688</v>
      </c>
      <c r="F205" s="3">
        <v>45716</v>
      </c>
      <c r="G205" s="7">
        <v>331.33</v>
      </c>
      <c r="H205" s="3">
        <v>45740</v>
      </c>
      <c r="I205" s="11">
        <v>331.33</v>
      </c>
      <c r="J205" s="17">
        <f>+F205-H205</f>
        <v>-24</v>
      </c>
      <c r="K205" s="17">
        <f>+H205-F205</f>
        <v>24</v>
      </c>
      <c r="L205" s="11">
        <f>+K205*G205</f>
        <v>7951.92</v>
      </c>
      <c r="M205" s="19">
        <f>YEAR(H205)</f>
        <v>2025</v>
      </c>
      <c r="N205" s="19" t="str">
        <f>IF(MONTH(H205)&lt;4,"1° trimestre",IF(MONTH(H205)&lt;7,"2° trimestre",IF(MONTH(H205)&lt;10,"3°trimestre","4° trimestre")))</f>
        <v>1° trimestre</v>
      </c>
      <c r="O205" s="19" t="s">
        <v>1962</v>
      </c>
      <c r="P205" s="19" t="s">
        <v>1970</v>
      </c>
      <c r="Q205" s="8">
        <f>+I205</f>
        <v>331.33</v>
      </c>
      <c r="R205" s="19" t="s">
        <v>1965</v>
      </c>
    </row>
    <row r="206" spans="1:18" x14ac:dyDescent="0.2">
      <c r="A206" s="1" t="s">
        <v>743</v>
      </c>
      <c r="B206" s="1" t="s">
        <v>781</v>
      </c>
      <c r="C206" s="1" t="s">
        <v>28</v>
      </c>
      <c r="D206" s="7">
        <v>1315.06</v>
      </c>
      <c r="E206" s="3">
        <v>45688</v>
      </c>
      <c r="F206" s="3">
        <v>45716</v>
      </c>
      <c r="G206" s="7">
        <v>1077.92</v>
      </c>
      <c r="H206" s="3">
        <v>45740</v>
      </c>
      <c r="I206" s="11">
        <v>1077.92</v>
      </c>
      <c r="J206" s="17">
        <f>+F206-H206</f>
        <v>-24</v>
      </c>
      <c r="K206" s="17">
        <f>+H206-F206</f>
        <v>24</v>
      </c>
      <c r="L206" s="11">
        <f>+K206*G206</f>
        <v>25870.080000000002</v>
      </c>
      <c r="M206" s="19">
        <f>YEAR(H206)</f>
        <v>2025</v>
      </c>
      <c r="N206" s="19" t="str">
        <f>IF(MONTH(H206)&lt;4,"1° trimestre",IF(MONTH(H206)&lt;7,"2° trimestre",IF(MONTH(H206)&lt;10,"3°trimestre","4° trimestre")))</f>
        <v>1° trimestre</v>
      </c>
      <c r="O206" s="19" t="s">
        <v>1962</v>
      </c>
      <c r="P206" s="19" t="s">
        <v>1970</v>
      </c>
      <c r="Q206" s="8">
        <f>+I206</f>
        <v>1077.92</v>
      </c>
      <c r="R206" s="19" t="s">
        <v>1965</v>
      </c>
    </row>
    <row r="207" spans="1:18" x14ac:dyDescent="0.2">
      <c r="A207" s="1" t="s">
        <v>743</v>
      </c>
      <c r="B207" s="1" t="s">
        <v>782</v>
      </c>
      <c r="C207" s="1" t="s">
        <v>28</v>
      </c>
      <c r="D207" s="7">
        <v>6555.06</v>
      </c>
      <c r="E207" s="3">
        <v>45688</v>
      </c>
      <c r="F207" s="3">
        <v>45716</v>
      </c>
      <c r="G207" s="7">
        <v>5373</v>
      </c>
      <c r="H207" s="3">
        <v>45740</v>
      </c>
      <c r="I207" s="11">
        <v>5373</v>
      </c>
      <c r="J207" s="17">
        <f>+F207-H207</f>
        <v>-24</v>
      </c>
      <c r="K207" s="17">
        <f>+H207-F207</f>
        <v>24</v>
      </c>
      <c r="L207" s="11">
        <f>+K207*G207</f>
        <v>128952</v>
      </c>
      <c r="M207" s="19">
        <f>YEAR(H207)</f>
        <v>2025</v>
      </c>
      <c r="N207" s="19" t="str">
        <f>IF(MONTH(H207)&lt;4,"1° trimestre",IF(MONTH(H207)&lt;7,"2° trimestre",IF(MONTH(H207)&lt;10,"3°trimestre","4° trimestre")))</f>
        <v>1° trimestre</v>
      </c>
      <c r="O207" s="19" t="s">
        <v>1962</v>
      </c>
      <c r="P207" s="19" t="s">
        <v>1970</v>
      </c>
      <c r="Q207" s="8">
        <f>+I207</f>
        <v>5373</v>
      </c>
      <c r="R207" s="19" t="s">
        <v>1965</v>
      </c>
    </row>
    <row r="208" spans="1:18" x14ac:dyDescent="0.2">
      <c r="A208" s="1" t="s">
        <v>743</v>
      </c>
      <c r="B208" s="1" t="s">
        <v>783</v>
      </c>
      <c r="C208" s="1" t="s">
        <v>28</v>
      </c>
      <c r="D208" s="7">
        <v>1315.06</v>
      </c>
      <c r="E208" s="3">
        <v>45688</v>
      </c>
      <c r="F208" s="3">
        <v>45716</v>
      </c>
      <c r="G208" s="7">
        <v>1077.92</v>
      </c>
      <c r="H208" s="3">
        <v>45740</v>
      </c>
      <c r="I208" s="11">
        <v>1077.92</v>
      </c>
      <c r="J208" s="17">
        <f>+F208-H208</f>
        <v>-24</v>
      </c>
      <c r="K208" s="17">
        <f>+H208-F208</f>
        <v>24</v>
      </c>
      <c r="L208" s="11">
        <f>+K208*G208</f>
        <v>25870.080000000002</v>
      </c>
      <c r="M208" s="19">
        <f>YEAR(H208)</f>
        <v>2025</v>
      </c>
      <c r="N208" s="19" t="str">
        <f>IF(MONTH(H208)&lt;4,"1° trimestre",IF(MONTH(H208)&lt;7,"2° trimestre",IF(MONTH(H208)&lt;10,"3°trimestre","4° trimestre")))</f>
        <v>1° trimestre</v>
      </c>
      <c r="O208" s="19" t="s">
        <v>1962</v>
      </c>
      <c r="P208" s="19" t="s">
        <v>1970</v>
      </c>
      <c r="Q208" s="8">
        <f>+I208</f>
        <v>1077.92</v>
      </c>
      <c r="R208" s="19" t="s">
        <v>1965</v>
      </c>
    </row>
    <row r="209" spans="1:18" x14ac:dyDescent="0.2">
      <c r="A209" s="1" t="s">
        <v>743</v>
      </c>
      <c r="B209" s="1" t="s">
        <v>784</v>
      </c>
      <c r="C209" s="1" t="s">
        <v>28</v>
      </c>
      <c r="D209" s="7">
        <v>1679.23</v>
      </c>
      <c r="E209" s="3">
        <v>45688</v>
      </c>
      <c r="F209" s="3">
        <v>45716</v>
      </c>
      <c r="G209" s="7">
        <v>1376.42</v>
      </c>
      <c r="H209" s="3">
        <v>45740</v>
      </c>
      <c r="I209" s="11">
        <v>1376.42</v>
      </c>
      <c r="J209" s="17">
        <f>+F209-H209</f>
        <v>-24</v>
      </c>
      <c r="K209" s="17">
        <f>+H209-F209</f>
        <v>24</v>
      </c>
      <c r="L209" s="11">
        <f>+K209*G209</f>
        <v>33034.080000000002</v>
      </c>
      <c r="M209" s="19">
        <f>YEAR(H209)</f>
        <v>2025</v>
      </c>
      <c r="N209" s="19" t="str">
        <f>IF(MONTH(H209)&lt;4,"1° trimestre",IF(MONTH(H209)&lt;7,"2° trimestre",IF(MONTH(H209)&lt;10,"3°trimestre","4° trimestre")))</f>
        <v>1° trimestre</v>
      </c>
      <c r="O209" s="19" t="s">
        <v>1962</v>
      </c>
      <c r="P209" s="19" t="s">
        <v>1970</v>
      </c>
      <c r="Q209" s="8">
        <f>+I209</f>
        <v>1376.42</v>
      </c>
      <c r="R209" s="19" t="s">
        <v>1965</v>
      </c>
    </row>
    <row r="210" spans="1:18" x14ac:dyDescent="0.2">
      <c r="A210" s="1" t="s">
        <v>743</v>
      </c>
      <c r="B210" s="1" t="s">
        <v>785</v>
      </c>
      <c r="C210" s="1" t="s">
        <v>28</v>
      </c>
      <c r="D210" s="7">
        <v>2225.46</v>
      </c>
      <c r="E210" s="3">
        <v>45688</v>
      </c>
      <c r="F210" s="3">
        <v>45716</v>
      </c>
      <c r="G210" s="7">
        <v>1824.15</v>
      </c>
      <c r="H210" s="3">
        <v>45740</v>
      </c>
      <c r="I210" s="11">
        <v>1824.15</v>
      </c>
      <c r="J210" s="17">
        <f>+F210-H210</f>
        <v>-24</v>
      </c>
      <c r="K210" s="17">
        <f>+H210-F210</f>
        <v>24</v>
      </c>
      <c r="L210" s="11">
        <f>+K210*G210</f>
        <v>43779.600000000006</v>
      </c>
      <c r="M210" s="19">
        <f>YEAR(H210)</f>
        <v>2025</v>
      </c>
      <c r="N210" s="19" t="str">
        <f>IF(MONTH(H210)&lt;4,"1° trimestre",IF(MONTH(H210)&lt;7,"2° trimestre",IF(MONTH(H210)&lt;10,"3°trimestre","4° trimestre")))</f>
        <v>1° trimestre</v>
      </c>
      <c r="O210" s="19" t="s">
        <v>1962</v>
      </c>
      <c r="P210" s="19" t="s">
        <v>1970</v>
      </c>
      <c r="Q210" s="8">
        <f>+I210</f>
        <v>1824.15</v>
      </c>
      <c r="R210" s="19" t="s">
        <v>1965</v>
      </c>
    </row>
    <row r="211" spans="1:18" x14ac:dyDescent="0.2">
      <c r="A211" s="1" t="s">
        <v>743</v>
      </c>
      <c r="B211" s="1" t="s">
        <v>786</v>
      </c>
      <c r="C211" s="1" t="s">
        <v>28</v>
      </c>
      <c r="D211" s="7">
        <v>4916.3</v>
      </c>
      <c r="E211" s="3">
        <v>45688</v>
      </c>
      <c r="F211" s="3">
        <v>45716</v>
      </c>
      <c r="G211" s="7">
        <v>4029.75</v>
      </c>
      <c r="H211" s="3">
        <v>45740</v>
      </c>
      <c r="I211" s="11">
        <v>4029.75</v>
      </c>
      <c r="J211" s="17">
        <f>+F211-H211</f>
        <v>-24</v>
      </c>
      <c r="K211" s="17">
        <f>+H211-F211</f>
        <v>24</v>
      </c>
      <c r="L211" s="11">
        <f>+K211*G211</f>
        <v>96714</v>
      </c>
      <c r="M211" s="19">
        <f>YEAR(H211)</f>
        <v>2025</v>
      </c>
      <c r="N211" s="19" t="str">
        <f>IF(MONTH(H211)&lt;4,"1° trimestre",IF(MONTH(H211)&lt;7,"2° trimestre",IF(MONTH(H211)&lt;10,"3°trimestre","4° trimestre")))</f>
        <v>1° trimestre</v>
      </c>
      <c r="O211" s="19" t="s">
        <v>1962</v>
      </c>
      <c r="P211" s="19" t="s">
        <v>1970</v>
      </c>
      <c r="Q211" s="8">
        <f>+I211</f>
        <v>4029.75</v>
      </c>
      <c r="R211" s="19" t="s">
        <v>1965</v>
      </c>
    </row>
    <row r="212" spans="1:18" x14ac:dyDescent="0.2">
      <c r="A212" s="1" t="s">
        <v>743</v>
      </c>
      <c r="B212" s="1" t="s">
        <v>787</v>
      </c>
      <c r="C212" s="1" t="s">
        <v>28</v>
      </c>
      <c r="D212" s="7">
        <v>3631.57</v>
      </c>
      <c r="E212" s="3">
        <v>45688</v>
      </c>
      <c r="F212" s="3">
        <v>45716</v>
      </c>
      <c r="G212" s="7">
        <v>2976.7</v>
      </c>
      <c r="H212" s="3">
        <v>45740</v>
      </c>
      <c r="I212" s="11">
        <v>2976.7</v>
      </c>
      <c r="J212" s="17">
        <f>+F212-H212</f>
        <v>-24</v>
      </c>
      <c r="K212" s="17">
        <f>+H212-F212</f>
        <v>24</v>
      </c>
      <c r="L212" s="11">
        <f>+K212*G212</f>
        <v>71440.799999999988</v>
      </c>
      <c r="M212" s="19">
        <f>YEAR(H212)</f>
        <v>2025</v>
      </c>
      <c r="N212" s="19" t="str">
        <f>IF(MONTH(H212)&lt;4,"1° trimestre",IF(MONTH(H212)&lt;7,"2° trimestre",IF(MONTH(H212)&lt;10,"3°trimestre","4° trimestre")))</f>
        <v>1° trimestre</v>
      </c>
      <c r="O212" s="19" t="s">
        <v>1962</v>
      </c>
      <c r="P212" s="19" t="s">
        <v>1970</v>
      </c>
      <c r="Q212" s="8">
        <f>+I212</f>
        <v>2976.7</v>
      </c>
      <c r="R212" s="19" t="s">
        <v>1965</v>
      </c>
    </row>
    <row r="213" spans="1:18" x14ac:dyDescent="0.2">
      <c r="A213" s="1" t="s">
        <v>743</v>
      </c>
      <c r="B213" s="1" t="s">
        <v>788</v>
      </c>
      <c r="C213" s="1" t="s">
        <v>28</v>
      </c>
      <c r="D213" s="7">
        <v>3578.63</v>
      </c>
      <c r="E213" s="3">
        <v>45688</v>
      </c>
      <c r="F213" s="3">
        <v>45716</v>
      </c>
      <c r="G213" s="7">
        <v>2933.3</v>
      </c>
      <c r="H213" s="3">
        <v>45740</v>
      </c>
      <c r="I213" s="11">
        <v>2933.3</v>
      </c>
      <c r="J213" s="17">
        <f>+F213-H213</f>
        <v>-24</v>
      </c>
      <c r="K213" s="17">
        <f>+H213-F213</f>
        <v>24</v>
      </c>
      <c r="L213" s="11">
        <f>+K213*G213</f>
        <v>70399.200000000012</v>
      </c>
      <c r="M213" s="19">
        <f>YEAR(H213)</f>
        <v>2025</v>
      </c>
      <c r="N213" s="19" t="str">
        <f>IF(MONTH(H213)&lt;4,"1° trimestre",IF(MONTH(H213)&lt;7,"2° trimestre",IF(MONTH(H213)&lt;10,"3°trimestre","4° trimestre")))</f>
        <v>1° trimestre</v>
      </c>
      <c r="O213" s="19" t="s">
        <v>1962</v>
      </c>
      <c r="P213" s="19" t="s">
        <v>1970</v>
      </c>
      <c r="Q213" s="8">
        <f>+I213</f>
        <v>2933.3</v>
      </c>
      <c r="R213" s="19" t="s">
        <v>1965</v>
      </c>
    </row>
    <row r="214" spans="1:18" x14ac:dyDescent="0.2">
      <c r="A214" s="1" t="s">
        <v>743</v>
      </c>
      <c r="B214" s="1" t="s">
        <v>789</v>
      </c>
      <c r="C214" s="1" t="s">
        <v>28</v>
      </c>
      <c r="D214" s="7">
        <v>113.47</v>
      </c>
      <c r="E214" s="3">
        <v>45688</v>
      </c>
      <c r="F214" s="3">
        <v>45716</v>
      </c>
      <c r="G214" s="7">
        <v>93.01</v>
      </c>
      <c r="H214" s="3">
        <v>45740</v>
      </c>
      <c r="I214" s="11">
        <v>93.01</v>
      </c>
      <c r="J214" s="17">
        <f>+F214-H214</f>
        <v>-24</v>
      </c>
      <c r="K214" s="17">
        <f>+H214-F214</f>
        <v>24</v>
      </c>
      <c r="L214" s="11">
        <f>+K214*G214</f>
        <v>2232.2400000000002</v>
      </c>
      <c r="M214" s="19">
        <f>YEAR(H214)</f>
        <v>2025</v>
      </c>
      <c r="N214" s="19" t="str">
        <f>IF(MONTH(H214)&lt;4,"1° trimestre",IF(MONTH(H214)&lt;7,"2° trimestre",IF(MONTH(H214)&lt;10,"3°trimestre","4° trimestre")))</f>
        <v>1° trimestre</v>
      </c>
      <c r="O214" s="19" t="s">
        <v>1962</v>
      </c>
      <c r="P214" s="19" t="s">
        <v>1970</v>
      </c>
      <c r="Q214" s="8">
        <f>+I214</f>
        <v>93.01</v>
      </c>
      <c r="R214" s="19" t="s">
        <v>1965</v>
      </c>
    </row>
    <row r="215" spans="1:18" x14ac:dyDescent="0.2">
      <c r="A215" s="1" t="s">
        <v>743</v>
      </c>
      <c r="B215" s="1" t="s">
        <v>790</v>
      </c>
      <c r="C215" s="1" t="s">
        <v>28</v>
      </c>
      <c r="D215" s="7">
        <v>81.64</v>
      </c>
      <c r="E215" s="3">
        <v>45688</v>
      </c>
      <c r="F215" s="3">
        <v>45716</v>
      </c>
      <c r="G215" s="7">
        <v>66.92</v>
      </c>
      <c r="H215" s="3">
        <v>45740</v>
      </c>
      <c r="I215" s="11">
        <v>66.92</v>
      </c>
      <c r="J215" s="17">
        <f>+F215-H215</f>
        <v>-24</v>
      </c>
      <c r="K215" s="17">
        <f>+H215-F215</f>
        <v>24</v>
      </c>
      <c r="L215" s="11">
        <f>+K215*G215</f>
        <v>1606.08</v>
      </c>
      <c r="M215" s="19">
        <f>YEAR(H215)</f>
        <v>2025</v>
      </c>
      <c r="N215" s="19" t="str">
        <f>IF(MONTH(H215)&lt;4,"1° trimestre",IF(MONTH(H215)&lt;7,"2° trimestre",IF(MONTH(H215)&lt;10,"3°trimestre","4° trimestre")))</f>
        <v>1° trimestre</v>
      </c>
      <c r="O215" s="19" t="s">
        <v>1962</v>
      </c>
      <c r="P215" s="19" t="s">
        <v>1970</v>
      </c>
      <c r="Q215" s="8">
        <f>+I215</f>
        <v>66.92</v>
      </c>
      <c r="R215" s="19" t="s">
        <v>1965</v>
      </c>
    </row>
    <row r="216" spans="1:18" x14ac:dyDescent="0.2">
      <c r="A216" s="1" t="s">
        <v>743</v>
      </c>
      <c r="B216" s="1" t="s">
        <v>791</v>
      </c>
      <c r="C216" s="1" t="s">
        <v>28</v>
      </c>
      <c r="D216" s="7">
        <v>31.83</v>
      </c>
      <c r="E216" s="3">
        <v>45688</v>
      </c>
      <c r="F216" s="3">
        <v>45716</v>
      </c>
      <c r="G216" s="7">
        <v>26.09</v>
      </c>
      <c r="H216" s="3">
        <v>45740</v>
      </c>
      <c r="I216" s="11">
        <v>26.09</v>
      </c>
      <c r="J216" s="17">
        <f>+F216-H216</f>
        <v>-24</v>
      </c>
      <c r="K216" s="17">
        <f>+H216-F216</f>
        <v>24</v>
      </c>
      <c r="L216" s="11">
        <f>+K216*G216</f>
        <v>626.16</v>
      </c>
      <c r="M216" s="19">
        <f>YEAR(H216)</f>
        <v>2025</v>
      </c>
      <c r="N216" s="19" t="str">
        <f>IF(MONTH(H216)&lt;4,"1° trimestre",IF(MONTH(H216)&lt;7,"2° trimestre",IF(MONTH(H216)&lt;10,"3°trimestre","4° trimestre")))</f>
        <v>1° trimestre</v>
      </c>
      <c r="O216" s="19" t="s">
        <v>1962</v>
      </c>
      <c r="P216" s="19" t="s">
        <v>1970</v>
      </c>
      <c r="Q216" s="8">
        <f>+I216</f>
        <v>26.09</v>
      </c>
      <c r="R216" s="19" t="s">
        <v>1965</v>
      </c>
    </row>
    <row r="217" spans="1:18" x14ac:dyDescent="0.2">
      <c r="A217" s="1" t="s">
        <v>743</v>
      </c>
      <c r="B217" s="1" t="s">
        <v>792</v>
      </c>
      <c r="C217" s="1" t="s">
        <v>28</v>
      </c>
      <c r="D217" s="7">
        <v>48.43</v>
      </c>
      <c r="E217" s="3">
        <v>45688</v>
      </c>
      <c r="F217" s="3">
        <v>45716</v>
      </c>
      <c r="G217" s="7">
        <v>39.700000000000003</v>
      </c>
      <c r="H217" s="3">
        <v>45740</v>
      </c>
      <c r="I217" s="11">
        <v>39.700000000000003</v>
      </c>
      <c r="J217" s="17">
        <f>+F217-H217</f>
        <v>-24</v>
      </c>
      <c r="K217" s="17">
        <f>+H217-F217</f>
        <v>24</v>
      </c>
      <c r="L217" s="11">
        <f>+K217*G217</f>
        <v>952.80000000000007</v>
      </c>
      <c r="M217" s="19">
        <f>YEAR(H217)</f>
        <v>2025</v>
      </c>
      <c r="N217" s="19" t="str">
        <f>IF(MONTH(H217)&lt;4,"1° trimestre",IF(MONTH(H217)&lt;7,"2° trimestre",IF(MONTH(H217)&lt;10,"3°trimestre","4° trimestre")))</f>
        <v>1° trimestre</v>
      </c>
      <c r="O217" s="19" t="s">
        <v>1962</v>
      </c>
      <c r="P217" s="19" t="s">
        <v>1970</v>
      </c>
      <c r="Q217" s="8">
        <f>+I217</f>
        <v>39.700000000000003</v>
      </c>
      <c r="R217" s="19" t="s">
        <v>1965</v>
      </c>
    </row>
    <row r="218" spans="1:18" x14ac:dyDescent="0.2">
      <c r="A218" s="1" t="s">
        <v>743</v>
      </c>
      <c r="B218" s="1" t="s">
        <v>793</v>
      </c>
      <c r="C218" s="1" t="s">
        <v>28</v>
      </c>
      <c r="D218" s="7">
        <v>176.74</v>
      </c>
      <c r="E218" s="3">
        <v>45688</v>
      </c>
      <c r="F218" s="3">
        <v>45716</v>
      </c>
      <c r="G218" s="7">
        <v>144.87</v>
      </c>
      <c r="H218" s="3">
        <v>45740</v>
      </c>
      <c r="I218" s="11">
        <v>144.87</v>
      </c>
      <c r="J218" s="17">
        <f>+F218-H218</f>
        <v>-24</v>
      </c>
      <c r="K218" s="17">
        <f>+H218-F218</f>
        <v>24</v>
      </c>
      <c r="L218" s="11">
        <f>+K218*G218</f>
        <v>3476.88</v>
      </c>
      <c r="M218" s="19">
        <f>YEAR(H218)</f>
        <v>2025</v>
      </c>
      <c r="N218" s="19" t="str">
        <f>IF(MONTH(H218)&lt;4,"1° trimestre",IF(MONTH(H218)&lt;7,"2° trimestre",IF(MONTH(H218)&lt;10,"3°trimestre","4° trimestre")))</f>
        <v>1° trimestre</v>
      </c>
      <c r="O218" s="19" t="s">
        <v>1962</v>
      </c>
      <c r="P218" s="19" t="s">
        <v>1970</v>
      </c>
      <c r="Q218" s="8">
        <f>+I218</f>
        <v>144.87</v>
      </c>
      <c r="R218" s="19" t="s">
        <v>1965</v>
      </c>
    </row>
    <row r="219" spans="1:18" x14ac:dyDescent="0.2">
      <c r="A219" s="1" t="s">
        <v>743</v>
      </c>
      <c r="B219" s="1" t="s">
        <v>794</v>
      </c>
      <c r="C219" s="1" t="s">
        <v>28</v>
      </c>
      <c r="D219" s="7">
        <v>32.590000000000003</v>
      </c>
      <c r="E219" s="3">
        <v>45688</v>
      </c>
      <c r="F219" s="3">
        <v>45716</v>
      </c>
      <c r="G219" s="7">
        <v>26.71</v>
      </c>
      <c r="H219" s="3">
        <v>45740</v>
      </c>
      <c r="I219" s="11">
        <v>26.71</v>
      </c>
      <c r="J219" s="17">
        <f>+F219-H219</f>
        <v>-24</v>
      </c>
      <c r="K219" s="17">
        <f>+H219-F219</f>
        <v>24</v>
      </c>
      <c r="L219" s="11">
        <f>+K219*G219</f>
        <v>641.04</v>
      </c>
      <c r="M219" s="19">
        <f>YEAR(H219)</f>
        <v>2025</v>
      </c>
      <c r="N219" s="19" t="str">
        <f>IF(MONTH(H219)&lt;4,"1° trimestre",IF(MONTH(H219)&lt;7,"2° trimestre",IF(MONTH(H219)&lt;10,"3°trimestre","4° trimestre")))</f>
        <v>1° trimestre</v>
      </c>
      <c r="O219" s="19" t="s">
        <v>1962</v>
      </c>
      <c r="P219" s="19" t="s">
        <v>1970</v>
      </c>
      <c r="Q219" s="8">
        <f>+I219</f>
        <v>26.71</v>
      </c>
      <c r="R219" s="19" t="s">
        <v>1965</v>
      </c>
    </row>
    <row r="220" spans="1:18" x14ac:dyDescent="0.2">
      <c r="A220" s="1" t="s">
        <v>743</v>
      </c>
      <c r="B220" s="1" t="s">
        <v>795</v>
      </c>
      <c r="C220" s="1" t="s">
        <v>28</v>
      </c>
      <c r="D220" s="7">
        <v>16.190000000000001</v>
      </c>
      <c r="E220" s="3">
        <v>45688</v>
      </c>
      <c r="F220" s="3">
        <v>45716</v>
      </c>
      <c r="G220" s="7">
        <v>13.27</v>
      </c>
      <c r="H220" s="3">
        <v>45740</v>
      </c>
      <c r="I220" s="11">
        <v>13.27</v>
      </c>
      <c r="J220" s="17">
        <f>+F220-H220</f>
        <v>-24</v>
      </c>
      <c r="K220" s="17">
        <f>+H220-F220</f>
        <v>24</v>
      </c>
      <c r="L220" s="11">
        <f>+K220*G220</f>
        <v>318.48</v>
      </c>
      <c r="M220" s="19">
        <f>YEAR(H220)</f>
        <v>2025</v>
      </c>
      <c r="N220" s="19" t="str">
        <f>IF(MONTH(H220)&lt;4,"1° trimestre",IF(MONTH(H220)&lt;7,"2° trimestre",IF(MONTH(H220)&lt;10,"3°trimestre","4° trimestre")))</f>
        <v>1° trimestre</v>
      </c>
      <c r="O220" s="19" t="s">
        <v>1962</v>
      </c>
      <c r="P220" s="19" t="s">
        <v>1970</v>
      </c>
      <c r="Q220" s="8">
        <f>+I220</f>
        <v>13.27</v>
      </c>
      <c r="R220" s="19" t="s">
        <v>1965</v>
      </c>
    </row>
    <row r="221" spans="1:18" x14ac:dyDescent="0.2">
      <c r="A221" s="1" t="s">
        <v>743</v>
      </c>
      <c r="B221" s="1" t="s">
        <v>796</v>
      </c>
      <c r="C221" s="1" t="s">
        <v>28</v>
      </c>
      <c r="D221" s="7">
        <v>119.77</v>
      </c>
      <c r="E221" s="3">
        <v>45688</v>
      </c>
      <c r="F221" s="3">
        <v>45716</v>
      </c>
      <c r="G221" s="7">
        <v>98.17</v>
      </c>
      <c r="H221" s="3">
        <v>45740</v>
      </c>
      <c r="I221" s="11">
        <v>98.17</v>
      </c>
      <c r="J221" s="17">
        <f>+F221-H221</f>
        <v>-24</v>
      </c>
      <c r="K221" s="17">
        <f>+H221-F221</f>
        <v>24</v>
      </c>
      <c r="L221" s="11">
        <f>+K221*G221</f>
        <v>2356.08</v>
      </c>
      <c r="M221" s="19">
        <f>YEAR(H221)</f>
        <v>2025</v>
      </c>
      <c r="N221" s="19" t="str">
        <f>IF(MONTH(H221)&lt;4,"1° trimestre",IF(MONTH(H221)&lt;7,"2° trimestre",IF(MONTH(H221)&lt;10,"3°trimestre","4° trimestre")))</f>
        <v>1° trimestre</v>
      </c>
      <c r="O221" s="19" t="s">
        <v>1962</v>
      </c>
      <c r="P221" s="19" t="s">
        <v>1970</v>
      </c>
      <c r="Q221" s="8">
        <f>+I221</f>
        <v>98.17</v>
      </c>
      <c r="R221" s="19" t="s">
        <v>1965</v>
      </c>
    </row>
    <row r="222" spans="1:18" x14ac:dyDescent="0.2">
      <c r="A222" s="1" t="s">
        <v>743</v>
      </c>
      <c r="B222" s="1" t="s">
        <v>797</v>
      </c>
      <c r="C222" s="1" t="s">
        <v>28</v>
      </c>
      <c r="D222" s="7">
        <v>101.02</v>
      </c>
      <c r="E222" s="3">
        <v>45688</v>
      </c>
      <c r="F222" s="3">
        <v>45716</v>
      </c>
      <c r="G222" s="7">
        <v>82.8</v>
      </c>
      <c r="H222" s="3">
        <v>45740</v>
      </c>
      <c r="I222" s="11">
        <v>82.8</v>
      </c>
      <c r="J222" s="17">
        <f>+F222-H222</f>
        <v>-24</v>
      </c>
      <c r="K222" s="17">
        <f>+H222-F222</f>
        <v>24</v>
      </c>
      <c r="L222" s="11">
        <f>+K222*G222</f>
        <v>1987.1999999999998</v>
      </c>
      <c r="M222" s="19">
        <f>YEAR(H222)</f>
        <v>2025</v>
      </c>
      <c r="N222" s="19" t="str">
        <f>IF(MONTH(H222)&lt;4,"1° trimestre",IF(MONTH(H222)&lt;7,"2° trimestre",IF(MONTH(H222)&lt;10,"3°trimestre","4° trimestre")))</f>
        <v>1° trimestre</v>
      </c>
      <c r="O222" s="19" t="s">
        <v>1962</v>
      </c>
      <c r="P222" s="19" t="s">
        <v>1970</v>
      </c>
      <c r="Q222" s="8">
        <f>+I222</f>
        <v>82.8</v>
      </c>
      <c r="R222" s="19" t="s">
        <v>1965</v>
      </c>
    </row>
    <row r="223" spans="1:18" x14ac:dyDescent="0.2">
      <c r="A223" s="1" t="s">
        <v>743</v>
      </c>
      <c r="B223" s="1" t="s">
        <v>798</v>
      </c>
      <c r="C223" s="1" t="s">
        <v>28</v>
      </c>
      <c r="D223" s="7">
        <v>6708.65</v>
      </c>
      <c r="E223" s="3">
        <v>45688</v>
      </c>
      <c r="F223" s="3">
        <v>45716</v>
      </c>
      <c r="G223" s="7">
        <v>5498.89</v>
      </c>
      <c r="H223" s="3">
        <v>45740</v>
      </c>
      <c r="I223" s="11">
        <v>5498.89</v>
      </c>
      <c r="J223" s="17">
        <f>+F223-H223</f>
        <v>-24</v>
      </c>
      <c r="K223" s="17">
        <f>+H223-F223</f>
        <v>24</v>
      </c>
      <c r="L223" s="11">
        <f>+K223*G223</f>
        <v>131973.36000000002</v>
      </c>
      <c r="M223" s="19">
        <f>YEAR(H223)</f>
        <v>2025</v>
      </c>
      <c r="N223" s="19" t="str">
        <f>IF(MONTH(H223)&lt;4,"1° trimestre",IF(MONTH(H223)&lt;7,"2° trimestre",IF(MONTH(H223)&lt;10,"3°trimestre","4° trimestre")))</f>
        <v>1° trimestre</v>
      </c>
      <c r="O223" s="19" t="s">
        <v>1962</v>
      </c>
      <c r="P223" s="19" t="s">
        <v>1970</v>
      </c>
      <c r="Q223" s="8">
        <f>+I223</f>
        <v>5498.89</v>
      </c>
      <c r="R223" s="19" t="s">
        <v>1965</v>
      </c>
    </row>
    <row r="224" spans="1:18" x14ac:dyDescent="0.2">
      <c r="A224" s="1" t="s">
        <v>743</v>
      </c>
      <c r="B224" s="1" t="s">
        <v>799</v>
      </c>
      <c r="C224" s="1" t="s">
        <v>28</v>
      </c>
      <c r="D224" s="7">
        <v>7.89</v>
      </c>
      <c r="E224" s="3">
        <v>45688</v>
      </c>
      <c r="F224" s="3">
        <v>45716</v>
      </c>
      <c r="G224" s="7">
        <v>6.47</v>
      </c>
      <c r="H224" s="3">
        <v>45740</v>
      </c>
      <c r="I224" s="11">
        <v>6.47</v>
      </c>
      <c r="J224" s="17">
        <f>+F224-H224</f>
        <v>-24</v>
      </c>
      <c r="K224" s="17">
        <f>+H224-F224</f>
        <v>24</v>
      </c>
      <c r="L224" s="11">
        <f>+K224*G224</f>
        <v>155.28</v>
      </c>
      <c r="M224" s="19">
        <f>YEAR(H224)</f>
        <v>2025</v>
      </c>
      <c r="N224" s="19" t="str">
        <f>IF(MONTH(H224)&lt;4,"1° trimestre",IF(MONTH(H224)&lt;7,"2° trimestre",IF(MONTH(H224)&lt;10,"3°trimestre","4° trimestre")))</f>
        <v>1° trimestre</v>
      </c>
      <c r="O224" s="19" t="s">
        <v>1962</v>
      </c>
      <c r="P224" s="19" t="s">
        <v>1970</v>
      </c>
      <c r="Q224" s="8">
        <f>+I224</f>
        <v>6.47</v>
      </c>
      <c r="R224" s="19" t="s">
        <v>1965</v>
      </c>
    </row>
    <row r="225" spans="1:18" x14ac:dyDescent="0.2">
      <c r="A225" s="1" t="s">
        <v>743</v>
      </c>
      <c r="B225" s="1" t="s">
        <v>800</v>
      </c>
      <c r="C225" s="1" t="s">
        <v>28</v>
      </c>
      <c r="D225" s="7">
        <v>2.4300000000000002</v>
      </c>
      <c r="E225" s="3">
        <v>45688</v>
      </c>
      <c r="F225" s="3">
        <v>45716</v>
      </c>
      <c r="G225" s="7">
        <v>1.99</v>
      </c>
      <c r="H225" s="3">
        <v>45740</v>
      </c>
      <c r="I225" s="11">
        <v>1.99</v>
      </c>
      <c r="J225" s="17">
        <f>+F225-H225</f>
        <v>-24</v>
      </c>
      <c r="K225" s="17">
        <f>+H225-F225</f>
        <v>24</v>
      </c>
      <c r="L225" s="11">
        <f>+K225*G225</f>
        <v>47.76</v>
      </c>
      <c r="M225" s="19">
        <f>YEAR(H225)</f>
        <v>2025</v>
      </c>
      <c r="N225" s="19" t="str">
        <f>IF(MONTH(H225)&lt;4,"1° trimestre",IF(MONTH(H225)&lt;7,"2° trimestre",IF(MONTH(H225)&lt;10,"3°trimestre","4° trimestre")))</f>
        <v>1° trimestre</v>
      </c>
      <c r="O225" s="19" t="s">
        <v>1962</v>
      </c>
      <c r="P225" s="19" t="s">
        <v>1970</v>
      </c>
      <c r="Q225" s="8">
        <f>+I225</f>
        <v>1.99</v>
      </c>
      <c r="R225" s="19" t="s">
        <v>1965</v>
      </c>
    </row>
    <row r="226" spans="1:18" x14ac:dyDescent="0.2">
      <c r="A226" s="1" t="s">
        <v>743</v>
      </c>
      <c r="B226" s="1" t="s">
        <v>801</v>
      </c>
      <c r="C226" s="1" t="s">
        <v>28</v>
      </c>
      <c r="D226" s="7">
        <v>0.61</v>
      </c>
      <c r="E226" s="3">
        <v>45688</v>
      </c>
      <c r="F226" s="3">
        <v>45716</v>
      </c>
      <c r="G226" s="7">
        <v>0.5</v>
      </c>
      <c r="H226" s="3">
        <v>45740</v>
      </c>
      <c r="I226" s="11">
        <v>0.5</v>
      </c>
      <c r="J226" s="17">
        <f>+F226-H226</f>
        <v>-24</v>
      </c>
      <c r="K226" s="17">
        <f>+H226-F226</f>
        <v>24</v>
      </c>
      <c r="L226" s="11">
        <f>+K226*G226</f>
        <v>12</v>
      </c>
      <c r="M226" s="19">
        <f>YEAR(H226)</f>
        <v>2025</v>
      </c>
      <c r="N226" s="19" t="str">
        <f>IF(MONTH(H226)&lt;4,"1° trimestre",IF(MONTH(H226)&lt;7,"2° trimestre",IF(MONTH(H226)&lt;10,"3°trimestre","4° trimestre")))</f>
        <v>1° trimestre</v>
      </c>
      <c r="O226" s="19" t="s">
        <v>1962</v>
      </c>
      <c r="P226" s="19" t="s">
        <v>1970</v>
      </c>
      <c r="Q226" s="8">
        <f>+I226</f>
        <v>0.5</v>
      </c>
      <c r="R226" s="19" t="s">
        <v>1965</v>
      </c>
    </row>
    <row r="227" spans="1:18" x14ac:dyDescent="0.2">
      <c r="A227" s="1" t="s">
        <v>1461</v>
      </c>
      <c r="B227" s="1" t="s">
        <v>1462</v>
      </c>
      <c r="C227" s="1" t="s">
        <v>28</v>
      </c>
      <c r="D227" s="7">
        <v>4575</v>
      </c>
      <c r="E227" s="3">
        <v>45705</v>
      </c>
      <c r="F227" s="3">
        <v>45735</v>
      </c>
      <c r="G227" s="7">
        <v>3750</v>
      </c>
      <c r="H227" s="3">
        <v>45740</v>
      </c>
      <c r="I227" s="11">
        <v>3750</v>
      </c>
      <c r="J227" s="17">
        <f>+F227-H227</f>
        <v>-5</v>
      </c>
      <c r="K227" s="17">
        <f>+H227-F227</f>
        <v>5</v>
      </c>
      <c r="L227" s="11">
        <f>+K227*G227</f>
        <v>18750</v>
      </c>
      <c r="M227" s="19">
        <f>YEAR(H227)</f>
        <v>2025</v>
      </c>
      <c r="N227" s="19" t="str">
        <f>IF(MONTH(H227)&lt;4,"1° trimestre",IF(MONTH(H227)&lt;7,"2° trimestre",IF(MONTH(H227)&lt;10,"3°trimestre","4° trimestre")))</f>
        <v>1° trimestre</v>
      </c>
      <c r="O227" s="19" t="s">
        <v>1962</v>
      </c>
      <c r="P227" s="19" t="s">
        <v>1970</v>
      </c>
      <c r="Q227" s="8">
        <f>+I227</f>
        <v>3750</v>
      </c>
      <c r="R227" s="19" t="s">
        <v>1965</v>
      </c>
    </row>
    <row r="228" spans="1:18" x14ac:dyDescent="0.2">
      <c r="A228" s="1" t="s">
        <v>1464</v>
      </c>
      <c r="B228" s="1" t="s">
        <v>1465</v>
      </c>
      <c r="C228" s="1" t="s">
        <v>28</v>
      </c>
      <c r="D228" s="7">
        <v>17.05</v>
      </c>
      <c r="E228" s="3">
        <v>45673</v>
      </c>
      <c r="F228" s="3">
        <v>45704</v>
      </c>
      <c r="G228" s="7">
        <v>15.5</v>
      </c>
      <c r="H228" s="3">
        <v>45698</v>
      </c>
      <c r="I228" s="11">
        <v>15.5</v>
      </c>
      <c r="J228" s="17">
        <f>+F228-H228</f>
        <v>6</v>
      </c>
      <c r="K228" s="17">
        <f>+H228-F228</f>
        <v>-6</v>
      </c>
      <c r="L228" s="11">
        <f>+K228*G228</f>
        <v>-93</v>
      </c>
      <c r="M228" s="19">
        <f>YEAR(H228)</f>
        <v>2025</v>
      </c>
      <c r="N228" s="19" t="str">
        <f>IF(MONTH(H228)&lt;4,"1° trimestre",IF(MONTH(H228)&lt;7,"2° trimestre",IF(MONTH(H228)&lt;10,"3°trimestre","4° trimestre")))</f>
        <v>1° trimestre</v>
      </c>
      <c r="O228" s="19" t="s">
        <v>1962</v>
      </c>
      <c r="P228" s="19" t="s">
        <v>1970</v>
      </c>
      <c r="Q228" s="8">
        <f>+I228</f>
        <v>15.5</v>
      </c>
      <c r="R228" s="19" t="s">
        <v>1965</v>
      </c>
    </row>
    <row r="229" spans="1:18" x14ac:dyDescent="0.2">
      <c r="A229" s="1" t="s">
        <v>1464</v>
      </c>
      <c r="B229" s="1" t="s">
        <v>1466</v>
      </c>
      <c r="C229" s="1" t="s">
        <v>28</v>
      </c>
      <c r="D229" s="7">
        <v>149.68</v>
      </c>
      <c r="E229" s="3">
        <v>45673</v>
      </c>
      <c r="F229" s="3">
        <v>45704</v>
      </c>
      <c r="G229" s="7">
        <v>136.07</v>
      </c>
      <c r="H229" s="3">
        <v>45698</v>
      </c>
      <c r="I229" s="11">
        <v>136.07</v>
      </c>
      <c r="J229" s="17">
        <f>+F229-H229</f>
        <v>6</v>
      </c>
      <c r="K229" s="17">
        <f>+H229-F229</f>
        <v>-6</v>
      </c>
      <c r="L229" s="11">
        <f>+K229*G229</f>
        <v>-816.42</v>
      </c>
      <c r="M229" s="19">
        <f>YEAR(H229)</f>
        <v>2025</v>
      </c>
      <c r="N229" s="19" t="str">
        <f>IF(MONTH(H229)&lt;4,"1° trimestre",IF(MONTH(H229)&lt;7,"2° trimestre",IF(MONTH(H229)&lt;10,"3°trimestre","4° trimestre")))</f>
        <v>1° trimestre</v>
      </c>
      <c r="O229" s="19" t="s">
        <v>1962</v>
      </c>
      <c r="P229" s="19" t="s">
        <v>1970</v>
      </c>
      <c r="Q229" s="8">
        <f>+I229</f>
        <v>136.07</v>
      </c>
      <c r="R229" s="19" t="s">
        <v>1965</v>
      </c>
    </row>
    <row r="230" spans="1:18" x14ac:dyDescent="0.2">
      <c r="A230" s="1" t="s">
        <v>1464</v>
      </c>
      <c r="B230" s="1" t="s">
        <v>1467</v>
      </c>
      <c r="C230" s="1" t="s">
        <v>28</v>
      </c>
      <c r="D230" s="7">
        <v>306.25</v>
      </c>
      <c r="E230" s="3">
        <v>45673</v>
      </c>
      <c r="F230" s="3">
        <v>45704</v>
      </c>
      <c r="G230" s="7">
        <v>278.41000000000003</v>
      </c>
      <c r="H230" s="3">
        <v>45698</v>
      </c>
      <c r="I230" s="11">
        <v>278.41000000000003</v>
      </c>
      <c r="J230" s="17">
        <f>+F230-H230</f>
        <v>6</v>
      </c>
      <c r="K230" s="17">
        <f>+H230-F230</f>
        <v>-6</v>
      </c>
      <c r="L230" s="11">
        <f>+K230*G230</f>
        <v>-1670.46</v>
      </c>
      <c r="M230" s="19">
        <f>YEAR(H230)</f>
        <v>2025</v>
      </c>
      <c r="N230" s="19" t="str">
        <f>IF(MONTH(H230)&lt;4,"1° trimestre",IF(MONTH(H230)&lt;7,"2° trimestre",IF(MONTH(H230)&lt;10,"3°trimestre","4° trimestre")))</f>
        <v>1° trimestre</v>
      </c>
      <c r="O230" s="19" t="s">
        <v>1962</v>
      </c>
      <c r="P230" s="19" t="s">
        <v>1970</v>
      </c>
      <c r="Q230" s="8">
        <f>+I230</f>
        <v>278.41000000000003</v>
      </c>
      <c r="R230" s="19" t="s">
        <v>1965</v>
      </c>
    </row>
    <row r="231" spans="1:18" x14ac:dyDescent="0.2">
      <c r="A231" s="1" t="s">
        <v>1464</v>
      </c>
      <c r="B231" s="1" t="s">
        <v>1468</v>
      </c>
      <c r="C231" s="1" t="s">
        <v>28</v>
      </c>
      <c r="D231" s="7">
        <v>7334.21</v>
      </c>
      <c r="E231" s="3">
        <v>45714</v>
      </c>
      <c r="F231" s="3">
        <v>45742</v>
      </c>
      <c r="G231" s="7">
        <v>6696.45</v>
      </c>
      <c r="H231" s="3">
        <v>45740</v>
      </c>
      <c r="I231" s="11">
        <v>6696.45</v>
      </c>
      <c r="J231" s="17">
        <f>+F231-H231</f>
        <v>2</v>
      </c>
      <c r="K231" s="17">
        <f>+H231-F231</f>
        <v>-2</v>
      </c>
      <c r="L231" s="11">
        <f>+K231*G231</f>
        <v>-13392.9</v>
      </c>
      <c r="M231" s="19">
        <f>YEAR(H231)</f>
        <v>2025</v>
      </c>
      <c r="N231" s="19" t="str">
        <f>IF(MONTH(H231)&lt;4,"1° trimestre",IF(MONTH(H231)&lt;7,"2° trimestre",IF(MONTH(H231)&lt;10,"3°trimestre","4° trimestre")))</f>
        <v>1° trimestre</v>
      </c>
      <c r="O231" s="19" t="s">
        <v>1962</v>
      </c>
      <c r="P231" s="19" t="s">
        <v>1970</v>
      </c>
      <c r="Q231" s="8">
        <f>+I231</f>
        <v>6696.45</v>
      </c>
      <c r="R231" s="19" t="s">
        <v>1965</v>
      </c>
    </row>
    <row r="232" spans="1:18" x14ac:dyDescent="0.2">
      <c r="A232" s="1" t="s">
        <v>1483</v>
      </c>
      <c r="B232" s="1" t="s">
        <v>1484</v>
      </c>
      <c r="C232" s="1" t="s">
        <v>28</v>
      </c>
      <c r="D232" s="7">
        <v>1742.59</v>
      </c>
      <c r="E232" s="3">
        <v>45678</v>
      </c>
      <c r="F232" s="3">
        <v>45709</v>
      </c>
      <c r="G232" s="7">
        <v>1428.35</v>
      </c>
      <c r="H232" s="3">
        <v>45716</v>
      </c>
      <c r="I232" s="11">
        <v>1428.35</v>
      </c>
      <c r="J232" s="17">
        <f>+F232-H232</f>
        <v>-7</v>
      </c>
      <c r="K232" s="17">
        <f>+H232-F232</f>
        <v>7</v>
      </c>
      <c r="L232" s="11">
        <f>+K232*G232</f>
        <v>9998.4499999999989</v>
      </c>
      <c r="M232" s="19">
        <f>YEAR(H232)</f>
        <v>2025</v>
      </c>
      <c r="N232" s="19" t="str">
        <f>IF(MONTH(H232)&lt;4,"1° trimestre",IF(MONTH(H232)&lt;7,"2° trimestre",IF(MONTH(H232)&lt;10,"3°trimestre","4° trimestre")))</f>
        <v>1° trimestre</v>
      </c>
      <c r="O232" s="19" t="s">
        <v>1962</v>
      </c>
      <c r="P232" s="19" t="s">
        <v>1970</v>
      </c>
      <c r="Q232" s="8">
        <f>+I232</f>
        <v>1428.35</v>
      </c>
      <c r="R232" s="19" t="s">
        <v>1965</v>
      </c>
    </row>
    <row r="233" spans="1:18" x14ac:dyDescent="0.2">
      <c r="A233" s="1" t="s">
        <v>1483</v>
      </c>
      <c r="B233" s="1" t="s">
        <v>1485</v>
      </c>
      <c r="C233" s="1" t="s">
        <v>28</v>
      </c>
      <c r="D233" s="7">
        <v>64932.86</v>
      </c>
      <c r="E233" s="3">
        <v>45678</v>
      </c>
      <c r="F233" s="3">
        <v>45709</v>
      </c>
      <c r="G233" s="7">
        <v>53264.38</v>
      </c>
      <c r="H233" s="3">
        <v>45716</v>
      </c>
      <c r="I233" s="11">
        <v>53264.38</v>
      </c>
      <c r="J233" s="17">
        <f>+F233-H233</f>
        <v>-7</v>
      </c>
      <c r="K233" s="17">
        <f>+H233-F233</f>
        <v>7</v>
      </c>
      <c r="L233" s="11">
        <f>+K233*G233</f>
        <v>372850.66</v>
      </c>
      <c r="M233" s="19">
        <f>YEAR(H233)</f>
        <v>2025</v>
      </c>
      <c r="N233" s="19" t="str">
        <f>IF(MONTH(H233)&lt;4,"1° trimestre",IF(MONTH(H233)&lt;7,"2° trimestre",IF(MONTH(H233)&lt;10,"3°trimestre","4° trimestre")))</f>
        <v>1° trimestre</v>
      </c>
      <c r="O233" s="19" t="s">
        <v>1962</v>
      </c>
      <c r="P233" s="19" t="s">
        <v>1970</v>
      </c>
      <c r="Q233" s="8">
        <f>+I233</f>
        <v>53264.38</v>
      </c>
      <c r="R233" s="19" t="s">
        <v>1965</v>
      </c>
    </row>
    <row r="234" spans="1:18" x14ac:dyDescent="0.2">
      <c r="A234" s="1" t="s">
        <v>1483</v>
      </c>
      <c r="B234" s="1" t="s">
        <v>1486</v>
      </c>
      <c r="C234" s="1" t="s">
        <v>28</v>
      </c>
      <c r="D234" s="7">
        <v>3987.68</v>
      </c>
      <c r="E234" s="3">
        <v>45678</v>
      </c>
      <c r="F234" s="3">
        <v>45709</v>
      </c>
      <c r="G234" s="7">
        <v>3270.08</v>
      </c>
      <c r="H234" s="3">
        <v>45716</v>
      </c>
      <c r="I234" s="11">
        <v>3270.08</v>
      </c>
      <c r="J234" s="17">
        <f>+F234-H234</f>
        <v>-7</v>
      </c>
      <c r="K234" s="17">
        <f>+H234-F234</f>
        <v>7</v>
      </c>
      <c r="L234" s="11">
        <f>+K234*G234</f>
        <v>22890.559999999998</v>
      </c>
      <c r="M234" s="19">
        <f>YEAR(H234)</f>
        <v>2025</v>
      </c>
      <c r="N234" s="19" t="str">
        <f>IF(MONTH(H234)&lt;4,"1° trimestre",IF(MONTH(H234)&lt;7,"2° trimestre",IF(MONTH(H234)&lt;10,"3°trimestre","4° trimestre")))</f>
        <v>1° trimestre</v>
      </c>
      <c r="O234" s="19" t="s">
        <v>1962</v>
      </c>
      <c r="P234" s="19" t="s">
        <v>1970</v>
      </c>
      <c r="Q234" s="8">
        <f>+I234</f>
        <v>3270.08</v>
      </c>
      <c r="R234" s="19" t="s">
        <v>1965</v>
      </c>
    </row>
    <row r="235" spans="1:18" x14ac:dyDescent="0.2">
      <c r="A235" s="1" t="s">
        <v>1483</v>
      </c>
      <c r="B235" s="1" t="s">
        <v>1487</v>
      </c>
      <c r="C235" s="1" t="s">
        <v>28</v>
      </c>
      <c r="D235" s="7">
        <v>3114.61</v>
      </c>
      <c r="E235" s="3">
        <v>45678</v>
      </c>
      <c r="F235" s="3">
        <v>45709</v>
      </c>
      <c r="G235" s="7">
        <v>2555.27</v>
      </c>
      <c r="H235" s="3">
        <v>45716</v>
      </c>
      <c r="I235" s="11">
        <v>2555.27</v>
      </c>
      <c r="J235" s="17">
        <f>+F235-H235</f>
        <v>-7</v>
      </c>
      <c r="K235" s="17">
        <f>+H235-F235</f>
        <v>7</v>
      </c>
      <c r="L235" s="11">
        <f>+K235*G235</f>
        <v>17886.89</v>
      </c>
      <c r="M235" s="19">
        <f>YEAR(H235)</f>
        <v>2025</v>
      </c>
      <c r="N235" s="19" t="str">
        <f>IF(MONTH(H235)&lt;4,"1° trimestre",IF(MONTH(H235)&lt;7,"2° trimestre",IF(MONTH(H235)&lt;10,"3°trimestre","4° trimestre")))</f>
        <v>1° trimestre</v>
      </c>
      <c r="O235" s="19" t="s">
        <v>1962</v>
      </c>
      <c r="P235" s="19" t="s">
        <v>1970</v>
      </c>
      <c r="Q235" s="8">
        <f>+I235</f>
        <v>2555.27</v>
      </c>
      <c r="R235" s="19" t="s">
        <v>1965</v>
      </c>
    </row>
    <row r="236" spans="1:18" x14ac:dyDescent="0.2">
      <c r="A236" s="1" t="s">
        <v>1483</v>
      </c>
      <c r="B236" s="1" t="s">
        <v>1488</v>
      </c>
      <c r="C236" s="1" t="s">
        <v>28</v>
      </c>
      <c r="D236" s="7">
        <v>2658.99</v>
      </c>
      <c r="E236" s="3">
        <v>45691</v>
      </c>
      <c r="F236" s="3">
        <v>45719</v>
      </c>
      <c r="G236" s="7">
        <v>2179.5</v>
      </c>
      <c r="H236" s="3">
        <v>45740</v>
      </c>
      <c r="I236" s="11">
        <v>2179.5</v>
      </c>
      <c r="J236" s="17">
        <f>+F236-H236</f>
        <v>-21</v>
      </c>
      <c r="K236" s="17">
        <f>+H236-F236</f>
        <v>21</v>
      </c>
      <c r="L236" s="11">
        <f>+K236*G236</f>
        <v>45769.5</v>
      </c>
      <c r="M236" s="19">
        <f>YEAR(H236)</f>
        <v>2025</v>
      </c>
      <c r="N236" s="19" t="str">
        <f>IF(MONTH(H236)&lt;4,"1° trimestre",IF(MONTH(H236)&lt;7,"2° trimestre",IF(MONTH(H236)&lt;10,"3°trimestre","4° trimestre")))</f>
        <v>1° trimestre</v>
      </c>
      <c r="O236" s="19" t="s">
        <v>1962</v>
      </c>
      <c r="P236" s="19" t="s">
        <v>1970</v>
      </c>
      <c r="Q236" s="8">
        <f>+I236</f>
        <v>2179.5</v>
      </c>
      <c r="R236" s="19" t="s">
        <v>1965</v>
      </c>
    </row>
    <row r="237" spans="1:18" x14ac:dyDescent="0.2">
      <c r="A237" s="1" t="s">
        <v>1483</v>
      </c>
      <c r="B237" s="1" t="s">
        <v>1489</v>
      </c>
      <c r="C237" s="1" t="s">
        <v>28</v>
      </c>
      <c r="D237" s="7">
        <v>2981.07</v>
      </c>
      <c r="E237" s="3">
        <v>45700</v>
      </c>
      <c r="F237" s="3">
        <v>45728</v>
      </c>
      <c r="G237" s="7">
        <v>2443.5</v>
      </c>
      <c r="H237" s="3">
        <v>45740</v>
      </c>
      <c r="I237" s="11">
        <v>2443.5</v>
      </c>
      <c r="J237" s="17">
        <f>+F237-H237</f>
        <v>-12</v>
      </c>
      <c r="K237" s="17">
        <f>+H237-F237</f>
        <v>12</v>
      </c>
      <c r="L237" s="11">
        <f>+K237*G237</f>
        <v>29322</v>
      </c>
      <c r="M237" s="19">
        <f>YEAR(H237)</f>
        <v>2025</v>
      </c>
      <c r="N237" s="19" t="str">
        <f>IF(MONTH(H237)&lt;4,"1° trimestre",IF(MONTH(H237)&lt;7,"2° trimestre",IF(MONTH(H237)&lt;10,"3°trimestre","4° trimestre")))</f>
        <v>1° trimestre</v>
      </c>
      <c r="O237" s="19" t="s">
        <v>1962</v>
      </c>
      <c r="P237" s="19" t="s">
        <v>1970</v>
      </c>
      <c r="Q237" s="8">
        <f>+I237</f>
        <v>2443.5</v>
      </c>
      <c r="R237" s="19" t="s">
        <v>1965</v>
      </c>
    </row>
    <row r="238" spans="1:18" x14ac:dyDescent="0.2">
      <c r="A238" s="1" t="s">
        <v>1518</v>
      </c>
      <c r="B238" s="1" t="s">
        <v>1519</v>
      </c>
      <c r="C238" s="1" t="s">
        <v>28</v>
      </c>
      <c r="D238" s="7">
        <v>5300.9</v>
      </c>
      <c r="E238" s="3">
        <v>45688</v>
      </c>
      <c r="F238" s="3">
        <v>45718</v>
      </c>
      <c r="G238" s="7">
        <v>4345</v>
      </c>
      <c r="H238" s="3">
        <v>45740</v>
      </c>
      <c r="I238" s="11">
        <v>4345</v>
      </c>
      <c r="J238" s="17">
        <f>+F238-H238</f>
        <v>-22</v>
      </c>
      <c r="K238" s="17">
        <f>+H238-F238</f>
        <v>22</v>
      </c>
      <c r="L238" s="11">
        <f>+K238*G238</f>
        <v>95590</v>
      </c>
      <c r="M238" s="19">
        <f>YEAR(H238)</f>
        <v>2025</v>
      </c>
      <c r="N238" s="19" t="str">
        <f>IF(MONTH(H238)&lt;4,"1° trimestre",IF(MONTH(H238)&lt;7,"2° trimestre",IF(MONTH(H238)&lt;10,"3°trimestre","4° trimestre")))</f>
        <v>1° trimestre</v>
      </c>
      <c r="O238" s="19" t="s">
        <v>1962</v>
      </c>
      <c r="P238" s="19" t="s">
        <v>1970</v>
      </c>
      <c r="Q238" s="8">
        <f>+I238</f>
        <v>4345</v>
      </c>
      <c r="R238" s="19" t="s">
        <v>1965</v>
      </c>
    </row>
    <row r="239" spans="1:18" x14ac:dyDescent="0.2">
      <c r="A239" s="1" t="s">
        <v>1518</v>
      </c>
      <c r="B239" s="1" t="s">
        <v>1520</v>
      </c>
      <c r="C239" s="1" t="s">
        <v>28</v>
      </c>
      <c r="D239" s="7">
        <v>658.8</v>
      </c>
      <c r="E239" s="3">
        <v>45716</v>
      </c>
      <c r="F239" s="3">
        <v>45746</v>
      </c>
      <c r="G239" s="7">
        <v>540</v>
      </c>
      <c r="H239" s="3">
        <v>45740</v>
      </c>
      <c r="I239" s="11">
        <v>540</v>
      </c>
      <c r="J239" s="17">
        <f>+F239-H239</f>
        <v>6</v>
      </c>
      <c r="K239" s="17">
        <f>+H239-F239</f>
        <v>-6</v>
      </c>
      <c r="L239" s="11">
        <f>+K239*G239</f>
        <v>-3240</v>
      </c>
      <c r="M239" s="19">
        <f>YEAR(H239)</f>
        <v>2025</v>
      </c>
      <c r="N239" s="19" t="str">
        <f>IF(MONTH(H239)&lt;4,"1° trimestre",IF(MONTH(H239)&lt;7,"2° trimestre",IF(MONTH(H239)&lt;10,"3°trimestre","4° trimestre")))</f>
        <v>1° trimestre</v>
      </c>
      <c r="O239" s="19" t="s">
        <v>1962</v>
      </c>
      <c r="P239" s="19" t="s">
        <v>1970</v>
      </c>
      <c r="Q239" s="8">
        <f>+I239</f>
        <v>540</v>
      </c>
      <c r="R239" s="19" t="s">
        <v>1965</v>
      </c>
    </row>
    <row r="240" spans="1:18" x14ac:dyDescent="0.2">
      <c r="A240" s="1" t="s">
        <v>1525</v>
      </c>
      <c r="B240" s="1" t="s">
        <v>1526</v>
      </c>
      <c r="C240" s="1" t="s">
        <v>10</v>
      </c>
      <c r="D240" s="7">
        <v>9516</v>
      </c>
      <c r="E240" s="3">
        <v>45735</v>
      </c>
      <c r="F240" s="3">
        <v>45766</v>
      </c>
      <c r="G240" s="7">
        <v>8016</v>
      </c>
      <c r="H240" s="3">
        <v>45740</v>
      </c>
      <c r="I240" s="11">
        <v>8016</v>
      </c>
      <c r="J240" s="17">
        <f>+F240-H240</f>
        <v>26</v>
      </c>
      <c r="K240" s="17">
        <f>+H240-F240</f>
        <v>-26</v>
      </c>
      <c r="L240" s="11">
        <f>+K240*G240</f>
        <v>-208416</v>
      </c>
      <c r="M240" s="19">
        <f>YEAR(H240)</f>
        <v>2025</v>
      </c>
      <c r="N240" s="19" t="str">
        <f>IF(MONTH(H240)&lt;4,"1° trimestre",IF(MONTH(H240)&lt;7,"2° trimestre",IF(MONTH(H240)&lt;10,"3°trimestre","4° trimestre")))</f>
        <v>1° trimestre</v>
      </c>
      <c r="O240" s="19" t="s">
        <v>1962</v>
      </c>
      <c r="P240" s="19" t="s">
        <v>1969</v>
      </c>
      <c r="Q240" s="8">
        <f>+I240</f>
        <v>8016</v>
      </c>
      <c r="R240" s="19" t="s">
        <v>1964</v>
      </c>
    </row>
    <row r="241" spans="1:18" x14ac:dyDescent="0.2">
      <c r="A241" s="1" t="s">
        <v>1527</v>
      </c>
      <c r="B241" s="1" t="s">
        <v>1528</v>
      </c>
      <c r="C241" s="1" t="s">
        <v>10</v>
      </c>
      <c r="D241" s="7">
        <v>200.01</v>
      </c>
      <c r="E241" s="3">
        <v>45684</v>
      </c>
      <c r="F241" s="3">
        <v>45714</v>
      </c>
      <c r="G241" s="7">
        <v>200.01</v>
      </c>
      <c r="H241" s="3">
        <v>45740</v>
      </c>
      <c r="I241" s="11">
        <v>200.01</v>
      </c>
      <c r="J241" s="17">
        <f>+F241-H241</f>
        <v>-26</v>
      </c>
      <c r="K241" s="17">
        <f>+H241-F241</f>
        <v>26</v>
      </c>
      <c r="L241" s="11">
        <f>+K241*G241</f>
        <v>5200.26</v>
      </c>
      <c r="M241" s="19">
        <f>YEAR(H241)</f>
        <v>2025</v>
      </c>
      <c r="N241" s="19" t="str">
        <f>IF(MONTH(H241)&lt;4,"1° trimestre",IF(MONTH(H241)&lt;7,"2° trimestre",IF(MONTH(H241)&lt;10,"3°trimestre","4° trimestre")))</f>
        <v>1° trimestre</v>
      </c>
      <c r="O241" s="19" t="s">
        <v>1962</v>
      </c>
      <c r="P241" s="19" t="s">
        <v>1970</v>
      </c>
      <c r="Q241" s="8">
        <f>+I241</f>
        <v>200.01</v>
      </c>
      <c r="R241" s="19" t="s">
        <v>1965</v>
      </c>
    </row>
    <row r="242" spans="1:18" x14ac:dyDescent="0.2">
      <c r="A242" s="1" t="s">
        <v>1529</v>
      </c>
      <c r="B242" s="1" t="s">
        <v>1530</v>
      </c>
      <c r="C242" s="1" t="s">
        <v>28</v>
      </c>
      <c r="D242" s="7">
        <v>11529</v>
      </c>
      <c r="E242" s="3">
        <v>45712</v>
      </c>
      <c r="F242" s="3">
        <v>45740</v>
      </c>
      <c r="G242" s="7">
        <v>9450</v>
      </c>
      <c r="H242" s="3">
        <v>45714</v>
      </c>
      <c r="I242" s="11">
        <v>9450</v>
      </c>
      <c r="J242" s="17">
        <f>+F242-H242</f>
        <v>26</v>
      </c>
      <c r="K242" s="17">
        <f>+H242-F242</f>
        <v>-26</v>
      </c>
      <c r="L242" s="11">
        <f>+K242*G242</f>
        <v>-245700</v>
      </c>
      <c r="M242" s="19">
        <f>YEAR(H242)</f>
        <v>2025</v>
      </c>
      <c r="N242" s="19" t="str">
        <f>IF(MONTH(H242)&lt;4,"1° trimestre",IF(MONTH(H242)&lt;7,"2° trimestre",IF(MONTH(H242)&lt;10,"3°trimestre","4° trimestre")))</f>
        <v>1° trimestre</v>
      </c>
      <c r="O242" s="19" t="s">
        <v>1962</v>
      </c>
      <c r="P242" s="19" t="s">
        <v>1970</v>
      </c>
      <c r="Q242" s="8">
        <f>+I242</f>
        <v>9450</v>
      </c>
      <c r="R242" s="19" t="s">
        <v>1965</v>
      </c>
    </row>
    <row r="243" spans="1:18" x14ac:dyDescent="0.2">
      <c r="A243" s="1" t="s">
        <v>1533</v>
      </c>
      <c r="B243" s="1" t="s">
        <v>1534</v>
      </c>
      <c r="C243" s="1" t="s">
        <v>28</v>
      </c>
      <c r="D243" s="7">
        <v>732</v>
      </c>
      <c r="E243" s="3">
        <v>45747</v>
      </c>
      <c r="F243" s="3">
        <v>45777</v>
      </c>
      <c r="G243" s="7">
        <v>600</v>
      </c>
      <c r="H243" s="3">
        <v>45743</v>
      </c>
      <c r="I243" s="11">
        <v>600</v>
      </c>
      <c r="J243" s="17">
        <f>+F243-H243</f>
        <v>34</v>
      </c>
      <c r="K243" s="17">
        <f>+H243-F243</f>
        <v>-34</v>
      </c>
      <c r="L243" s="11">
        <f>+K243*G243</f>
        <v>-20400</v>
      </c>
      <c r="M243" s="19">
        <f>YEAR(H243)</f>
        <v>2025</v>
      </c>
      <c r="N243" s="19" t="str">
        <f>IF(MONTH(H243)&lt;4,"1° trimestre",IF(MONTH(H243)&lt;7,"2° trimestre",IF(MONTH(H243)&lt;10,"3°trimestre","4° trimestre")))</f>
        <v>1° trimestre</v>
      </c>
      <c r="O243" s="19" t="s">
        <v>1962</v>
      </c>
      <c r="P243" s="19" t="s">
        <v>1970</v>
      </c>
      <c r="Q243" s="8">
        <f>+I243</f>
        <v>600</v>
      </c>
      <c r="R243" s="19" t="s">
        <v>1965</v>
      </c>
    </row>
    <row r="244" spans="1:18" x14ac:dyDescent="0.2">
      <c r="A244" s="1" t="s">
        <v>1546</v>
      </c>
      <c r="B244" s="1" t="s">
        <v>1547</v>
      </c>
      <c r="C244" s="1" t="s">
        <v>10</v>
      </c>
      <c r="D244" s="7">
        <v>11419.2</v>
      </c>
      <c r="E244" s="3">
        <v>45667</v>
      </c>
      <c r="F244" s="3">
        <v>45698</v>
      </c>
      <c r="G244" s="7">
        <v>9619.2000000000007</v>
      </c>
      <c r="H244" s="3">
        <v>45665</v>
      </c>
      <c r="I244" s="11">
        <v>9619.2000000000007</v>
      </c>
      <c r="J244" s="17">
        <f>+F244-H244</f>
        <v>33</v>
      </c>
      <c r="K244" s="17">
        <f>+H244-F244</f>
        <v>-33</v>
      </c>
      <c r="L244" s="11">
        <f>+K244*G244</f>
        <v>-317433.60000000003</v>
      </c>
      <c r="M244" s="19">
        <f>YEAR(H244)</f>
        <v>2025</v>
      </c>
      <c r="N244" s="19" t="str">
        <f>IF(MONTH(H244)&lt;4,"1° trimestre",IF(MONTH(H244)&lt;7,"2° trimestre",IF(MONTH(H244)&lt;10,"3°trimestre","4° trimestre")))</f>
        <v>1° trimestre</v>
      </c>
      <c r="O244" s="19" t="s">
        <v>1962</v>
      </c>
      <c r="P244" s="19" t="s">
        <v>1970</v>
      </c>
      <c r="Q244" s="8">
        <f>+I244</f>
        <v>9619.2000000000007</v>
      </c>
      <c r="R244" s="19" t="s">
        <v>1964</v>
      </c>
    </row>
    <row r="245" spans="1:18" x14ac:dyDescent="0.2">
      <c r="A245" s="1" t="s">
        <v>1546</v>
      </c>
      <c r="B245" s="1" t="s">
        <v>1548</v>
      </c>
      <c r="C245" s="1" t="s">
        <v>10</v>
      </c>
      <c r="D245" s="7">
        <v>484.81</v>
      </c>
      <c r="E245" s="3">
        <v>45708</v>
      </c>
      <c r="F245" s="3">
        <v>45736</v>
      </c>
      <c r="G245" s="7">
        <v>433.61</v>
      </c>
      <c r="H245" s="3">
        <v>45706</v>
      </c>
      <c r="I245" s="11">
        <v>433.61</v>
      </c>
      <c r="J245" s="17">
        <f>+F245-H245</f>
        <v>30</v>
      </c>
      <c r="K245" s="17">
        <f>+H245-F245</f>
        <v>-30</v>
      </c>
      <c r="L245" s="11">
        <f>+K245*G245</f>
        <v>-13008.300000000001</v>
      </c>
      <c r="M245" s="19">
        <f>YEAR(H245)</f>
        <v>2025</v>
      </c>
      <c r="N245" s="19" t="str">
        <f>IF(MONTH(H245)&lt;4,"1° trimestre",IF(MONTH(H245)&lt;7,"2° trimestre",IF(MONTH(H245)&lt;10,"3°trimestre","4° trimestre")))</f>
        <v>1° trimestre</v>
      </c>
      <c r="O245" s="19" t="s">
        <v>1962</v>
      </c>
      <c r="P245" s="19" t="s">
        <v>1970</v>
      </c>
      <c r="Q245" s="8">
        <f>+I245</f>
        <v>433.61</v>
      </c>
      <c r="R245" s="19" t="s">
        <v>1964</v>
      </c>
    </row>
    <row r="246" spans="1:18" x14ac:dyDescent="0.2">
      <c r="A246" s="1" t="s">
        <v>1552</v>
      </c>
      <c r="B246" s="1" t="s">
        <v>1553</v>
      </c>
      <c r="C246" s="1" t="s">
        <v>10</v>
      </c>
      <c r="D246" s="7">
        <v>92622.399999999994</v>
      </c>
      <c r="E246" s="3">
        <v>45741</v>
      </c>
      <c r="F246" s="3">
        <v>45772</v>
      </c>
      <c r="G246" s="7">
        <v>78022.399999999994</v>
      </c>
      <c r="H246" s="3">
        <v>45740</v>
      </c>
      <c r="I246" s="11">
        <v>78022.399999999994</v>
      </c>
      <c r="J246" s="17">
        <f>+F246-H246</f>
        <v>32</v>
      </c>
      <c r="K246" s="17">
        <f>+H246-F246</f>
        <v>-32</v>
      </c>
      <c r="L246" s="11">
        <f>+K246*G246</f>
        <v>-2496716.7999999998</v>
      </c>
      <c r="M246" s="19">
        <f>YEAR(H246)</f>
        <v>2025</v>
      </c>
      <c r="N246" s="19" t="str">
        <f>IF(MONTH(H246)&lt;4,"1° trimestre",IF(MONTH(H246)&lt;7,"2° trimestre",IF(MONTH(H246)&lt;10,"3°trimestre","4° trimestre")))</f>
        <v>1° trimestre</v>
      </c>
      <c r="O246" s="19" t="s">
        <v>1962</v>
      </c>
      <c r="P246" s="19" t="s">
        <v>1970</v>
      </c>
      <c r="Q246" s="8">
        <f>+I246</f>
        <v>78022.399999999994</v>
      </c>
      <c r="R246" s="19" t="s">
        <v>1964</v>
      </c>
    </row>
    <row r="247" spans="1:18" x14ac:dyDescent="0.2">
      <c r="A247" s="1" t="s">
        <v>1555</v>
      </c>
      <c r="B247" s="1" t="s">
        <v>1556</v>
      </c>
      <c r="C247" s="1" t="s">
        <v>28</v>
      </c>
      <c r="D247" s="7">
        <v>1464</v>
      </c>
      <c r="E247" s="3">
        <v>45716</v>
      </c>
      <c r="F247" s="3">
        <v>45746</v>
      </c>
      <c r="G247" s="7">
        <v>1200</v>
      </c>
      <c r="H247" s="3">
        <v>45740</v>
      </c>
      <c r="I247" s="11">
        <v>1200</v>
      </c>
      <c r="J247" s="17">
        <f>+F247-H247</f>
        <v>6</v>
      </c>
      <c r="K247" s="17">
        <f>+H247-F247</f>
        <v>-6</v>
      </c>
      <c r="L247" s="11">
        <f>+K247*G247</f>
        <v>-7200</v>
      </c>
      <c r="M247" s="19">
        <f>YEAR(H247)</f>
        <v>2025</v>
      </c>
      <c r="N247" s="19" t="str">
        <f>IF(MONTH(H247)&lt;4,"1° trimestre",IF(MONTH(H247)&lt;7,"2° trimestre",IF(MONTH(H247)&lt;10,"3°trimestre","4° trimestre")))</f>
        <v>1° trimestre</v>
      </c>
      <c r="O247" s="19" t="s">
        <v>1962</v>
      </c>
      <c r="P247" s="19" t="s">
        <v>1970</v>
      </c>
      <c r="Q247" s="8">
        <f>+I247</f>
        <v>1200</v>
      </c>
      <c r="R247" s="19" t="s">
        <v>1965</v>
      </c>
    </row>
    <row r="248" spans="1:18" x14ac:dyDescent="0.2">
      <c r="A248" s="1" t="s">
        <v>1562</v>
      </c>
      <c r="B248" s="1" t="s">
        <v>1563</v>
      </c>
      <c r="C248" s="1" t="s">
        <v>28</v>
      </c>
      <c r="D248" s="7">
        <v>6723.66</v>
      </c>
      <c r="E248" s="3">
        <v>45716</v>
      </c>
      <c r="F248" s="3">
        <v>45744</v>
      </c>
      <c r="G248" s="7">
        <v>5511.2</v>
      </c>
      <c r="H248" s="3">
        <v>45740</v>
      </c>
      <c r="I248" s="11">
        <v>5511.2</v>
      </c>
      <c r="J248" s="17">
        <f>+F248-H248</f>
        <v>4</v>
      </c>
      <c r="K248" s="17">
        <f>+H248-F248</f>
        <v>-4</v>
      </c>
      <c r="L248" s="11">
        <f>+K248*G248</f>
        <v>-22044.799999999999</v>
      </c>
      <c r="M248" s="19">
        <f>YEAR(H248)</f>
        <v>2025</v>
      </c>
      <c r="N248" s="19" t="str">
        <f>IF(MONTH(H248)&lt;4,"1° trimestre",IF(MONTH(H248)&lt;7,"2° trimestre",IF(MONTH(H248)&lt;10,"3°trimestre","4° trimestre")))</f>
        <v>1° trimestre</v>
      </c>
      <c r="O248" s="19" t="s">
        <v>1962</v>
      </c>
      <c r="P248" s="19" t="s">
        <v>1970</v>
      </c>
      <c r="Q248" s="8">
        <f>+I248</f>
        <v>5511.2</v>
      </c>
      <c r="R248" s="19" t="s">
        <v>1965</v>
      </c>
    </row>
    <row r="249" spans="1:18" x14ac:dyDescent="0.2">
      <c r="A249" s="1" t="s">
        <v>1562</v>
      </c>
      <c r="B249" s="1" t="s">
        <v>1564</v>
      </c>
      <c r="C249" s="1" t="s">
        <v>28</v>
      </c>
      <c r="D249" s="7">
        <v>6280.56</v>
      </c>
      <c r="E249" s="3">
        <v>45716</v>
      </c>
      <c r="F249" s="3">
        <v>45744</v>
      </c>
      <c r="G249" s="7">
        <v>5148</v>
      </c>
      <c r="H249" s="3">
        <v>45740</v>
      </c>
      <c r="I249" s="11">
        <v>5148</v>
      </c>
      <c r="J249" s="17">
        <f>+F249-H249</f>
        <v>4</v>
      </c>
      <c r="K249" s="17">
        <f>+H249-F249</f>
        <v>-4</v>
      </c>
      <c r="L249" s="11">
        <f>+K249*G249</f>
        <v>-20592</v>
      </c>
      <c r="M249" s="19">
        <f>YEAR(H249)</f>
        <v>2025</v>
      </c>
      <c r="N249" s="19" t="str">
        <f>IF(MONTH(H249)&lt;4,"1° trimestre",IF(MONTH(H249)&lt;7,"2° trimestre",IF(MONTH(H249)&lt;10,"3°trimestre","4° trimestre")))</f>
        <v>1° trimestre</v>
      </c>
      <c r="O249" s="19" t="s">
        <v>1962</v>
      </c>
      <c r="P249" s="19" t="s">
        <v>1970</v>
      </c>
      <c r="Q249" s="8">
        <f>+I249</f>
        <v>5148</v>
      </c>
      <c r="R249" s="19" t="s">
        <v>1965</v>
      </c>
    </row>
    <row r="250" spans="1:18" x14ac:dyDescent="0.2">
      <c r="A250" s="1" t="s">
        <v>1566</v>
      </c>
      <c r="B250" s="1" t="s">
        <v>1567</v>
      </c>
      <c r="C250" s="1" t="s">
        <v>10</v>
      </c>
      <c r="D250" s="7">
        <v>1387.36</v>
      </c>
      <c r="E250" s="3">
        <v>45707</v>
      </c>
      <c r="F250" s="3">
        <v>45735</v>
      </c>
      <c r="G250" s="7">
        <v>1387.36</v>
      </c>
      <c r="H250" s="3">
        <v>45714</v>
      </c>
      <c r="I250" s="11">
        <v>1387.36</v>
      </c>
      <c r="J250" s="17">
        <f>+F250-H250</f>
        <v>21</v>
      </c>
      <c r="K250" s="17">
        <f>+H250-F250</f>
        <v>-21</v>
      </c>
      <c r="L250" s="11">
        <f>+K250*G250</f>
        <v>-29134.559999999998</v>
      </c>
      <c r="M250" s="19">
        <f>YEAR(H250)</f>
        <v>2025</v>
      </c>
      <c r="N250" s="19" t="str">
        <f>IF(MONTH(H250)&lt;4,"1° trimestre",IF(MONTH(H250)&lt;7,"2° trimestre",IF(MONTH(H250)&lt;10,"3°trimestre","4° trimestre")))</f>
        <v>1° trimestre</v>
      </c>
      <c r="O250" s="19" t="s">
        <v>1962</v>
      </c>
      <c r="P250" s="19" t="s">
        <v>1969</v>
      </c>
      <c r="Q250" s="8">
        <f>+I250</f>
        <v>1387.36</v>
      </c>
      <c r="R250" s="19" t="s">
        <v>1964</v>
      </c>
    </row>
    <row r="251" spans="1:18" x14ac:dyDescent="0.2">
      <c r="A251" s="1" t="s">
        <v>1573</v>
      </c>
      <c r="B251" s="1" t="s">
        <v>1574</v>
      </c>
      <c r="C251" s="1" t="s">
        <v>10</v>
      </c>
      <c r="D251" s="7">
        <v>1395.68</v>
      </c>
      <c r="E251" s="3">
        <v>45667</v>
      </c>
      <c r="F251" s="3">
        <v>45698</v>
      </c>
      <c r="G251" s="7">
        <v>1175.68</v>
      </c>
      <c r="H251" s="3">
        <v>45698</v>
      </c>
      <c r="I251" s="11">
        <v>1175.68</v>
      </c>
      <c r="J251" s="17">
        <f>+F251-H251</f>
        <v>0</v>
      </c>
      <c r="K251" s="17">
        <f>+H251-F251</f>
        <v>0</v>
      </c>
      <c r="L251" s="11">
        <f>+K251*G251</f>
        <v>0</v>
      </c>
      <c r="M251" s="19">
        <f>YEAR(H251)</f>
        <v>2025</v>
      </c>
      <c r="N251" s="19" t="str">
        <f>IF(MONTH(H251)&lt;4,"1° trimestre",IF(MONTH(H251)&lt;7,"2° trimestre",IF(MONTH(H251)&lt;10,"3°trimestre","4° trimestre")))</f>
        <v>1° trimestre</v>
      </c>
      <c r="O251" s="19" t="s">
        <v>1962</v>
      </c>
      <c r="P251" s="19" t="s">
        <v>1970</v>
      </c>
      <c r="Q251" s="8">
        <f>+I251</f>
        <v>1175.68</v>
      </c>
      <c r="R251" s="19" t="s">
        <v>1964</v>
      </c>
    </row>
    <row r="252" spans="1:18" x14ac:dyDescent="0.2">
      <c r="A252" s="1" t="s">
        <v>1573</v>
      </c>
      <c r="B252" s="1" t="s">
        <v>1575</v>
      </c>
      <c r="C252" s="1" t="s">
        <v>10</v>
      </c>
      <c r="D252" s="7">
        <v>1423.59</v>
      </c>
      <c r="E252" s="3">
        <v>45701</v>
      </c>
      <c r="F252" s="3">
        <v>45729</v>
      </c>
      <c r="G252" s="7">
        <v>1199.19</v>
      </c>
      <c r="H252" s="3">
        <v>45714</v>
      </c>
      <c r="I252" s="11">
        <v>1199.19</v>
      </c>
      <c r="J252" s="17">
        <f>+F252-H252</f>
        <v>15</v>
      </c>
      <c r="K252" s="17">
        <f>+H252-F252</f>
        <v>-15</v>
      </c>
      <c r="L252" s="11">
        <f>+K252*G252</f>
        <v>-17987.850000000002</v>
      </c>
      <c r="M252" s="19">
        <f>YEAR(H252)</f>
        <v>2025</v>
      </c>
      <c r="N252" s="19" t="str">
        <f>IF(MONTH(H252)&lt;4,"1° trimestre",IF(MONTH(H252)&lt;7,"2° trimestre",IF(MONTH(H252)&lt;10,"3°trimestre","4° trimestre")))</f>
        <v>1° trimestre</v>
      </c>
      <c r="O252" s="19" t="s">
        <v>1962</v>
      </c>
      <c r="P252" s="19" t="s">
        <v>1970</v>
      </c>
      <c r="Q252" s="8">
        <f>+I252</f>
        <v>1199.19</v>
      </c>
      <c r="R252" s="19" t="s">
        <v>1964</v>
      </c>
    </row>
    <row r="253" spans="1:18" x14ac:dyDescent="0.2">
      <c r="A253" s="1" t="s">
        <v>1573</v>
      </c>
      <c r="B253" s="1" t="s">
        <v>1576</v>
      </c>
      <c r="C253" s="1" t="s">
        <v>10</v>
      </c>
      <c r="D253" s="7">
        <v>1284.03</v>
      </c>
      <c r="E253" s="3">
        <v>45726</v>
      </c>
      <c r="F253" s="3">
        <v>45757</v>
      </c>
      <c r="G253" s="7">
        <v>1081.6300000000001</v>
      </c>
      <c r="H253" s="3">
        <v>45740</v>
      </c>
      <c r="I253" s="11">
        <v>1081.6300000000001</v>
      </c>
      <c r="J253" s="17">
        <f>+F253-H253</f>
        <v>17</v>
      </c>
      <c r="K253" s="17">
        <f>+H253-F253</f>
        <v>-17</v>
      </c>
      <c r="L253" s="11">
        <f>+K253*G253</f>
        <v>-18387.710000000003</v>
      </c>
      <c r="M253" s="19">
        <f>YEAR(H253)</f>
        <v>2025</v>
      </c>
      <c r="N253" s="19" t="str">
        <f>IF(MONTH(H253)&lt;4,"1° trimestre",IF(MONTH(H253)&lt;7,"2° trimestre",IF(MONTH(H253)&lt;10,"3°trimestre","4° trimestre")))</f>
        <v>1° trimestre</v>
      </c>
      <c r="O253" s="19" t="s">
        <v>1962</v>
      </c>
      <c r="P253" s="19" t="s">
        <v>1970</v>
      </c>
      <c r="Q253" s="8">
        <f>+I253</f>
        <v>1081.6300000000001</v>
      </c>
      <c r="R253" s="19" t="s">
        <v>1964</v>
      </c>
    </row>
    <row r="254" spans="1:18" x14ac:dyDescent="0.2">
      <c r="A254" s="1" t="s">
        <v>1596</v>
      </c>
      <c r="B254" s="1" t="s">
        <v>1597</v>
      </c>
      <c r="C254" s="1" t="s">
        <v>10</v>
      </c>
      <c r="D254" s="7">
        <v>5709.6</v>
      </c>
      <c r="E254" s="3">
        <v>45714</v>
      </c>
      <c r="F254" s="3">
        <v>45742</v>
      </c>
      <c r="G254" s="7">
        <v>4809.6000000000004</v>
      </c>
      <c r="H254" s="3">
        <v>45714</v>
      </c>
      <c r="I254" s="11">
        <v>4809.6000000000004</v>
      </c>
      <c r="J254" s="17">
        <f>+F254-H254</f>
        <v>28</v>
      </c>
      <c r="K254" s="17">
        <f>+H254-F254</f>
        <v>-28</v>
      </c>
      <c r="L254" s="11">
        <f>+K254*G254</f>
        <v>-134668.80000000002</v>
      </c>
      <c r="M254" s="19">
        <f>YEAR(H254)</f>
        <v>2025</v>
      </c>
      <c r="N254" s="19" t="str">
        <f>IF(MONTH(H254)&lt;4,"1° trimestre",IF(MONTH(H254)&lt;7,"2° trimestre",IF(MONTH(H254)&lt;10,"3°trimestre","4° trimestre")))</f>
        <v>1° trimestre</v>
      </c>
      <c r="O254" s="19" t="s">
        <v>1962</v>
      </c>
      <c r="P254" s="19" t="s">
        <v>1970</v>
      </c>
      <c r="Q254" s="8">
        <f>+I254</f>
        <v>4809.6000000000004</v>
      </c>
      <c r="R254" s="19" t="s">
        <v>1964</v>
      </c>
    </row>
    <row r="255" spans="1:18" x14ac:dyDescent="0.2">
      <c r="A255" s="1" t="s">
        <v>1628</v>
      </c>
      <c r="B255" s="1" t="s">
        <v>1629</v>
      </c>
      <c r="C255" s="1" t="s">
        <v>28</v>
      </c>
      <c r="D255" s="7">
        <v>986.28</v>
      </c>
      <c r="E255" s="3">
        <v>45666</v>
      </c>
      <c r="F255" s="3">
        <v>45691</v>
      </c>
      <c r="G255" s="7">
        <v>808.43</v>
      </c>
      <c r="H255" s="3">
        <v>45691</v>
      </c>
      <c r="I255" s="11">
        <v>808.43</v>
      </c>
      <c r="J255" s="17">
        <f>+F255-H255</f>
        <v>0</v>
      </c>
      <c r="K255" s="17">
        <f>+H255-F255</f>
        <v>0</v>
      </c>
      <c r="L255" s="11">
        <f>+K255*G255</f>
        <v>0</v>
      </c>
      <c r="M255" s="19">
        <f>YEAR(H255)</f>
        <v>2025</v>
      </c>
      <c r="N255" s="19" t="str">
        <f>IF(MONTH(H255)&lt;4,"1° trimestre",IF(MONTH(H255)&lt;7,"2° trimestre",IF(MONTH(H255)&lt;10,"3°trimestre","4° trimestre")))</f>
        <v>1° trimestre</v>
      </c>
      <c r="O255" s="19" t="s">
        <v>1962</v>
      </c>
      <c r="P255" s="19" t="s">
        <v>1969</v>
      </c>
      <c r="Q255" s="8">
        <f>+I255</f>
        <v>808.43</v>
      </c>
      <c r="R255" s="19" t="s">
        <v>1965</v>
      </c>
    </row>
    <row r="256" spans="1:18" x14ac:dyDescent="0.2">
      <c r="A256" s="1" t="s">
        <v>1628</v>
      </c>
      <c r="B256" s="1" t="s">
        <v>1631</v>
      </c>
      <c r="C256" s="1" t="s">
        <v>10</v>
      </c>
      <c r="D256" s="7">
        <v>117.4</v>
      </c>
      <c r="E256" s="3">
        <v>45712</v>
      </c>
      <c r="F256" s="3">
        <v>45733</v>
      </c>
      <c r="G256" s="7">
        <v>117.4</v>
      </c>
      <c r="H256" s="3">
        <v>45733</v>
      </c>
      <c r="I256" s="11">
        <v>117.4</v>
      </c>
      <c r="J256" s="17">
        <f>+F256-H256</f>
        <v>0</v>
      </c>
      <c r="K256" s="17">
        <f>+H256-F256</f>
        <v>0</v>
      </c>
      <c r="L256" s="11">
        <f>+K256*G256</f>
        <v>0</v>
      </c>
      <c r="M256" s="19">
        <f>YEAR(H256)</f>
        <v>2025</v>
      </c>
      <c r="N256" s="19" t="str">
        <f>IF(MONTH(H256)&lt;4,"1° trimestre",IF(MONTH(H256)&lt;7,"2° trimestre",IF(MONTH(H256)&lt;10,"3°trimestre","4° trimestre")))</f>
        <v>1° trimestre</v>
      </c>
      <c r="O256" s="19" t="s">
        <v>1962</v>
      </c>
      <c r="P256" s="19" t="s">
        <v>1969</v>
      </c>
      <c r="Q256" s="8">
        <f>+I256</f>
        <v>117.4</v>
      </c>
      <c r="R256" s="19" t="s">
        <v>1965</v>
      </c>
    </row>
    <row r="257" spans="1:18" x14ac:dyDescent="0.2">
      <c r="A257" s="1" t="s">
        <v>1642</v>
      </c>
      <c r="B257" s="1" t="s">
        <v>1643</v>
      </c>
      <c r="C257" s="1" t="s">
        <v>28</v>
      </c>
      <c r="D257" s="8">
        <v>1372.5</v>
      </c>
      <c r="E257" s="3">
        <v>45684</v>
      </c>
      <c r="F257" s="3">
        <v>45714</v>
      </c>
      <c r="G257" s="8">
        <v>1125</v>
      </c>
      <c r="H257" s="3">
        <v>45698</v>
      </c>
      <c r="I257" s="12">
        <v>1125</v>
      </c>
      <c r="J257" s="17">
        <f>+F257-H257</f>
        <v>16</v>
      </c>
      <c r="K257" s="17">
        <f>+H257-F257</f>
        <v>-16</v>
      </c>
      <c r="L257" s="11">
        <f>+K257*G257</f>
        <v>-18000</v>
      </c>
      <c r="M257" s="19">
        <f>YEAR(H257)</f>
        <v>2025</v>
      </c>
      <c r="N257" s="19" t="str">
        <f>IF(MONTH(H257)&lt;4,"1° trimestre",IF(MONTH(H257)&lt;7,"2° trimestre",IF(MONTH(H257)&lt;10,"3°trimestre","4° trimestre")))</f>
        <v>1° trimestre</v>
      </c>
      <c r="O257" s="19" t="s">
        <v>1962</v>
      </c>
      <c r="P257" s="19" t="s">
        <v>1970</v>
      </c>
      <c r="Q257" s="8">
        <f>+I257</f>
        <v>1125</v>
      </c>
      <c r="R257" s="19" t="s">
        <v>1965</v>
      </c>
    </row>
    <row r="258" spans="1:18" x14ac:dyDescent="0.2">
      <c r="A258" s="1" t="s">
        <v>1667</v>
      </c>
      <c r="B258" s="1" t="s">
        <v>1668</v>
      </c>
      <c r="C258" s="1" t="s">
        <v>28</v>
      </c>
      <c r="D258" s="7">
        <v>494.55</v>
      </c>
      <c r="E258" s="3">
        <v>45679</v>
      </c>
      <c r="F258" s="3">
        <v>45747</v>
      </c>
      <c r="G258" s="7">
        <v>405.37</v>
      </c>
      <c r="H258" s="3">
        <v>45747</v>
      </c>
      <c r="I258" s="11">
        <v>405.37</v>
      </c>
      <c r="J258" s="17">
        <f>+F258-H258</f>
        <v>0</v>
      </c>
      <c r="K258" s="17">
        <f>+H258-F258</f>
        <v>0</v>
      </c>
      <c r="L258" s="11">
        <f>+K258*G258</f>
        <v>0</v>
      </c>
      <c r="M258" s="19">
        <f>YEAR(H258)</f>
        <v>2025</v>
      </c>
      <c r="N258" s="19" t="str">
        <f>IF(MONTH(H258)&lt;4,"1° trimestre",IF(MONTH(H258)&lt;7,"2° trimestre",IF(MONTH(H258)&lt;10,"3°trimestre","4° trimestre")))</f>
        <v>1° trimestre</v>
      </c>
      <c r="O258" s="19" t="s">
        <v>1962</v>
      </c>
      <c r="P258" s="19" t="s">
        <v>1970</v>
      </c>
      <c r="Q258" s="8">
        <f>+I258</f>
        <v>405.37</v>
      </c>
      <c r="R258" s="19" t="s">
        <v>1965</v>
      </c>
    </row>
    <row r="259" spans="1:18" x14ac:dyDescent="0.2">
      <c r="A259" s="1" t="s">
        <v>1684</v>
      </c>
      <c r="B259" s="1" t="s">
        <v>1685</v>
      </c>
      <c r="C259" s="1" t="s">
        <v>28</v>
      </c>
      <c r="D259" s="7">
        <v>1555.5</v>
      </c>
      <c r="E259" s="3">
        <v>45680</v>
      </c>
      <c r="F259" s="3">
        <v>45680</v>
      </c>
      <c r="G259" s="7">
        <v>1275</v>
      </c>
      <c r="H259" s="3">
        <v>45666</v>
      </c>
      <c r="I259" s="11">
        <v>1275</v>
      </c>
      <c r="J259" s="17">
        <f>+F259-H259</f>
        <v>14</v>
      </c>
      <c r="K259" s="17">
        <f>+H259-F259</f>
        <v>-14</v>
      </c>
      <c r="L259" s="11">
        <f>+K259*G259</f>
        <v>-17850</v>
      </c>
      <c r="M259" s="19">
        <f>YEAR(H259)</f>
        <v>2025</v>
      </c>
      <c r="N259" s="19" t="str">
        <f>IF(MONTH(H259)&lt;4,"1° trimestre",IF(MONTH(H259)&lt;7,"2° trimestre",IF(MONTH(H259)&lt;10,"3°trimestre","4° trimestre")))</f>
        <v>1° trimestre</v>
      </c>
      <c r="O259" s="19" t="s">
        <v>1962</v>
      </c>
      <c r="P259" s="19" t="s">
        <v>1970</v>
      </c>
      <c r="Q259" s="8">
        <f>+I259</f>
        <v>1275</v>
      </c>
      <c r="R259" s="19" t="s">
        <v>1965</v>
      </c>
    </row>
    <row r="260" spans="1:18" x14ac:dyDescent="0.2">
      <c r="A260" s="1" t="s">
        <v>1700</v>
      </c>
      <c r="B260" s="1" t="s">
        <v>1701</v>
      </c>
      <c r="C260" s="1" t="s">
        <v>10</v>
      </c>
      <c r="D260" s="7">
        <v>948.55</v>
      </c>
      <c r="E260" s="3">
        <v>45688</v>
      </c>
      <c r="F260" s="3">
        <v>45718</v>
      </c>
      <c r="G260" s="7">
        <v>948.55</v>
      </c>
      <c r="H260" s="3">
        <v>45716</v>
      </c>
      <c r="I260" s="11">
        <v>948.55</v>
      </c>
      <c r="J260" s="17">
        <f>+F260-H260</f>
        <v>2</v>
      </c>
      <c r="K260" s="17">
        <f>+H260-F260</f>
        <v>-2</v>
      </c>
      <c r="L260" s="11">
        <f>+K260*G260</f>
        <v>-1897.1</v>
      </c>
      <c r="M260" s="19">
        <f>YEAR(H260)</f>
        <v>2025</v>
      </c>
      <c r="N260" s="19" t="str">
        <f>IF(MONTH(H260)&lt;4,"1° trimestre",IF(MONTH(H260)&lt;7,"2° trimestre",IF(MONTH(H260)&lt;10,"3°trimestre","4° trimestre")))</f>
        <v>1° trimestre</v>
      </c>
      <c r="O260" s="19" t="s">
        <v>1962</v>
      </c>
      <c r="P260" s="19" t="s">
        <v>1970</v>
      </c>
      <c r="Q260" s="8">
        <f>+I260</f>
        <v>948.55</v>
      </c>
      <c r="R260" s="19" t="s">
        <v>1965</v>
      </c>
    </row>
    <row r="261" spans="1:18" x14ac:dyDescent="0.2">
      <c r="A261" s="1" t="s">
        <v>1703</v>
      </c>
      <c r="B261" s="1" t="s">
        <v>1704</v>
      </c>
      <c r="C261" s="1" t="s">
        <v>10</v>
      </c>
      <c r="D261" s="7">
        <v>262</v>
      </c>
      <c r="E261" s="3">
        <v>45719</v>
      </c>
      <c r="F261" s="3">
        <v>45749</v>
      </c>
      <c r="G261" s="7">
        <v>262</v>
      </c>
      <c r="H261" s="3">
        <v>45726</v>
      </c>
      <c r="I261" s="11">
        <v>262</v>
      </c>
      <c r="J261" s="17">
        <f>+F261-H261</f>
        <v>23</v>
      </c>
      <c r="K261" s="17">
        <f>+H261-F261</f>
        <v>-23</v>
      </c>
      <c r="L261" s="11">
        <f>+K261*G261</f>
        <v>-6026</v>
      </c>
      <c r="M261" s="19">
        <f>YEAR(H261)</f>
        <v>2025</v>
      </c>
      <c r="N261" s="19" t="str">
        <f>IF(MONTH(H261)&lt;4,"1° trimestre",IF(MONTH(H261)&lt;7,"2° trimestre",IF(MONTH(H261)&lt;10,"3°trimestre","4° trimestre")))</f>
        <v>1° trimestre</v>
      </c>
      <c r="O261" s="19" t="s">
        <v>1962</v>
      </c>
      <c r="P261" s="19" t="s">
        <v>1970</v>
      </c>
      <c r="Q261" s="8">
        <f>+I261</f>
        <v>262</v>
      </c>
      <c r="R261" s="19" t="s">
        <v>1965</v>
      </c>
    </row>
    <row r="262" spans="1:18" x14ac:dyDescent="0.2">
      <c r="A262" s="1" t="s">
        <v>1703</v>
      </c>
      <c r="B262" s="1" t="s">
        <v>1705</v>
      </c>
      <c r="C262" s="1" t="s">
        <v>10</v>
      </c>
      <c r="D262" s="7">
        <v>1515.21</v>
      </c>
      <c r="E262" s="3">
        <v>45729</v>
      </c>
      <c r="F262" s="3">
        <v>45759</v>
      </c>
      <c r="G262" s="7">
        <v>1515.21</v>
      </c>
      <c r="H262" s="3">
        <v>45743</v>
      </c>
      <c r="I262" s="11">
        <v>1515.21</v>
      </c>
      <c r="J262" s="17">
        <f>+F262-H262</f>
        <v>16</v>
      </c>
      <c r="K262" s="17">
        <f>+H262-F262</f>
        <v>-16</v>
      </c>
      <c r="L262" s="11">
        <f>+K262*G262</f>
        <v>-24243.360000000001</v>
      </c>
      <c r="M262" s="19">
        <f>YEAR(H262)</f>
        <v>2025</v>
      </c>
      <c r="N262" s="19" t="str">
        <f>IF(MONTH(H262)&lt;4,"1° trimestre",IF(MONTH(H262)&lt;7,"2° trimestre",IF(MONTH(H262)&lt;10,"3°trimestre","4° trimestre")))</f>
        <v>1° trimestre</v>
      </c>
      <c r="O262" s="19" t="s">
        <v>1962</v>
      </c>
      <c r="P262" s="19" t="s">
        <v>1970</v>
      </c>
      <c r="Q262" s="8">
        <f>+I262</f>
        <v>1515.21</v>
      </c>
      <c r="R262" s="19" t="s">
        <v>1965</v>
      </c>
    </row>
    <row r="263" spans="1:18" x14ac:dyDescent="0.2">
      <c r="A263" s="1" t="s">
        <v>1708</v>
      </c>
      <c r="B263" s="1" t="s">
        <v>1709</v>
      </c>
      <c r="C263" s="1" t="s">
        <v>10</v>
      </c>
      <c r="D263" s="7">
        <v>680.03</v>
      </c>
      <c r="E263" s="3">
        <v>45700</v>
      </c>
      <c r="F263" s="3">
        <v>45730</v>
      </c>
      <c r="G263" s="7">
        <v>680.03</v>
      </c>
      <c r="H263" s="3">
        <v>45726</v>
      </c>
      <c r="I263" s="11">
        <v>680.03</v>
      </c>
      <c r="J263" s="17">
        <f>+F263-H263</f>
        <v>4</v>
      </c>
      <c r="K263" s="17">
        <f>+H263-F263</f>
        <v>-4</v>
      </c>
      <c r="L263" s="11">
        <f>+K263*G263</f>
        <v>-2720.12</v>
      </c>
      <c r="M263" s="19">
        <f>YEAR(H263)</f>
        <v>2025</v>
      </c>
      <c r="N263" s="19" t="str">
        <f>IF(MONTH(H263)&lt;4,"1° trimestre",IF(MONTH(H263)&lt;7,"2° trimestre",IF(MONTH(H263)&lt;10,"3°trimestre","4° trimestre")))</f>
        <v>1° trimestre</v>
      </c>
      <c r="O263" s="19" t="s">
        <v>1962</v>
      </c>
      <c r="P263" s="19" t="s">
        <v>1970</v>
      </c>
      <c r="Q263" s="8">
        <f>+I263</f>
        <v>680.03</v>
      </c>
      <c r="R263" s="19" t="s">
        <v>1965</v>
      </c>
    </row>
    <row r="264" spans="1:18" x14ac:dyDescent="0.2">
      <c r="A264" s="1" t="s">
        <v>1728</v>
      </c>
      <c r="B264" s="1" t="s">
        <v>1729</v>
      </c>
      <c r="C264" s="1" t="s">
        <v>28</v>
      </c>
      <c r="D264" s="7">
        <v>1000</v>
      </c>
      <c r="E264" s="3">
        <v>45679</v>
      </c>
      <c r="F264" s="3">
        <v>45709</v>
      </c>
      <c r="G264" s="7">
        <v>909.09</v>
      </c>
      <c r="H264" s="3">
        <v>45684</v>
      </c>
      <c r="I264" s="11">
        <v>909.09</v>
      </c>
      <c r="J264" s="17">
        <f>+F264-H264</f>
        <v>25</v>
      </c>
      <c r="K264" s="17">
        <f>+H264-F264</f>
        <v>-25</v>
      </c>
      <c r="L264" s="11">
        <f>+K264*G264</f>
        <v>-22727.25</v>
      </c>
      <c r="M264" s="19">
        <f>YEAR(H264)</f>
        <v>2025</v>
      </c>
      <c r="N264" s="19" t="str">
        <f>IF(MONTH(H264)&lt;4,"1° trimestre",IF(MONTH(H264)&lt;7,"2° trimestre",IF(MONTH(H264)&lt;10,"3°trimestre","4° trimestre")))</f>
        <v>1° trimestre</v>
      </c>
      <c r="O264" s="19" t="s">
        <v>1962</v>
      </c>
      <c r="P264" s="19" t="s">
        <v>1970</v>
      </c>
      <c r="Q264" s="8">
        <f>+I264</f>
        <v>909.09</v>
      </c>
      <c r="R264" s="19" t="s">
        <v>1965</v>
      </c>
    </row>
    <row r="265" spans="1:18" x14ac:dyDescent="0.2">
      <c r="A265" s="1" t="s">
        <v>1730</v>
      </c>
      <c r="B265" s="1" t="s">
        <v>1731</v>
      </c>
      <c r="C265" s="1" t="s">
        <v>10</v>
      </c>
      <c r="D265" s="7">
        <v>274</v>
      </c>
      <c r="E265" s="3">
        <v>45681</v>
      </c>
      <c r="F265" s="3">
        <v>45711</v>
      </c>
      <c r="G265" s="7">
        <v>274</v>
      </c>
      <c r="H265" s="3">
        <v>45681</v>
      </c>
      <c r="I265" s="11">
        <v>274</v>
      </c>
      <c r="J265" s="17">
        <f>+F265-H265</f>
        <v>30</v>
      </c>
      <c r="K265" s="17">
        <f>+H265-F265</f>
        <v>-30</v>
      </c>
      <c r="L265" s="11">
        <f>+K265*G265</f>
        <v>-8220</v>
      </c>
      <c r="M265" s="19">
        <f>YEAR(H265)</f>
        <v>2025</v>
      </c>
      <c r="N265" s="19" t="str">
        <f>IF(MONTH(H265)&lt;4,"1° trimestre",IF(MONTH(H265)&lt;7,"2° trimestre",IF(MONTH(H265)&lt;10,"3°trimestre","4° trimestre")))</f>
        <v>1° trimestre</v>
      </c>
      <c r="O265" s="19" t="s">
        <v>1962</v>
      </c>
      <c r="P265" s="19" t="s">
        <v>1969</v>
      </c>
      <c r="Q265" s="8">
        <f>+I265</f>
        <v>274</v>
      </c>
      <c r="R265" s="19" t="s">
        <v>1965</v>
      </c>
    </row>
    <row r="266" spans="1:18" x14ac:dyDescent="0.2">
      <c r="A266" s="1" t="s">
        <v>1732</v>
      </c>
      <c r="B266" s="1" t="s">
        <v>1733</v>
      </c>
      <c r="C266" s="1" t="s">
        <v>28</v>
      </c>
      <c r="D266" s="7">
        <v>2603.1999999999998</v>
      </c>
      <c r="E266" s="3">
        <v>45684</v>
      </c>
      <c r="F266" s="3">
        <v>45714</v>
      </c>
      <c r="G266" s="7">
        <v>2133.77</v>
      </c>
      <c r="H266" s="3">
        <v>45688</v>
      </c>
      <c r="I266" s="11">
        <v>2133.77</v>
      </c>
      <c r="J266" s="17">
        <f>+F266-H266</f>
        <v>26</v>
      </c>
      <c r="K266" s="17">
        <f>+H266-F266</f>
        <v>-26</v>
      </c>
      <c r="L266" s="11">
        <f>+K266*G266</f>
        <v>-55478.02</v>
      </c>
      <c r="M266" s="19">
        <f>YEAR(H266)</f>
        <v>2025</v>
      </c>
      <c r="N266" s="19" t="str">
        <f>IF(MONTH(H266)&lt;4,"1° trimestre",IF(MONTH(H266)&lt;7,"2° trimestre",IF(MONTH(H266)&lt;10,"3°trimestre","4° trimestre")))</f>
        <v>1° trimestre</v>
      </c>
      <c r="O266" s="19" t="s">
        <v>1962</v>
      </c>
      <c r="P266" s="19" t="s">
        <v>1970</v>
      </c>
      <c r="Q266" s="8">
        <f>+I266</f>
        <v>2133.77</v>
      </c>
      <c r="R266" s="19" t="s">
        <v>1965</v>
      </c>
    </row>
    <row r="267" spans="1:18" x14ac:dyDescent="0.2">
      <c r="A267" s="1" t="s">
        <v>1732</v>
      </c>
      <c r="B267" s="1" t="s">
        <v>1734</v>
      </c>
      <c r="C267" s="1" t="s">
        <v>10</v>
      </c>
      <c r="D267" s="7">
        <v>755</v>
      </c>
      <c r="E267" s="3">
        <v>45691</v>
      </c>
      <c r="F267" s="3">
        <v>45721</v>
      </c>
      <c r="G267" s="7">
        <v>755</v>
      </c>
      <c r="H267" s="3">
        <v>45691</v>
      </c>
      <c r="I267" s="11">
        <v>755</v>
      </c>
      <c r="J267" s="17">
        <f>+F267-H267</f>
        <v>30</v>
      </c>
      <c r="K267" s="17">
        <f>+H267-F267</f>
        <v>-30</v>
      </c>
      <c r="L267" s="11">
        <f>+K267*G267</f>
        <v>-22650</v>
      </c>
      <c r="M267" s="19">
        <f>YEAR(H267)</f>
        <v>2025</v>
      </c>
      <c r="N267" s="19" t="str">
        <f>IF(MONTH(H267)&lt;4,"1° trimestre",IF(MONTH(H267)&lt;7,"2° trimestre",IF(MONTH(H267)&lt;10,"3°trimestre","4° trimestre")))</f>
        <v>1° trimestre</v>
      </c>
      <c r="O267" s="19" t="s">
        <v>1962</v>
      </c>
      <c r="P267" s="19" t="s">
        <v>1970</v>
      </c>
      <c r="Q267" s="8">
        <f>+I267</f>
        <v>755</v>
      </c>
      <c r="R267" s="19" t="s">
        <v>1965</v>
      </c>
    </row>
    <row r="268" spans="1:18" x14ac:dyDescent="0.2">
      <c r="A268" s="1" t="s">
        <v>1732</v>
      </c>
      <c r="B268" s="1" t="s">
        <v>1735</v>
      </c>
      <c r="C268" s="1" t="s">
        <v>28</v>
      </c>
      <c r="D268" s="7">
        <v>82.8</v>
      </c>
      <c r="E268" s="3">
        <v>45698</v>
      </c>
      <c r="F268" s="3">
        <v>45728</v>
      </c>
      <c r="G268" s="7">
        <v>67.87</v>
      </c>
      <c r="H268" s="3">
        <v>45740</v>
      </c>
      <c r="I268" s="11">
        <v>67.87</v>
      </c>
      <c r="J268" s="17">
        <f>+F268-H268</f>
        <v>-12</v>
      </c>
      <c r="K268" s="17">
        <f>+H268-F268</f>
        <v>12</v>
      </c>
      <c r="L268" s="11">
        <f>+K268*G268</f>
        <v>814.44</v>
      </c>
      <c r="M268" s="19">
        <f>YEAR(H268)</f>
        <v>2025</v>
      </c>
      <c r="N268" s="19" t="str">
        <f>IF(MONTH(H268)&lt;4,"1° trimestre",IF(MONTH(H268)&lt;7,"2° trimestre",IF(MONTH(H268)&lt;10,"3°trimestre","4° trimestre")))</f>
        <v>1° trimestre</v>
      </c>
      <c r="O268" s="19" t="s">
        <v>1962</v>
      </c>
      <c r="P268" s="19" t="s">
        <v>1970</v>
      </c>
      <c r="Q268" s="8">
        <f>+I268</f>
        <v>67.87</v>
      </c>
      <c r="R268" s="19" t="s">
        <v>1965</v>
      </c>
    </row>
    <row r="269" spans="1:18" x14ac:dyDescent="0.2">
      <c r="A269" s="1" t="s">
        <v>1739</v>
      </c>
      <c r="B269" s="1" t="s">
        <v>1740</v>
      </c>
      <c r="C269" s="1" t="s">
        <v>10</v>
      </c>
      <c r="D269" s="7">
        <v>119.99</v>
      </c>
      <c r="E269" s="3">
        <v>45684</v>
      </c>
      <c r="F269" s="3">
        <v>45714</v>
      </c>
      <c r="G269" s="7">
        <v>119.99</v>
      </c>
      <c r="H269" s="3">
        <v>45716</v>
      </c>
      <c r="I269" s="11">
        <v>119.99</v>
      </c>
      <c r="J269" s="17">
        <f>+F269-H269</f>
        <v>-2</v>
      </c>
      <c r="K269" s="17">
        <f>+H269-F269</f>
        <v>2</v>
      </c>
      <c r="L269" s="11">
        <f>+K269*G269</f>
        <v>239.98</v>
      </c>
      <c r="M269" s="19">
        <f>YEAR(H269)</f>
        <v>2025</v>
      </c>
      <c r="N269" s="19" t="str">
        <f>IF(MONTH(H269)&lt;4,"1° trimestre",IF(MONTH(H269)&lt;7,"2° trimestre",IF(MONTH(H269)&lt;10,"3°trimestre","4° trimestre")))</f>
        <v>1° trimestre</v>
      </c>
      <c r="O269" s="19" t="s">
        <v>1962</v>
      </c>
      <c r="P269" s="19" t="s">
        <v>1970</v>
      </c>
      <c r="Q269" s="8">
        <f>+I269</f>
        <v>119.99</v>
      </c>
      <c r="R269" s="19" t="s">
        <v>1965</v>
      </c>
    </row>
    <row r="270" spans="1:18" x14ac:dyDescent="0.2">
      <c r="A270" s="1" t="s">
        <v>1741</v>
      </c>
      <c r="B270" s="1" t="s">
        <v>1742</v>
      </c>
      <c r="C270" s="1" t="s">
        <v>28</v>
      </c>
      <c r="D270" s="7">
        <v>3843</v>
      </c>
      <c r="E270" s="3">
        <v>45685</v>
      </c>
      <c r="F270" s="3">
        <v>45716</v>
      </c>
      <c r="G270" s="7">
        <v>3150</v>
      </c>
      <c r="H270" s="3">
        <v>45688</v>
      </c>
      <c r="I270" s="11">
        <v>3150</v>
      </c>
      <c r="J270" s="17">
        <f>+F270-H270</f>
        <v>28</v>
      </c>
      <c r="K270" s="17">
        <f>+H270-F270</f>
        <v>-28</v>
      </c>
      <c r="L270" s="11">
        <f>+K270*G270</f>
        <v>-88200</v>
      </c>
      <c r="M270" s="19">
        <f>YEAR(H270)</f>
        <v>2025</v>
      </c>
      <c r="N270" s="19" t="str">
        <f>IF(MONTH(H270)&lt;4,"1° trimestre",IF(MONTH(H270)&lt;7,"2° trimestre",IF(MONTH(H270)&lt;10,"3°trimestre","4° trimestre")))</f>
        <v>1° trimestre</v>
      </c>
      <c r="O270" s="19" t="s">
        <v>1962</v>
      </c>
      <c r="P270" s="19" t="s">
        <v>1970</v>
      </c>
      <c r="Q270" s="8">
        <f>+I270</f>
        <v>3150</v>
      </c>
      <c r="R270" s="19" t="s">
        <v>1964</v>
      </c>
    </row>
    <row r="271" spans="1:18" x14ac:dyDescent="0.2">
      <c r="A271" s="1" t="s">
        <v>1744</v>
      </c>
      <c r="B271" s="1" t="s">
        <v>1745</v>
      </c>
      <c r="C271" s="1" t="s">
        <v>28</v>
      </c>
      <c r="D271" s="7">
        <v>1008.94</v>
      </c>
      <c r="E271" s="3">
        <v>45688</v>
      </c>
      <c r="F271" s="3">
        <v>45718</v>
      </c>
      <c r="G271" s="7">
        <v>827</v>
      </c>
      <c r="H271" s="3">
        <v>45698</v>
      </c>
      <c r="I271" s="11">
        <v>827</v>
      </c>
      <c r="J271" s="17">
        <f>+F271-H271</f>
        <v>20</v>
      </c>
      <c r="K271" s="17">
        <f>+H271-F271</f>
        <v>-20</v>
      </c>
      <c r="L271" s="11">
        <f>+K271*G271</f>
        <v>-16540</v>
      </c>
      <c r="M271" s="19">
        <f>YEAR(H271)</f>
        <v>2025</v>
      </c>
      <c r="N271" s="19" t="str">
        <f>IF(MONTH(H271)&lt;4,"1° trimestre",IF(MONTH(H271)&lt;7,"2° trimestre",IF(MONTH(H271)&lt;10,"3°trimestre","4° trimestre")))</f>
        <v>1° trimestre</v>
      </c>
      <c r="O271" s="19" t="s">
        <v>1962</v>
      </c>
      <c r="P271" s="19" t="s">
        <v>1970</v>
      </c>
      <c r="Q271" s="8">
        <f>+I271</f>
        <v>827</v>
      </c>
      <c r="R271" s="19" t="s">
        <v>1965</v>
      </c>
    </row>
    <row r="272" spans="1:18" x14ac:dyDescent="0.2">
      <c r="A272" s="1" t="s">
        <v>1747</v>
      </c>
      <c r="B272" s="1" t="s">
        <v>1748</v>
      </c>
      <c r="C272" s="1" t="s">
        <v>28</v>
      </c>
      <c r="D272" s="7">
        <v>114.01</v>
      </c>
      <c r="E272" s="3">
        <v>45698</v>
      </c>
      <c r="F272" s="3">
        <v>45702</v>
      </c>
      <c r="G272" s="7">
        <v>93.45</v>
      </c>
      <c r="H272" s="3">
        <v>45702</v>
      </c>
      <c r="I272" s="11">
        <v>93.45</v>
      </c>
      <c r="J272" s="17">
        <f>+F272-H272</f>
        <v>0</v>
      </c>
      <c r="K272" s="17">
        <f>+H272-F272</f>
        <v>0</v>
      </c>
      <c r="L272" s="11">
        <f>+K272*G272</f>
        <v>0</v>
      </c>
      <c r="M272" s="19">
        <f>YEAR(H272)</f>
        <v>2025</v>
      </c>
      <c r="N272" s="19" t="str">
        <f>IF(MONTH(H272)&lt;4,"1° trimestre",IF(MONTH(H272)&lt;7,"2° trimestre",IF(MONTH(H272)&lt;10,"3°trimestre","4° trimestre")))</f>
        <v>1° trimestre</v>
      </c>
      <c r="O272" s="19" t="s">
        <v>1962</v>
      </c>
      <c r="P272" s="19" t="s">
        <v>1970</v>
      </c>
      <c r="Q272" s="8">
        <f>+I272</f>
        <v>93.45</v>
      </c>
      <c r="R272" s="19" t="s">
        <v>1965</v>
      </c>
    </row>
    <row r="273" spans="1:18" x14ac:dyDescent="0.2">
      <c r="A273" s="1" t="s">
        <v>1747</v>
      </c>
      <c r="B273" s="1" t="s">
        <v>1749</v>
      </c>
      <c r="C273" s="1" t="s">
        <v>28</v>
      </c>
      <c r="D273" s="7">
        <v>91.01</v>
      </c>
      <c r="E273" s="3">
        <v>45723</v>
      </c>
      <c r="F273" s="3">
        <v>45730</v>
      </c>
      <c r="G273" s="7">
        <v>74.599999999999994</v>
      </c>
      <c r="H273" s="3">
        <v>45730</v>
      </c>
      <c r="I273" s="11">
        <v>74.599999999999994</v>
      </c>
      <c r="J273" s="17">
        <f>+F273-H273</f>
        <v>0</v>
      </c>
      <c r="K273" s="17">
        <f>+H273-F273</f>
        <v>0</v>
      </c>
      <c r="L273" s="11">
        <f>+K273*G273</f>
        <v>0</v>
      </c>
      <c r="M273" s="19">
        <f>YEAR(H273)</f>
        <v>2025</v>
      </c>
      <c r="N273" s="19" t="str">
        <f>IF(MONTH(H273)&lt;4,"1° trimestre",IF(MONTH(H273)&lt;7,"2° trimestre",IF(MONTH(H273)&lt;10,"3°trimestre","4° trimestre")))</f>
        <v>1° trimestre</v>
      </c>
      <c r="O273" s="19" t="s">
        <v>1962</v>
      </c>
      <c r="P273" s="19" t="s">
        <v>1970</v>
      </c>
      <c r="Q273" s="8">
        <f>+I273</f>
        <v>74.599999999999994</v>
      </c>
      <c r="R273" s="19" t="s">
        <v>1965</v>
      </c>
    </row>
    <row r="274" spans="1:18" x14ac:dyDescent="0.2">
      <c r="A274" s="1" t="s">
        <v>1747</v>
      </c>
      <c r="B274" s="1" t="s">
        <v>1750</v>
      </c>
      <c r="C274" s="1" t="s">
        <v>28</v>
      </c>
      <c r="D274" s="7">
        <v>99.19</v>
      </c>
      <c r="E274" s="3">
        <v>45733</v>
      </c>
      <c r="F274" s="3">
        <v>45737</v>
      </c>
      <c r="G274" s="7">
        <v>81.3</v>
      </c>
      <c r="H274" s="3">
        <v>45737</v>
      </c>
      <c r="I274" s="11">
        <v>81.3</v>
      </c>
      <c r="J274" s="17">
        <f>+F274-H274</f>
        <v>0</v>
      </c>
      <c r="K274" s="17">
        <f>+H274-F274</f>
        <v>0</v>
      </c>
      <c r="L274" s="11">
        <f>+K274*G274</f>
        <v>0</v>
      </c>
      <c r="M274" s="19">
        <f>YEAR(H274)</f>
        <v>2025</v>
      </c>
      <c r="N274" s="19" t="str">
        <f>IF(MONTH(H274)&lt;4,"1° trimestre",IF(MONTH(H274)&lt;7,"2° trimestre",IF(MONTH(H274)&lt;10,"3°trimestre","4° trimestre")))</f>
        <v>1° trimestre</v>
      </c>
      <c r="O274" s="19" t="s">
        <v>1962</v>
      </c>
      <c r="P274" s="19" t="s">
        <v>1970</v>
      </c>
      <c r="Q274" s="8">
        <f>+I274</f>
        <v>81.3</v>
      </c>
      <c r="R274" s="19" t="s">
        <v>1965</v>
      </c>
    </row>
    <row r="275" spans="1:18" x14ac:dyDescent="0.2">
      <c r="A275" s="1" t="s">
        <v>1766</v>
      </c>
      <c r="B275" s="1" t="s">
        <v>1767</v>
      </c>
      <c r="C275" s="1" t="s">
        <v>28</v>
      </c>
      <c r="D275" s="7">
        <v>132</v>
      </c>
      <c r="E275" s="3">
        <v>45716</v>
      </c>
      <c r="F275" s="3">
        <v>45746</v>
      </c>
      <c r="G275" s="7">
        <v>120</v>
      </c>
      <c r="H275" s="3">
        <v>45740</v>
      </c>
      <c r="I275" s="11">
        <v>120</v>
      </c>
      <c r="J275" s="17">
        <f>+F275-H275</f>
        <v>6</v>
      </c>
      <c r="K275" s="17">
        <f>+H275-F275</f>
        <v>-6</v>
      </c>
      <c r="L275" s="11">
        <f>+K275*G275</f>
        <v>-720</v>
      </c>
      <c r="M275" s="19">
        <f>YEAR(H275)</f>
        <v>2025</v>
      </c>
      <c r="N275" s="19" t="str">
        <f>IF(MONTH(H275)&lt;4,"1° trimestre",IF(MONTH(H275)&lt;7,"2° trimestre",IF(MONTH(H275)&lt;10,"3°trimestre","4° trimestre")))</f>
        <v>1° trimestre</v>
      </c>
      <c r="O275" s="19" t="s">
        <v>1962</v>
      </c>
      <c r="P275" s="19" t="s">
        <v>1970</v>
      </c>
      <c r="Q275" s="8">
        <f>+I275</f>
        <v>120</v>
      </c>
      <c r="R275" s="19" t="s">
        <v>1965</v>
      </c>
    </row>
    <row r="276" spans="1:18" x14ac:dyDescent="0.2">
      <c r="A276" s="1" t="s">
        <v>1774</v>
      </c>
      <c r="B276" s="1" t="s">
        <v>1775</v>
      </c>
      <c r="C276" s="1" t="s">
        <v>10</v>
      </c>
      <c r="D276" s="7">
        <v>40</v>
      </c>
      <c r="E276" s="3">
        <v>45722</v>
      </c>
      <c r="F276" s="3">
        <v>45752</v>
      </c>
      <c r="G276" s="7">
        <v>40</v>
      </c>
      <c r="H276" s="3">
        <v>45723</v>
      </c>
      <c r="I276" s="11">
        <v>40</v>
      </c>
      <c r="J276" s="17">
        <f>+F276-H276</f>
        <v>29</v>
      </c>
      <c r="K276" s="17">
        <f>+H276-F276</f>
        <v>-29</v>
      </c>
      <c r="L276" s="11">
        <f>+K276*G276</f>
        <v>-1160</v>
      </c>
      <c r="M276" s="19">
        <f>YEAR(H276)</f>
        <v>2025</v>
      </c>
      <c r="N276" s="19" t="str">
        <f>IF(MONTH(H276)&lt;4,"1° trimestre",IF(MONTH(H276)&lt;7,"2° trimestre",IF(MONTH(H276)&lt;10,"3°trimestre","4° trimestre")))</f>
        <v>1° trimestre</v>
      </c>
      <c r="O276" s="19" t="s">
        <v>1962</v>
      </c>
      <c r="P276" s="19" t="s">
        <v>1970</v>
      </c>
      <c r="Q276" s="8">
        <f>+I276</f>
        <v>40</v>
      </c>
      <c r="R276" s="19" t="s">
        <v>1965</v>
      </c>
    </row>
    <row r="277" spans="1:18" x14ac:dyDescent="0.2">
      <c r="A277" s="1" t="s">
        <v>1774</v>
      </c>
      <c r="B277" s="1" t="s">
        <v>1776</v>
      </c>
      <c r="C277" s="1" t="s">
        <v>10</v>
      </c>
      <c r="D277" s="7">
        <v>50</v>
      </c>
      <c r="E277" s="3">
        <v>45722</v>
      </c>
      <c r="F277" s="3">
        <v>45752</v>
      </c>
      <c r="G277" s="7">
        <v>50</v>
      </c>
      <c r="H277" s="3">
        <v>45723</v>
      </c>
      <c r="I277" s="11">
        <v>50</v>
      </c>
      <c r="J277" s="17">
        <f>+F277-H277</f>
        <v>29</v>
      </c>
      <c r="K277" s="17">
        <f>+H277-F277</f>
        <v>-29</v>
      </c>
      <c r="L277" s="11">
        <f>+K277*G277</f>
        <v>-1450</v>
      </c>
      <c r="M277" s="19">
        <f>YEAR(H277)</f>
        <v>2025</v>
      </c>
      <c r="N277" s="19" t="str">
        <f>IF(MONTH(H277)&lt;4,"1° trimestre",IF(MONTH(H277)&lt;7,"2° trimestre",IF(MONTH(H277)&lt;10,"3°trimestre","4° trimestre")))</f>
        <v>1° trimestre</v>
      </c>
      <c r="O277" s="19" t="s">
        <v>1962</v>
      </c>
      <c r="P277" s="19" t="s">
        <v>1970</v>
      </c>
      <c r="Q277" s="8">
        <f>+I277</f>
        <v>50</v>
      </c>
      <c r="R277" s="19" t="s">
        <v>1965</v>
      </c>
    </row>
    <row r="278" spans="1:18" x14ac:dyDescent="0.2">
      <c r="A278" s="1" t="s">
        <v>1929</v>
      </c>
      <c r="B278" s="1" t="s">
        <v>1930</v>
      </c>
      <c r="C278" s="1" t="s">
        <v>28</v>
      </c>
      <c r="D278" s="7">
        <v>647.09</v>
      </c>
      <c r="E278" s="3">
        <v>45688</v>
      </c>
      <c r="F278" s="3">
        <v>45716</v>
      </c>
      <c r="G278" s="7">
        <v>530.4</v>
      </c>
      <c r="H278" s="3">
        <v>45740</v>
      </c>
      <c r="I278" s="11">
        <v>530.4</v>
      </c>
      <c r="J278" s="17">
        <f>+F278-H278</f>
        <v>-24</v>
      </c>
      <c r="K278" s="17">
        <f>+H278-F278</f>
        <v>24</v>
      </c>
      <c r="L278" s="11">
        <f>+K278*G278</f>
        <v>12729.599999999999</v>
      </c>
      <c r="M278" s="19">
        <f>YEAR(H278)</f>
        <v>2025</v>
      </c>
      <c r="N278" s="19" t="str">
        <f>IF(MONTH(H278)&lt;4,"1° trimestre",IF(MONTH(H278)&lt;7,"2° trimestre",IF(MONTH(H278)&lt;10,"3°trimestre","4° trimestre")))</f>
        <v>1° trimestre</v>
      </c>
      <c r="O278" s="19" t="s">
        <v>1962</v>
      </c>
      <c r="P278" s="19" t="s">
        <v>1970</v>
      </c>
      <c r="Q278" s="8">
        <f>+I278</f>
        <v>530.4</v>
      </c>
      <c r="R278" s="19" t="s">
        <v>1965</v>
      </c>
    </row>
    <row r="279" spans="1:18" x14ac:dyDescent="0.2">
      <c r="A279" s="1" t="s">
        <v>1929</v>
      </c>
      <c r="B279" s="1" t="s">
        <v>1931</v>
      </c>
      <c r="C279" s="1" t="s">
        <v>28</v>
      </c>
      <c r="D279" s="7">
        <v>9.52</v>
      </c>
      <c r="E279" s="3">
        <v>45716</v>
      </c>
      <c r="F279" s="3">
        <v>45744</v>
      </c>
      <c r="G279" s="7">
        <v>7.8</v>
      </c>
      <c r="H279" s="3">
        <v>45740</v>
      </c>
      <c r="I279" s="11">
        <v>7.8</v>
      </c>
      <c r="J279" s="17">
        <f>+F279-H279</f>
        <v>4</v>
      </c>
      <c r="K279" s="17">
        <f>+H279-F279</f>
        <v>-4</v>
      </c>
      <c r="L279" s="11">
        <f>+K279*G279</f>
        <v>-31.2</v>
      </c>
      <c r="M279" s="19">
        <f>YEAR(H279)</f>
        <v>2025</v>
      </c>
      <c r="N279" s="19" t="str">
        <f>IF(MONTH(H279)&lt;4,"1° trimestre",IF(MONTH(H279)&lt;7,"2° trimestre",IF(MONTH(H279)&lt;10,"3°trimestre","4° trimestre")))</f>
        <v>1° trimestre</v>
      </c>
      <c r="O279" s="19" t="s">
        <v>1962</v>
      </c>
      <c r="P279" s="19" t="s">
        <v>1970</v>
      </c>
      <c r="Q279" s="8">
        <f>+I279</f>
        <v>7.8</v>
      </c>
      <c r="R279" s="19" t="s">
        <v>1965</v>
      </c>
    </row>
    <row r="280" spans="1:18" x14ac:dyDescent="0.2">
      <c r="A280" s="1" t="s">
        <v>1940</v>
      </c>
      <c r="B280" s="1" t="s">
        <v>1941</v>
      </c>
      <c r="C280" s="1" t="s">
        <v>28</v>
      </c>
      <c r="D280" s="7">
        <v>756.01</v>
      </c>
      <c r="E280" s="3">
        <v>45660</v>
      </c>
      <c r="F280" s="3">
        <v>45680</v>
      </c>
      <c r="G280" s="7">
        <v>619.67999999999995</v>
      </c>
      <c r="H280" s="3">
        <v>45680</v>
      </c>
      <c r="I280" s="11">
        <v>619.67999999999995</v>
      </c>
      <c r="J280" s="17">
        <f>+F280-H280</f>
        <v>0</v>
      </c>
      <c r="K280" s="17">
        <f>+H280-F280</f>
        <v>0</v>
      </c>
      <c r="L280" s="11">
        <f>+K280*G280</f>
        <v>0</v>
      </c>
      <c r="M280" s="19">
        <f>YEAR(H280)</f>
        <v>2025</v>
      </c>
      <c r="N280" s="19" t="str">
        <f>IF(MONTH(H280)&lt;4,"1° trimestre",IF(MONTH(H280)&lt;7,"2° trimestre",IF(MONTH(H280)&lt;10,"3°trimestre","4° trimestre")))</f>
        <v>1° trimestre</v>
      </c>
      <c r="O280" s="19" t="s">
        <v>1962</v>
      </c>
      <c r="P280" s="19" t="s">
        <v>1970</v>
      </c>
      <c r="Q280" s="8">
        <f>+I280</f>
        <v>619.67999999999995</v>
      </c>
      <c r="R280" s="19" t="s">
        <v>1965</v>
      </c>
    </row>
    <row r="281" spans="1:18" x14ac:dyDescent="0.2">
      <c r="A281" s="1" t="s">
        <v>1940</v>
      </c>
      <c r="B281" s="1" t="s">
        <v>358</v>
      </c>
      <c r="C281" s="1" t="s">
        <v>28</v>
      </c>
      <c r="D281" s="7">
        <v>1134.01</v>
      </c>
      <c r="E281" s="3">
        <v>45660</v>
      </c>
      <c r="F281" s="3">
        <v>45715</v>
      </c>
      <c r="G281" s="7">
        <v>929.52</v>
      </c>
      <c r="H281" s="3">
        <v>45715</v>
      </c>
      <c r="I281" s="11">
        <v>929.52</v>
      </c>
      <c r="J281" s="17">
        <f>+F281-H281</f>
        <v>0</v>
      </c>
      <c r="K281" s="17">
        <f>+H281-F281</f>
        <v>0</v>
      </c>
      <c r="L281" s="11">
        <f>+K281*G281</f>
        <v>0</v>
      </c>
      <c r="M281" s="19">
        <f>YEAR(H281)</f>
        <v>2025</v>
      </c>
      <c r="N281" s="19" t="str">
        <f>IF(MONTH(H281)&lt;4,"1° trimestre",IF(MONTH(H281)&lt;7,"2° trimestre",IF(MONTH(H281)&lt;10,"3°trimestre","4° trimestre")))</f>
        <v>1° trimestre</v>
      </c>
      <c r="O281" s="19" t="s">
        <v>1962</v>
      </c>
      <c r="P281" s="19" t="s">
        <v>1970</v>
      </c>
      <c r="Q281" s="8">
        <f>+I281</f>
        <v>929.52</v>
      </c>
      <c r="R281" s="19" t="s">
        <v>1965</v>
      </c>
    </row>
    <row r="282" spans="1:18" x14ac:dyDescent="0.2">
      <c r="A282" s="1" t="s">
        <v>1940</v>
      </c>
      <c r="B282" s="1" t="s">
        <v>1942</v>
      </c>
      <c r="C282" s="1" t="s">
        <v>28</v>
      </c>
      <c r="D282" s="7">
        <v>40.26</v>
      </c>
      <c r="E282" s="3">
        <v>45670</v>
      </c>
      <c r="F282" s="3">
        <v>45688</v>
      </c>
      <c r="G282" s="7">
        <v>33</v>
      </c>
      <c r="H282" s="3">
        <v>45688</v>
      </c>
      <c r="I282" s="11">
        <v>33</v>
      </c>
      <c r="J282" s="17">
        <f>+F282-H282</f>
        <v>0</v>
      </c>
      <c r="K282" s="17">
        <f>+H282-F282</f>
        <v>0</v>
      </c>
      <c r="L282" s="11">
        <f>+K282*G282</f>
        <v>0</v>
      </c>
      <c r="M282" s="19">
        <f>YEAR(H282)</f>
        <v>2025</v>
      </c>
      <c r="N282" s="19" t="str">
        <f>IF(MONTH(H282)&lt;4,"1° trimestre",IF(MONTH(H282)&lt;7,"2° trimestre",IF(MONTH(H282)&lt;10,"3°trimestre","4° trimestre")))</f>
        <v>1° trimestre</v>
      </c>
      <c r="O282" s="19" t="s">
        <v>1962</v>
      </c>
      <c r="P282" s="19" t="s">
        <v>1970</v>
      </c>
      <c r="Q282" s="8">
        <f>+I282</f>
        <v>33</v>
      </c>
      <c r="R282" s="19" t="s">
        <v>1965</v>
      </c>
    </row>
    <row r="283" spans="1:18" x14ac:dyDescent="0.2">
      <c r="A283" s="1" t="s">
        <v>1945</v>
      </c>
      <c r="B283" s="1" t="s">
        <v>1946</v>
      </c>
      <c r="C283" s="1" t="s">
        <v>28</v>
      </c>
      <c r="D283" s="7">
        <v>11.1</v>
      </c>
      <c r="E283" s="3">
        <v>45664</v>
      </c>
      <c r="F283" s="3">
        <v>45688</v>
      </c>
      <c r="G283" s="7">
        <v>9.1</v>
      </c>
      <c r="H283" s="3">
        <f>+F283</f>
        <v>45688</v>
      </c>
      <c r="I283" s="11">
        <v>9.1</v>
      </c>
      <c r="J283" s="17">
        <f>+F283-H283</f>
        <v>0</v>
      </c>
      <c r="K283" s="17">
        <f>+H283-F283</f>
        <v>0</v>
      </c>
      <c r="L283" s="11">
        <f>+K283*G283</f>
        <v>0</v>
      </c>
      <c r="M283" s="19">
        <f>YEAR(H283)</f>
        <v>2025</v>
      </c>
      <c r="N283" s="19" t="str">
        <f>IF(MONTH(H283)&lt;4,"1° trimestre",IF(MONTH(H283)&lt;7,"2° trimestre",IF(MONTH(H283)&lt;10,"3°trimestre","4° trimestre")))</f>
        <v>1° trimestre</v>
      </c>
      <c r="O283" s="19" t="s">
        <v>1962</v>
      </c>
      <c r="P283" s="19" t="s">
        <v>1970</v>
      </c>
      <c r="Q283" s="8">
        <f>+I283</f>
        <v>9.1</v>
      </c>
      <c r="R283" s="19" t="s">
        <v>1965</v>
      </c>
    </row>
    <row r="284" spans="1:18" x14ac:dyDescent="0.2">
      <c r="A284" s="1" t="s">
        <v>1945</v>
      </c>
      <c r="B284" s="1" t="s">
        <v>1947</v>
      </c>
      <c r="C284" s="1" t="s">
        <v>28</v>
      </c>
      <c r="D284" s="7">
        <v>11.1</v>
      </c>
      <c r="E284" s="3">
        <v>45723</v>
      </c>
      <c r="F284" s="3">
        <v>45747</v>
      </c>
      <c r="G284" s="7">
        <v>9.1</v>
      </c>
      <c r="H284" s="3">
        <f>+F284</f>
        <v>45747</v>
      </c>
      <c r="I284" s="11">
        <v>9.1</v>
      </c>
      <c r="J284" s="17">
        <f>+F284-H284</f>
        <v>0</v>
      </c>
      <c r="K284" s="17">
        <f>+H284-F284</f>
        <v>0</v>
      </c>
      <c r="L284" s="11">
        <f>+K284*G284</f>
        <v>0</v>
      </c>
      <c r="M284" s="19">
        <f>YEAR(H284)</f>
        <v>2025</v>
      </c>
      <c r="N284" s="19" t="str">
        <f>IF(MONTH(H284)&lt;4,"1° trimestre",IF(MONTH(H284)&lt;7,"2° trimestre",IF(MONTH(H284)&lt;10,"3°trimestre","4° trimestre")))</f>
        <v>1° trimestre</v>
      </c>
      <c r="O284" s="19" t="s">
        <v>1962</v>
      </c>
      <c r="P284" s="19" t="s">
        <v>1970</v>
      </c>
      <c r="Q284" s="8">
        <f>+I284</f>
        <v>9.1</v>
      </c>
      <c r="R284" s="19" t="s">
        <v>1965</v>
      </c>
    </row>
    <row r="285" spans="1:18" x14ac:dyDescent="0.2">
      <c r="A285" s="1" t="s">
        <v>692</v>
      </c>
      <c r="B285" s="1" t="s">
        <v>693</v>
      </c>
      <c r="C285" s="1" t="s">
        <v>28</v>
      </c>
      <c r="D285" s="1">
        <v>22573.17</v>
      </c>
      <c r="E285" s="3">
        <v>45679</v>
      </c>
      <c r="F285" s="3">
        <f>+E285+30</f>
        <v>45709</v>
      </c>
      <c r="G285" s="8">
        <v>18502.599999999999</v>
      </c>
      <c r="H285" s="3">
        <v>45684</v>
      </c>
      <c r="I285" s="9">
        <v>18502.599999999999</v>
      </c>
      <c r="J285" s="9"/>
      <c r="K285" s="9"/>
      <c r="L285" s="9"/>
      <c r="M285" s="19">
        <f>YEAR(H285)</f>
        <v>2025</v>
      </c>
      <c r="N285" s="19" t="s">
        <v>1980</v>
      </c>
      <c r="O285" s="20" t="s">
        <v>1967</v>
      </c>
      <c r="P285" s="20" t="s">
        <v>1966</v>
      </c>
      <c r="Q285" s="8">
        <f>+I285</f>
        <v>18502.599999999999</v>
      </c>
      <c r="R285" s="19" t="s">
        <v>1965</v>
      </c>
    </row>
    <row r="286" spans="1:18" x14ac:dyDescent="0.2">
      <c r="A286" s="1" t="s">
        <v>692</v>
      </c>
      <c r="B286" s="1" t="s">
        <v>694</v>
      </c>
      <c r="C286" s="1" t="s">
        <v>28</v>
      </c>
      <c r="D286" s="1">
        <v>66675.039999999994</v>
      </c>
      <c r="E286" s="3">
        <v>45688</v>
      </c>
      <c r="F286" s="3">
        <f>+E286+30</f>
        <v>45718</v>
      </c>
      <c r="G286" s="8">
        <v>54651.67</v>
      </c>
      <c r="H286" s="3">
        <v>45704</v>
      </c>
      <c r="I286" s="9">
        <v>54651.67</v>
      </c>
      <c r="J286" s="9"/>
      <c r="K286" s="9"/>
      <c r="L286" s="9"/>
      <c r="M286" s="19">
        <f>YEAR(H286)</f>
        <v>2025</v>
      </c>
      <c r="N286" s="19" t="s">
        <v>1980</v>
      </c>
      <c r="O286" s="20" t="s">
        <v>1967</v>
      </c>
      <c r="P286" s="20" t="s">
        <v>1966</v>
      </c>
      <c r="Q286" s="8">
        <f>+I286</f>
        <v>54651.67</v>
      </c>
      <c r="R286" s="19" t="s">
        <v>1965</v>
      </c>
    </row>
    <row r="287" spans="1:18" x14ac:dyDescent="0.2">
      <c r="A287" s="1" t="s">
        <v>1558</v>
      </c>
      <c r="B287" s="1" t="s">
        <v>1559</v>
      </c>
      <c r="C287" s="1" t="s">
        <v>28</v>
      </c>
      <c r="D287" s="1">
        <v>11346</v>
      </c>
      <c r="E287" s="3">
        <v>45687</v>
      </c>
      <c r="F287" s="3">
        <f>+E287+30</f>
        <v>45717</v>
      </c>
      <c r="G287" s="8">
        <v>9300</v>
      </c>
      <c r="H287" s="3">
        <v>45702</v>
      </c>
      <c r="I287" s="9">
        <v>9300</v>
      </c>
      <c r="J287" s="9"/>
      <c r="K287" s="9"/>
      <c r="L287" s="9"/>
      <c r="M287" s="19">
        <f>YEAR(H287)</f>
        <v>2025</v>
      </c>
      <c r="N287" s="19" t="s">
        <v>1980</v>
      </c>
      <c r="O287" s="20" t="s">
        <v>1967</v>
      </c>
      <c r="P287" s="20" t="s">
        <v>1966</v>
      </c>
      <c r="Q287" s="8">
        <f>+I287</f>
        <v>9300</v>
      </c>
      <c r="R287" s="19" t="s">
        <v>1965</v>
      </c>
    </row>
    <row r="288" spans="1:18" x14ac:dyDescent="0.2">
      <c r="A288" s="1" t="s">
        <v>1598</v>
      </c>
      <c r="B288" s="1" t="s">
        <v>1599</v>
      </c>
      <c r="C288" s="1" t="s">
        <v>10</v>
      </c>
      <c r="D288" s="7">
        <v>229.98</v>
      </c>
      <c r="E288" s="3">
        <v>45694</v>
      </c>
      <c r="F288" s="3">
        <f>+E288</f>
        <v>45694</v>
      </c>
      <c r="G288" s="7">
        <v>229.98</v>
      </c>
      <c r="H288" s="3">
        <v>45695</v>
      </c>
      <c r="I288" s="11">
        <v>229.98</v>
      </c>
      <c r="J288" s="11"/>
      <c r="K288" s="11"/>
      <c r="L288" s="11"/>
      <c r="M288" s="19">
        <f>YEAR(H288)</f>
        <v>2025</v>
      </c>
      <c r="N288" s="19" t="s">
        <v>1980</v>
      </c>
      <c r="O288" s="19" t="s">
        <v>1967</v>
      </c>
      <c r="P288" s="19" t="s">
        <v>1966</v>
      </c>
      <c r="Q288" s="8">
        <f>+I288</f>
        <v>229.98</v>
      </c>
      <c r="R288" s="19" t="s">
        <v>1965</v>
      </c>
    </row>
    <row r="289" spans="1:18" x14ac:dyDescent="0.2">
      <c r="A289" s="1" t="s">
        <v>1645</v>
      </c>
      <c r="B289" s="1" t="s">
        <v>1646</v>
      </c>
      <c r="C289" s="1" t="s">
        <v>28</v>
      </c>
      <c r="D289" s="1">
        <v>56607.1</v>
      </c>
      <c r="E289" s="3">
        <v>45670</v>
      </c>
      <c r="F289" s="3">
        <f>+E289+30</f>
        <v>45700</v>
      </c>
      <c r="G289" s="8">
        <v>51461</v>
      </c>
      <c r="H289" s="3">
        <v>45685</v>
      </c>
      <c r="I289" s="9">
        <v>51461</v>
      </c>
      <c r="J289" s="9"/>
      <c r="K289" s="9"/>
      <c r="L289" s="9"/>
      <c r="M289" s="19">
        <f>YEAR(H289)</f>
        <v>2025</v>
      </c>
      <c r="N289" s="19" t="s">
        <v>1980</v>
      </c>
      <c r="O289" s="20" t="s">
        <v>1967</v>
      </c>
      <c r="P289" s="20" t="s">
        <v>1968</v>
      </c>
      <c r="Q289" s="8">
        <f>+I289</f>
        <v>51461</v>
      </c>
      <c r="R289" s="19" t="s">
        <v>1965</v>
      </c>
    </row>
    <row r="290" spans="1:18" x14ac:dyDescent="0.2">
      <c r="A290" s="1" t="s">
        <v>1645</v>
      </c>
      <c r="B290" s="1" t="s">
        <v>1647</v>
      </c>
      <c r="C290" s="1" t="s">
        <v>28</v>
      </c>
      <c r="D290" s="1">
        <v>5618.89</v>
      </c>
      <c r="E290" s="3">
        <v>45670</v>
      </c>
      <c r="F290" s="3">
        <f>+E290+30</f>
        <v>45700</v>
      </c>
      <c r="G290" s="8">
        <v>5108.08</v>
      </c>
      <c r="H290" s="3">
        <v>45685</v>
      </c>
      <c r="I290" s="9">
        <v>5108.08</v>
      </c>
      <c r="J290" s="9"/>
      <c r="K290" s="9"/>
      <c r="L290" s="9"/>
      <c r="M290" s="19">
        <f>YEAR(H290)</f>
        <v>2025</v>
      </c>
      <c r="N290" s="19" t="s">
        <v>1980</v>
      </c>
      <c r="O290" s="20" t="s">
        <v>1967</v>
      </c>
      <c r="P290" s="20" t="s">
        <v>1968</v>
      </c>
      <c r="Q290" s="8">
        <f>+I290</f>
        <v>5108.08</v>
      </c>
      <c r="R290" s="19" t="s">
        <v>1965</v>
      </c>
    </row>
    <row r="291" spans="1:18" x14ac:dyDescent="0.2">
      <c r="A291" s="1" t="s">
        <v>1657</v>
      </c>
      <c r="B291" s="1" t="s">
        <v>1658</v>
      </c>
      <c r="C291" s="1" t="s">
        <v>10</v>
      </c>
      <c r="D291" s="7">
        <v>10005.11</v>
      </c>
      <c r="E291" s="3">
        <v>45692</v>
      </c>
      <c r="F291" s="3">
        <v>45692</v>
      </c>
      <c r="G291" s="7">
        <v>8443.0300000000007</v>
      </c>
      <c r="H291" s="3">
        <v>45719</v>
      </c>
      <c r="I291" s="11">
        <v>8443.0300000000007</v>
      </c>
      <c r="J291" s="11"/>
      <c r="K291" s="11"/>
      <c r="L291" s="11"/>
      <c r="M291" s="19">
        <f>YEAR(H291)</f>
        <v>2025</v>
      </c>
      <c r="N291" s="19" t="s">
        <v>1980</v>
      </c>
      <c r="O291" s="19" t="s">
        <v>1967</v>
      </c>
      <c r="P291" s="19" t="s">
        <v>1968</v>
      </c>
      <c r="Q291" s="8">
        <f>+I291</f>
        <v>8443.0300000000007</v>
      </c>
      <c r="R291" s="19" t="s">
        <v>1964</v>
      </c>
    </row>
    <row r="292" spans="1:18" x14ac:dyDescent="0.2">
      <c r="A292" s="1" t="s">
        <v>1694</v>
      </c>
      <c r="B292" s="1" t="s">
        <v>1695</v>
      </c>
      <c r="C292" s="1" t="s">
        <v>28</v>
      </c>
      <c r="D292" s="1">
        <v>2379</v>
      </c>
      <c r="E292" s="3">
        <v>45670</v>
      </c>
      <c r="F292" s="3">
        <f>+E292+30</f>
        <v>45700</v>
      </c>
      <c r="G292" s="8">
        <v>1950</v>
      </c>
      <c r="H292" s="3">
        <v>45684</v>
      </c>
      <c r="I292" s="9">
        <v>1950</v>
      </c>
      <c r="J292" s="9"/>
      <c r="K292" s="9"/>
      <c r="L292" s="9"/>
      <c r="M292" s="19">
        <f>YEAR(H292)</f>
        <v>2025</v>
      </c>
      <c r="N292" s="19" t="s">
        <v>1980</v>
      </c>
      <c r="O292" s="20" t="s">
        <v>1967</v>
      </c>
      <c r="P292" s="20" t="s">
        <v>1966</v>
      </c>
      <c r="Q292" s="8">
        <f>+I292</f>
        <v>1950</v>
      </c>
      <c r="R292" s="19" t="s">
        <v>1965</v>
      </c>
    </row>
    <row r="293" spans="1:18" x14ac:dyDescent="0.2">
      <c r="A293" s="1" t="s">
        <v>1694</v>
      </c>
      <c r="B293" s="1" t="s">
        <v>1696</v>
      </c>
      <c r="C293" s="1" t="s">
        <v>28</v>
      </c>
      <c r="D293" s="1">
        <v>841.8</v>
      </c>
      <c r="E293" s="3">
        <v>45685</v>
      </c>
      <c r="F293" s="3">
        <f>+E293+30</f>
        <v>45715</v>
      </c>
      <c r="G293" s="8">
        <v>690</v>
      </c>
      <c r="H293" s="3">
        <v>45688</v>
      </c>
      <c r="I293" s="9">
        <v>690</v>
      </c>
      <c r="J293" s="9"/>
      <c r="K293" s="9"/>
      <c r="L293" s="9"/>
      <c r="M293" s="19">
        <f>YEAR(H293)</f>
        <v>2025</v>
      </c>
      <c r="N293" s="19" t="s">
        <v>1980</v>
      </c>
      <c r="O293" s="20" t="s">
        <v>1967</v>
      </c>
      <c r="P293" s="20" t="s">
        <v>1966</v>
      </c>
      <c r="Q293" s="8">
        <f>+I293</f>
        <v>690</v>
      </c>
      <c r="R293" s="19" t="s">
        <v>1965</v>
      </c>
    </row>
    <row r="294" spans="1:18" x14ac:dyDescent="0.2">
      <c r="A294" s="1" t="s">
        <v>1698</v>
      </c>
      <c r="B294" s="1" t="s">
        <v>1699</v>
      </c>
      <c r="C294" s="1" t="s">
        <v>28</v>
      </c>
      <c r="D294" s="1">
        <v>1576.85</v>
      </c>
      <c r="E294" s="3">
        <v>45708</v>
      </c>
      <c r="F294" s="3">
        <f>+E294+30</f>
        <v>45738</v>
      </c>
      <c r="G294" s="8">
        <v>1292.5</v>
      </c>
      <c r="H294" s="3">
        <v>45740</v>
      </c>
      <c r="I294" s="9">
        <v>1292.5</v>
      </c>
      <c r="J294" s="9"/>
      <c r="K294" s="9"/>
      <c r="L294" s="9"/>
      <c r="M294" s="19">
        <f>YEAR(H294)</f>
        <v>2025</v>
      </c>
      <c r="N294" s="19" t="s">
        <v>1980</v>
      </c>
      <c r="O294" s="20" t="s">
        <v>1967</v>
      </c>
      <c r="P294" s="20" t="s">
        <v>1966</v>
      </c>
      <c r="Q294" s="8">
        <f>+I294</f>
        <v>1292.5</v>
      </c>
      <c r="R294" s="19" t="s">
        <v>1965</v>
      </c>
    </row>
    <row r="295" spans="1:18" x14ac:dyDescent="0.2">
      <c r="A295" s="1" t="s">
        <v>1719</v>
      </c>
      <c r="B295" s="1" t="s">
        <v>1720</v>
      </c>
      <c r="C295" s="1" t="s">
        <v>28</v>
      </c>
      <c r="D295" s="1">
        <v>33672</v>
      </c>
      <c r="E295" s="3">
        <v>45727</v>
      </c>
      <c r="F295" s="3">
        <v>45758</v>
      </c>
      <c r="G295" s="8">
        <v>27600</v>
      </c>
      <c r="H295" s="3">
        <v>45744</v>
      </c>
      <c r="I295" s="9">
        <v>27600</v>
      </c>
      <c r="J295" s="9"/>
      <c r="K295" s="9"/>
      <c r="L295" s="9"/>
      <c r="M295" s="19">
        <f>YEAR(H295)</f>
        <v>2025</v>
      </c>
      <c r="N295" s="19" t="s">
        <v>1980</v>
      </c>
      <c r="O295" s="20" t="s">
        <v>1967</v>
      </c>
      <c r="P295" s="20" t="s">
        <v>1966</v>
      </c>
      <c r="Q295" s="8">
        <f>+I295</f>
        <v>27600</v>
      </c>
      <c r="R295" s="19" t="s">
        <v>1965</v>
      </c>
    </row>
    <row r="296" spans="1:18" x14ac:dyDescent="0.2">
      <c r="A296" s="1" t="s">
        <v>1723</v>
      </c>
      <c r="B296" s="1" t="s">
        <v>1724</v>
      </c>
      <c r="C296" s="1" t="s">
        <v>28</v>
      </c>
      <c r="D296" s="1">
        <v>18400</v>
      </c>
      <c r="E296" s="3">
        <v>45666</v>
      </c>
      <c r="F296" s="3">
        <f>+E296+30</f>
        <v>45696</v>
      </c>
      <c r="G296" s="8">
        <v>15081.97</v>
      </c>
      <c r="H296" s="3">
        <v>45684</v>
      </c>
      <c r="I296" s="9">
        <v>15081.97</v>
      </c>
      <c r="J296" s="9"/>
      <c r="K296" s="9"/>
      <c r="L296" s="9"/>
      <c r="M296" s="19">
        <f>YEAR(H296)</f>
        <v>2025</v>
      </c>
      <c r="N296" s="19" t="s">
        <v>1980</v>
      </c>
      <c r="O296" s="20" t="s">
        <v>1967</v>
      </c>
      <c r="P296" s="20" t="s">
        <v>1966</v>
      </c>
      <c r="Q296" s="8">
        <f>+I296</f>
        <v>15081.97</v>
      </c>
      <c r="R296" s="19" t="s">
        <v>1965</v>
      </c>
    </row>
    <row r="297" spans="1:18" x14ac:dyDescent="0.2">
      <c r="A297" s="1" t="s">
        <v>1726</v>
      </c>
      <c r="B297" s="1" t="s">
        <v>1727</v>
      </c>
      <c r="C297" s="1" t="s">
        <v>28</v>
      </c>
      <c r="D297" s="1">
        <v>1534.05</v>
      </c>
      <c r="E297" s="3">
        <v>45670</v>
      </c>
      <c r="F297" s="3">
        <f>+E297+30</f>
        <v>45700</v>
      </c>
      <c r="G297" s="8">
        <v>1257.42</v>
      </c>
      <c r="H297" s="3">
        <v>45706</v>
      </c>
      <c r="I297" s="9">
        <v>1257.42</v>
      </c>
      <c r="J297" s="9"/>
      <c r="K297" s="9"/>
      <c r="L297" s="9"/>
      <c r="M297" s="19">
        <f>YEAR(H297)</f>
        <v>2025</v>
      </c>
      <c r="N297" s="19" t="s">
        <v>1980</v>
      </c>
      <c r="O297" s="20" t="s">
        <v>1967</v>
      </c>
      <c r="P297" s="20" t="s">
        <v>1966</v>
      </c>
      <c r="Q297" s="8">
        <f>+I297</f>
        <v>1257.42</v>
      </c>
      <c r="R297" s="19" t="s">
        <v>1965</v>
      </c>
    </row>
    <row r="299" spans="1:18" x14ac:dyDescent="0.2">
      <c r="I299" s="4" t="s">
        <v>1977</v>
      </c>
      <c r="L299" s="4" t="s">
        <v>1978</v>
      </c>
    </row>
    <row r="300" spans="1:18" x14ac:dyDescent="0.2">
      <c r="I300" s="4">
        <f>SUBTOTAL(9,I2:I299)</f>
        <v>741017.51000000024</v>
      </c>
      <c r="J300" s="4">
        <f>SUBTOTAL(9,J2:J299)</f>
        <v>-1940</v>
      </c>
      <c r="K300" s="4">
        <f>SUBTOTAL(9,K2:K299)</f>
        <v>1940</v>
      </c>
      <c r="L300" s="4">
        <f>SUBTOTAL(9,L2:L299)</f>
        <v>-1440871.7399999993</v>
      </c>
    </row>
    <row r="303" spans="1:18" x14ac:dyDescent="0.2">
      <c r="L303" s="18">
        <f>+L300/I300</f>
        <v>-1.9444503274963081</v>
      </c>
    </row>
    <row r="304" spans="1:18" x14ac:dyDescent="0.2">
      <c r="L304" s="4" t="s">
        <v>1979</v>
      </c>
    </row>
  </sheetData>
  <autoFilter ref="A1:R297" xr:uid="{00000000-0001-0000-0000-000000000000}">
    <sortState xmlns:xlrd2="http://schemas.microsoft.com/office/spreadsheetml/2017/richdata2" ref="A2:R297">
      <sortCondition ref="N2:N29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0E9F6-B817-40F6-B002-B57FAF9CA6B2}">
  <dimension ref="A1:R494"/>
  <sheetViews>
    <sheetView topLeftCell="M467" workbookViewId="0">
      <selection activeCell="M489" sqref="A489:XFD1511"/>
    </sheetView>
  </sheetViews>
  <sheetFormatPr defaultColWidth="9.28515625" defaultRowHeight="12.75" x14ac:dyDescent="0.2"/>
  <cols>
    <col min="1" max="1" width="53.7109375" hidden="1" customWidth="1"/>
    <col min="2" max="2" width="23" hidden="1" customWidth="1"/>
    <col min="3" max="3" width="33.42578125" hidden="1" customWidth="1"/>
    <col min="4" max="4" width="18.7109375" style="4" hidden="1" customWidth="1"/>
    <col min="5" max="5" width="18.7109375" hidden="1" customWidth="1"/>
    <col min="6" max="6" width="17.140625" hidden="1" customWidth="1"/>
    <col min="7" max="7" width="22" style="4" hidden="1" customWidth="1"/>
    <col min="8" max="8" width="18.85546875" hidden="1" customWidth="1"/>
    <col min="9" max="9" width="19.85546875" style="4" hidden="1" customWidth="1"/>
    <col min="10" max="10" width="11.28515625" style="4" hidden="1" customWidth="1"/>
    <col min="11" max="11" width="16.85546875" style="4" hidden="1" customWidth="1"/>
    <col min="12" max="12" width="24.7109375" style="4" hidden="1" customWidth="1"/>
    <col min="13" max="13" width="33.140625" bestFit="1" customWidth="1"/>
    <col min="14" max="14" width="16.140625" bestFit="1" customWidth="1"/>
    <col min="15" max="15" width="25" bestFit="1" customWidth="1"/>
    <col min="16" max="16" width="31.85546875" bestFit="1" customWidth="1"/>
    <col min="17" max="17" width="20.42578125" bestFit="1" customWidth="1"/>
    <col min="18" max="18" width="35.42578125" bestFit="1" customWidth="1"/>
  </cols>
  <sheetData>
    <row r="1" spans="1:18" x14ac:dyDescent="0.2">
      <c r="A1" s="2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10" t="s">
        <v>8</v>
      </c>
      <c r="J1" s="10" t="s">
        <v>1974</v>
      </c>
      <c r="K1" s="10" t="s">
        <v>1975</v>
      </c>
      <c r="L1" s="10" t="s">
        <v>1976</v>
      </c>
      <c r="M1" s="5" t="s">
        <v>1971</v>
      </c>
      <c r="N1" s="5" t="s">
        <v>1960</v>
      </c>
      <c r="O1" s="5" t="s">
        <v>1961</v>
      </c>
      <c r="P1" s="5" t="s">
        <v>1963</v>
      </c>
      <c r="Q1" s="5" t="s">
        <v>1973</v>
      </c>
      <c r="R1" s="5" t="s">
        <v>1972</v>
      </c>
    </row>
    <row r="2" spans="1:18" x14ac:dyDescent="0.2">
      <c r="A2" s="1" t="s">
        <v>9</v>
      </c>
      <c r="B2" s="1" t="s">
        <v>12</v>
      </c>
      <c r="C2" s="1" t="s">
        <v>10</v>
      </c>
      <c r="D2" s="7">
        <v>2852</v>
      </c>
      <c r="E2" s="3">
        <v>45750</v>
      </c>
      <c r="F2" s="3">
        <v>45780</v>
      </c>
      <c r="G2" s="7">
        <v>2852</v>
      </c>
      <c r="H2" s="3">
        <v>45764</v>
      </c>
      <c r="I2" s="11">
        <v>2852</v>
      </c>
      <c r="J2" s="17">
        <f>+F2-H2</f>
        <v>16</v>
      </c>
      <c r="K2" s="17">
        <f>+H2-F2</f>
        <v>-16</v>
      </c>
      <c r="L2" s="11">
        <f>+K2*G2</f>
        <v>-45632</v>
      </c>
      <c r="M2" s="19">
        <f>YEAR(H2)</f>
        <v>2025</v>
      </c>
      <c r="N2" s="19" t="str">
        <f>IF(MONTH(H2)&lt;4,"1° trimestre",IF(MONTH(H2)&lt;7,"2° trimestre",IF(MONTH(H2)&lt;10,"3°trimestre","4° trimestre")))</f>
        <v>2° trimestre</v>
      </c>
      <c r="O2" s="19" t="s">
        <v>1962</v>
      </c>
      <c r="P2" s="19" t="s">
        <v>1969</v>
      </c>
      <c r="Q2" s="8">
        <f>+I2</f>
        <v>2852</v>
      </c>
      <c r="R2" s="19" t="s">
        <v>1965</v>
      </c>
    </row>
    <row r="3" spans="1:18" x14ac:dyDescent="0.2">
      <c r="A3" s="1" t="s">
        <v>14</v>
      </c>
      <c r="B3" s="1" t="s">
        <v>18</v>
      </c>
      <c r="C3" s="1" t="s">
        <v>10</v>
      </c>
      <c r="D3" s="7">
        <v>416</v>
      </c>
      <c r="E3" s="3">
        <v>45749</v>
      </c>
      <c r="F3" s="3">
        <v>45779</v>
      </c>
      <c r="G3" s="7">
        <v>416</v>
      </c>
      <c r="H3" s="3">
        <v>45750</v>
      </c>
      <c r="I3" s="11">
        <v>416</v>
      </c>
      <c r="J3" s="17">
        <f>+F3-H3</f>
        <v>29</v>
      </c>
      <c r="K3" s="17">
        <f>+H3-F3</f>
        <v>-29</v>
      </c>
      <c r="L3" s="11">
        <f>+K3*G3</f>
        <v>-12064</v>
      </c>
      <c r="M3" s="19">
        <f>YEAR(H3)</f>
        <v>2025</v>
      </c>
      <c r="N3" s="19" t="str">
        <f>IF(MONTH(H3)&lt;4,"1° trimestre",IF(MONTH(H3)&lt;7,"2° trimestre",IF(MONTH(H3)&lt;10,"3°trimestre","4° trimestre")))</f>
        <v>2° trimestre</v>
      </c>
      <c r="O3" s="19" t="s">
        <v>1962</v>
      </c>
      <c r="P3" s="19" t="s">
        <v>1970</v>
      </c>
      <c r="Q3" s="8">
        <f>+I3</f>
        <v>416</v>
      </c>
      <c r="R3" s="19" t="s">
        <v>1964</v>
      </c>
    </row>
    <row r="4" spans="1:18" x14ac:dyDescent="0.2">
      <c r="A4" s="1" t="s">
        <v>14</v>
      </c>
      <c r="B4" s="1" t="s">
        <v>19</v>
      </c>
      <c r="C4" s="1" t="s">
        <v>10</v>
      </c>
      <c r="D4" s="7">
        <v>416</v>
      </c>
      <c r="E4" s="3">
        <v>45779</v>
      </c>
      <c r="F4" s="3">
        <v>45810</v>
      </c>
      <c r="G4" s="7">
        <v>416</v>
      </c>
      <c r="H4" s="3">
        <v>45782</v>
      </c>
      <c r="I4" s="11">
        <v>416</v>
      </c>
      <c r="J4" s="17">
        <f>+F4-H4</f>
        <v>28</v>
      </c>
      <c r="K4" s="17">
        <f>+H4-F4</f>
        <v>-28</v>
      </c>
      <c r="L4" s="11">
        <f>+K4*G4</f>
        <v>-11648</v>
      </c>
      <c r="M4" s="19">
        <f>YEAR(H4)</f>
        <v>2025</v>
      </c>
      <c r="N4" s="19" t="str">
        <f>IF(MONTH(H4)&lt;4,"1° trimestre",IF(MONTH(H4)&lt;7,"2° trimestre",IF(MONTH(H4)&lt;10,"3°trimestre","4° trimestre")))</f>
        <v>2° trimestre</v>
      </c>
      <c r="O4" s="19" t="s">
        <v>1962</v>
      </c>
      <c r="P4" s="19" t="s">
        <v>1970</v>
      </c>
      <c r="Q4" s="8">
        <f>+I4</f>
        <v>416</v>
      </c>
      <c r="R4" s="19" t="s">
        <v>1964</v>
      </c>
    </row>
    <row r="5" spans="1:18" x14ac:dyDescent="0.2">
      <c r="A5" s="1" t="s">
        <v>14</v>
      </c>
      <c r="B5" s="1" t="s">
        <v>20</v>
      </c>
      <c r="C5" s="1" t="s">
        <v>10</v>
      </c>
      <c r="D5" s="7">
        <v>5720</v>
      </c>
      <c r="E5" s="3">
        <v>45784</v>
      </c>
      <c r="F5" s="3">
        <v>45815</v>
      </c>
      <c r="G5" s="7">
        <v>5720</v>
      </c>
      <c r="H5" s="3">
        <v>45784</v>
      </c>
      <c r="I5" s="11">
        <v>5720</v>
      </c>
      <c r="J5" s="17">
        <f>+F5-H5</f>
        <v>31</v>
      </c>
      <c r="K5" s="17">
        <f>+H5-F5</f>
        <v>-31</v>
      </c>
      <c r="L5" s="11">
        <f>+K5*G5</f>
        <v>-177320</v>
      </c>
      <c r="M5" s="19">
        <f>YEAR(H5)</f>
        <v>2025</v>
      </c>
      <c r="N5" s="19" t="str">
        <f>IF(MONTH(H5)&lt;4,"1° trimestre",IF(MONTH(H5)&lt;7,"2° trimestre",IF(MONTH(H5)&lt;10,"3°trimestre","4° trimestre")))</f>
        <v>2° trimestre</v>
      </c>
      <c r="O5" s="19" t="s">
        <v>1962</v>
      </c>
      <c r="P5" s="19" t="s">
        <v>1970</v>
      </c>
      <c r="Q5" s="8">
        <f>+I5</f>
        <v>5720</v>
      </c>
      <c r="R5" s="19" t="s">
        <v>1964</v>
      </c>
    </row>
    <row r="6" spans="1:18" x14ac:dyDescent="0.2">
      <c r="A6" s="1" t="s">
        <v>14</v>
      </c>
      <c r="B6" s="1" t="s">
        <v>21</v>
      </c>
      <c r="C6" s="1" t="s">
        <v>10</v>
      </c>
      <c r="D6" s="7">
        <v>4680</v>
      </c>
      <c r="E6" s="3">
        <v>45784</v>
      </c>
      <c r="F6" s="3">
        <v>45815</v>
      </c>
      <c r="G6" s="7">
        <v>4680</v>
      </c>
      <c r="H6" s="3">
        <v>45784</v>
      </c>
      <c r="I6" s="11">
        <v>4680</v>
      </c>
      <c r="J6" s="17">
        <f>+F6-H6</f>
        <v>31</v>
      </c>
      <c r="K6" s="17">
        <f>+H6-F6</f>
        <v>-31</v>
      </c>
      <c r="L6" s="11">
        <f>+K6*G6</f>
        <v>-145080</v>
      </c>
      <c r="M6" s="19">
        <f>YEAR(H6)</f>
        <v>2025</v>
      </c>
      <c r="N6" s="19" t="str">
        <f>IF(MONTH(H6)&lt;4,"1° trimestre",IF(MONTH(H6)&lt;7,"2° trimestre",IF(MONTH(H6)&lt;10,"3°trimestre","4° trimestre")))</f>
        <v>2° trimestre</v>
      </c>
      <c r="O6" s="19" t="s">
        <v>1962</v>
      </c>
      <c r="P6" s="19" t="s">
        <v>1970</v>
      </c>
      <c r="Q6" s="8">
        <f>+I6</f>
        <v>4680</v>
      </c>
      <c r="R6" s="19" t="s">
        <v>1964</v>
      </c>
    </row>
    <row r="7" spans="1:18" x14ac:dyDescent="0.2">
      <c r="A7" s="1" t="s">
        <v>14</v>
      </c>
      <c r="B7" s="1" t="s">
        <v>22</v>
      </c>
      <c r="C7" s="1" t="s">
        <v>10</v>
      </c>
      <c r="D7" s="7">
        <v>416</v>
      </c>
      <c r="E7" s="3">
        <v>45812</v>
      </c>
      <c r="F7" s="3">
        <v>45842</v>
      </c>
      <c r="G7" s="7">
        <v>416</v>
      </c>
      <c r="H7" s="3">
        <v>45813</v>
      </c>
      <c r="I7" s="11">
        <v>416</v>
      </c>
      <c r="J7" s="17">
        <f>+F7-H7</f>
        <v>29</v>
      </c>
      <c r="K7" s="17">
        <f>+H7-F7</f>
        <v>-29</v>
      </c>
      <c r="L7" s="11">
        <f>+K7*G7</f>
        <v>-12064</v>
      </c>
      <c r="M7" s="19">
        <f>YEAR(H7)</f>
        <v>2025</v>
      </c>
      <c r="N7" s="19" t="str">
        <f>IF(MONTH(H7)&lt;4,"1° trimestre",IF(MONTH(H7)&lt;7,"2° trimestre",IF(MONTH(H7)&lt;10,"3°trimestre","4° trimestre")))</f>
        <v>2° trimestre</v>
      </c>
      <c r="O7" s="19" t="s">
        <v>1962</v>
      </c>
      <c r="P7" s="19" t="s">
        <v>1970</v>
      </c>
      <c r="Q7" s="8">
        <f>+I7</f>
        <v>416</v>
      </c>
      <c r="R7" s="19" t="s">
        <v>1964</v>
      </c>
    </row>
    <row r="8" spans="1:18" x14ac:dyDescent="0.2">
      <c r="A8" s="1" t="s">
        <v>34</v>
      </c>
      <c r="B8" s="1" t="s">
        <v>42</v>
      </c>
      <c r="C8" s="1" t="s">
        <v>28</v>
      </c>
      <c r="D8" s="7">
        <v>37.909999999999997</v>
      </c>
      <c r="E8" s="3">
        <v>45790</v>
      </c>
      <c r="F8" s="3">
        <v>45820</v>
      </c>
      <c r="G8" s="7">
        <v>31.07</v>
      </c>
      <c r="H8" s="3">
        <v>45798</v>
      </c>
      <c r="I8" s="11">
        <v>31.07</v>
      </c>
      <c r="J8" s="17">
        <f>+F8-H8</f>
        <v>22</v>
      </c>
      <c r="K8" s="17">
        <f>+H8-F8</f>
        <v>-22</v>
      </c>
      <c r="L8" s="11">
        <f>+K8*G8</f>
        <v>-683.54</v>
      </c>
      <c r="M8" s="19">
        <f>YEAR(H8)</f>
        <v>2025</v>
      </c>
      <c r="N8" s="19" t="str">
        <f>IF(MONTH(H8)&lt;4,"1° trimestre",IF(MONTH(H8)&lt;7,"2° trimestre",IF(MONTH(H8)&lt;10,"3°trimestre","4° trimestre")))</f>
        <v>2° trimestre</v>
      </c>
      <c r="O8" s="19" t="s">
        <v>1962</v>
      </c>
      <c r="P8" s="19" t="s">
        <v>1970</v>
      </c>
      <c r="Q8" s="8">
        <f>+I8</f>
        <v>31.07</v>
      </c>
      <c r="R8" s="19" t="s">
        <v>1965</v>
      </c>
    </row>
    <row r="9" spans="1:18" x14ac:dyDescent="0.2">
      <c r="A9" s="1" t="s">
        <v>46</v>
      </c>
      <c r="B9" s="1" t="s">
        <v>93</v>
      </c>
      <c r="C9" s="1" t="s">
        <v>28</v>
      </c>
      <c r="D9" s="7">
        <v>11171.15</v>
      </c>
      <c r="E9" s="3">
        <v>45726</v>
      </c>
      <c r="F9" s="3">
        <v>45756</v>
      </c>
      <c r="G9" s="7">
        <v>9259</v>
      </c>
      <c r="H9" s="3">
        <v>45762</v>
      </c>
      <c r="I9" s="11">
        <v>9259</v>
      </c>
      <c r="J9" s="17">
        <f>+F9-H9</f>
        <v>-6</v>
      </c>
      <c r="K9" s="17">
        <f>+H9-F9</f>
        <v>6</v>
      </c>
      <c r="L9" s="11">
        <f>+K9*G9</f>
        <v>55554</v>
      </c>
      <c r="M9" s="19">
        <f>YEAR(H9)</f>
        <v>2025</v>
      </c>
      <c r="N9" s="19" t="str">
        <f>IF(MONTH(H9)&lt;4,"1° trimestre",IF(MONTH(H9)&lt;7,"2° trimestre",IF(MONTH(H9)&lt;10,"3°trimestre","4° trimestre")))</f>
        <v>2° trimestre</v>
      </c>
      <c r="O9" s="19" t="s">
        <v>1962</v>
      </c>
      <c r="P9" s="19" t="s">
        <v>1970</v>
      </c>
      <c r="Q9" s="8">
        <f>+I9</f>
        <v>9259</v>
      </c>
      <c r="R9" s="19" t="s">
        <v>1965</v>
      </c>
    </row>
    <row r="10" spans="1:18" x14ac:dyDescent="0.2">
      <c r="A10" s="1" t="s">
        <v>46</v>
      </c>
      <c r="B10" s="1" t="s">
        <v>94</v>
      </c>
      <c r="C10" s="1" t="s">
        <v>28</v>
      </c>
      <c r="D10" s="7">
        <v>3972.18</v>
      </c>
      <c r="E10" s="3">
        <v>45726</v>
      </c>
      <c r="F10" s="3">
        <v>45756</v>
      </c>
      <c r="G10" s="7">
        <v>3274.25</v>
      </c>
      <c r="H10" s="3">
        <v>45762</v>
      </c>
      <c r="I10" s="11">
        <v>3274.25</v>
      </c>
      <c r="J10" s="17">
        <f>+F10-H10</f>
        <v>-6</v>
      </c>
      <c r="K10" s="17">
        <f>+H10-F10</f>
        <v>6</v>
      </c>
      <c r="L10" s="11">
        <f>+K10*G10</f>
        <v>19645.5</v>
      </c>
      <c r="M10" s="19">
        <f>YEAR(H10)</f>
        <v>2025</v>
      </c>
      <c r="N10" s="19" t="str">
        <f>IF(MONTH(H10)&lt;4,"1° trimestre",IF(MONTH(H10)&lt;7,"2° trimestre",IF(MONTH(H10)&lt;10,"3°trimestre","4° trimestre")))</f>
        <v>2° trimestre</v>
      </c>
      <c r="O10" s="19" t="s">
        <v>1962</v>
      </c>
      <c r="P10" s="19" t="s">
        <v>1970</v>
      </c>
      <c r="Q10" s="8">
        <f>+I10</f>
        <v>3274.25</v>
      </c>
      <c r="R10" s="19" t="s">
        <v>1965</v>
      </c>
    </row>
    <row r="11" spans="1:18" x14ac:dyDescent="0.2">
      <c r="A11" s="1" t="s">
        <v>46</v>
      </c>
      <c r="B11" s="1" t="s">
        <v>95</v>
      </c>
      <c r="C11" s="1" t="s">
        <v>28</v>
      </c>
      <c r="D11" s="7">
        <v>2922.18</v>
      </c>
      <c r="E11" s="3">
        <v>45726</v>
      </c>
      <c r="F11" s="3">
        <v>45756</v>
      </c>
      <c r="G11" s="7">
        <v>2415.39</v>
      </c>
      <c r="H11" s="3">
        <v>45762</v>
      </c>
      <c r="I11" s="11">
        <v>2415.39</v>
      </c>
      <c r="J11" s="17">
        <f>+F11-H11</f>
        <v>-6</v>
      </c>
      <c r="K11" s="17">
        <f>+H11-F11</f>
        <v>6</v>
      </c>
      <c r="L11" s="11">
        <f>+K11*G11</f>
        <v>14492.34</v>
      </c>
      <c r="M11" s="19">
        <f>YEAR(H11)</f>
        <v>2025</v>
      </c>
      <c r="N11" s="19" t="str">
        <f>IF(MONTH(H11)&lt;4,"1° trimestre",IF(MONTH(H11)&lt;7,"2° trimestre",IF(MONTH(H11)&lt;10,"3°trimestre","4° trimestre")))</f>
        <v>2° trimestre</v>
      </c>
      <c r="O11" s="19" t="s">
        <v>1962</v>
      </c>
      <c r="P11" s="19" t="s">
        <v>1970</v>
      </c>
      <c r="Q11" s="8">
        <f>+I11</f>
        <v>2415.39</v>
      </c>
      <c r="R11" s="19" t="s">
        <v>1965</v>
      </c>
    </row>
    <row r="12" spans="1:18" x14ac:dyDescent="0.2">
      <c r="A12" s="1" t="s">
        <v>46</v>
      </c>
      <c r="B12" s="1" t="s">
        <v>96</v>
      </c>
      <c r="C12" s="1" t="s">
        <v>28</v>
      </c>
      <c r="D12" s="7">
        <v>116.81</v>
      </c>
      <c r="E12" s="3">
        <v>45726</v>
      </c>
      <c r="F12" s="3">
        <v>45756</v>
      </c>
      <c r="G12" s="7">
        <v>96.57</v>
      </c>
      <c r="H12" s="3">
        <v>45762</v>
      </c>
      <c r="I12" s="11">
        <v>96.57</v>
      </c>
      <c r="J12" s="17">
        <f>+F12-H12</f>
        <v>-6</v>
      </c>
      <c r="K12" s="17">
        <f>+H12-F12</f>
        <v>6</v>
      </c>
      <c r="L12" s="11">
        <f>+K12*G12</f>
        <v>579.41999999999996</v>
      </c>
      <c r="M12" s="19">
        <f>YEAR(H12)</f>
        <v>2025</v>
      </c>
      <c r="N12" s="19" t="str">
        <f>IF(MONTH(H12)&lt;4,"1° trimestre",IF(MONTH(H12)&lt;7,"2° trimestre",IF(MONTH(H12)&lt;10,"3°trimestre","4° trimestre")))</f>
        <v>2° trimestre</v>
      </c>
      <c r="O12" s="19" t="s">
        <v>1962</v>
      </c>
      <c r="P12" s="19" t="s">
        <v>1970</v>
      </c>
      <c r="Q12" s="8">
        <f>+I12</f>
        <v>96.57</v>
      </c>
      <c r="R12" s="19" t="s">
        <v>1965</v>
      </c>
    </row>
    <row r="13" spans="1:18" x14ac:dyDescent="0.2">
      <c r="A13" s="1" t="s">
        <v>46</v>
      </c>
      <c r="B13" s="1" t="s">
        <v>97</v>
      </c>
      <c r="C13" s="1" t="s">
        <v>28</v>
      </c>
      <c r="D13" s="7">
        <v>2144.1799999999998</v>
      </c>
      <c r="E13" s="3">
        <v>45726</v>
      </c>
      <c r="F13" s="3">
        <v>45756</v>
      </c>
      <c r="G13" s="7">
        <v>1760.68</v>
      </c>
      <c r="H13" s="3">
        <v>45762</v>
      </c>
      <c r="I13" s="11">
        <v>1760.68</v>
      </c>
      <c r="J13" s="17">
        <f>+F13-H13</f>
        <v>-6</v>
      </c>
      <c r="K13" s="17">
        <f>+H13-F13</f>
        <v>6</v>
      </c>
      <c r="L13" s="11">
        <f>+K13*G13</f>
        <v>10564.08</v>
      </c>
      <c r="M13" s="19">
        <f>YEAR(H13)</f>
        <v>2025</v>
      </c>
      <c r="N13" s="19" t="str">
        <f>IF(MONTH(H13)&lt;4,"1° trimestre",IF(MONTH(H13)&lt;7,"2° trimestre",IF(MONTH(H13)&lt;10,"3°trimestre","4° trimestre")))</f>
        <v>2° trimestre</v>
      </c>
      <c r="O13" s="19" t="s">
        <v>1962</v>
      </c>
      <c r="P13" s="19" t="s">
        <v>1970</v>
      </c>
      <c r="Q13" s="8">
        <f>+I13</f>
        <v>1760.68</v>
      </c>
      <c r="R13" s="19" t="s">
        <v>1965</v>
      </c>
    </row>
    <row r="14" spans="1:18" x14ac:dyDescent="0.2">
      <c r="A14" s="1" t="s">
        <v>46</v>
      </c>
      <c r="B14" s="1" t="s">
        <v>98</v>
      </c>
      <c r="C14" s="1" t="s">
        <v>28</v>
      </c>
      <c r="D14" s="7">
        <v>610.07000000000005</v>
      </c>
      <c r="E14" s="3">
        <v>45726</v>
      </c>
      <c r="F14" s="3">
        <v>45756</v>
      </c>
      <c r="G14" s="7">
        <v>527.61</v>
      </c>
      <c r="H14" s="3">
        <v>45762</v>
      </c>
      <c r="I14" s="11">
        <v>527.61</v>
      </c>
      <c r="J14" s="17">
        <f>+F14-H14</f>
        <v>-6</v>
      </c>
      <c r="K14" s="17">
        <f>+H14-F14</f>
        <v>6</v>
      </c>
      <c r="L14" s="11">
        <f>+K14*G14</f>
        <v>3165.66</v>
      </c>
      <c r="M14" s="19">
        <f>YEAR(H14)</f>
        <v>2025</v>
      </c>
      <c r="N14" s="19" t="str">
        <f>IF(MONTH(H14)&lt;4,"1° trimestre",IF(MONTH(H14)&lt;7,"2° trimestre",IF(MONTH(H14)&lt;10,"3°trimestre","4° trimestre")))</f>
        <v>2° trimestre</v>
      </c>
      <c r="O14" s="19" t="s">
        <v>1962</v>
      </c>
      <c r="P14" s="19" t="s">
        <v>1970</v>
      </c>
      <c r="Q14" s="8">
        <f>+I14</f>
        <v>527.61</v>
      </c>
      <c r="R14" s="19" t="s">
        <v>1965</v>
      </c>
    </row>
    <row r="15" spans="1:18" x14ac:dyDescent="0.2">
      <c r="A15" s="1" t="s">
        <v>46</v>
      </c>
      <c r="B15" s="1" t="s">
        <v>99</v>
      </c>
      <c r="C15" s="1" t="s">
        <v>28</v>
      </c>
      <c r="D15" s="7">
        <v>18.059999999999999</v>
      </c>
      <c r="E15" s="3">
        <v>45726</v>
      </c>
      <c r="F15" s="3">
        <v>45756</v>
      </c>
      <c r="G15" s="7">
        <v>14.8</v>
      </c>
      <c r="H15" s="3">
        <v>45762</v>
      </c>
      <c r="I15" s="11">
        <v>14.8</v>
      </c>
      <c r="J15" s="17">
        <f>+F15-H15</f>
        <v>-6</v>
      </c>
      <c r="K15" s="17">
        <f>+H15-F15</f>
        <v>6</v>
      </c>
      <c r="L15" s="11">
        <f>+K15*G15</f>
        <v>88.800000000000011</v>
      </c>
      <c r="M15" s="19">
        <f>YEAR(H15)</f>
        <v>2025</v>
      </c>
      <c r="N15" s="19" t="str">
        <f>IF(MONTH(H15)&lt;4,"1° trimestre",IF(MONTH(H15)&lt;7,"2° trimestre",IF(MONTH(H15)&lt;10,"3°trimestre","4° trimestre")))</f>
        <v>2° trimestre</v>
      </c>
      <c r="O15" s="19" t="s">
        <v>1962</v>
      </c>
      <c r="P15" s="19" t="s">
        <v>1970</v>
      </c>
      <c r="Q15" s="8">
        <f>+I15</f>
        <v>14.8</v>
      </c>
      <c r="R15" s="19" t="s">
        <v>1965</v>
      </c>
    </row>
    <row r="16" spans="1:18" x14ac:dyDescent="0.2">
      <c r="A16" s="1" t="s">
        <v>46</v>
      </c>
      <c r="B16" s="1" t="s">
        <v>100</v>
      </c>
      <c r="C16" s="1" t="s">
        <v>28</v>
      </c>
      <c r="D16" s="7">
        <v>55.63</v>
      </c>
      <c r="E16" s="3">
        <v>45726</v>
      </c>
      <c r="F16" s="3">
        <v>45756</v>
      </c>
      <c r="G16" s="7">
        <v>45.6</v>
      </c>
      <c r="H16" s="3">
        <v>45762</v>
      </c>
      <c r="I16" s="11">
        <v>45.6</v>
      </c>
      <c r="J16" s="17">
        <f>+F16-H16</f>
        <v>-6</v>
      </c>
      <c r="K16" s="17">
        <f>+H16-F16</f>
        <v>6</v>
      </c>
      <c r="L16" s="11">
        <f>+K16*G16</f>
        <v>273.60000000000002</v>
      </c>
      <c r="M16" s="19">
        <f>YEAR(H16)</f>
        <v>2025</v>
      </c>
      <c r="N16" s="19" t="str">
        <f>IF(MONTH(H16)&lt;4,"1° trimestre",IF(MONTH(H16)&lt;7,"2° trimestre",IF(MONTH(H16)&lt;10,"3°trimestre","4° trimestre")))</f>
        <v>2° trimestre</v>
      </c>
      <c r="O16" s="19" t="s">
        <v>1962</v>
      </c>
      <c r="P16" s="19" t="s">
        <v>1970</v>
      </c>
      <c r="Q16" s="8">
        <f>+I16</f>
        <v>45.6</v>
      </c>
      <c r="R16" s="19" t="s">
        <v>1965</v>
      </c>
    </row>
    <row r="17" spans="1:18" x14ac:dyDescent="0.2">
      <c r="A17" s="1" t="s">
        <v>46</v>
      </c>
      <c r="B17" s="1" t="s">
        <v>101</v>
      </c>
      <c r="C17" s="1" t="s">
        <v>28</v>
      </c>
      <c r="D17" s="7">
        <v>43.92</v>
      </c>
      <c r="E17" s="3">
        <v>45726</v>
      </c>
      <c r="F17" s="3">
        <v>45756</v>
      </c>
      <c r="G17" s="7">
        <v>36</v>
      </c>
      <c r="H17" s="3">
        <v>45762</v>
      </c>
      <c r="I17" s="11">
        <v>36</v>
      </c>
      <c r="J17" s="17">
        <f>+F17-H17</f>
        <v>-6</v>
      </c>
      <c r="K17" s="17">
        <f>+H17-F17</f>
        <v>6</v>
      </c>
      <c r="L17" s="11">
        <f>+K17*G17</f>
        <v>216</v>
      </c>
      <c r="M17" s="19">
        <f>YEAR(H17)</f>
        <v>2025</v>
      </c>
      <c r="N17" s="19" t="str">
        <f>IF(MONTH(H17)&lt;4,"1° trimestre",IF(MONTH(H17)&lt;7,"2° trimestre",IF(MONTH(H17)&lt;10,"3°trimestre","4° trimestre")))</f>
        <v>2° trimestre</v>
      </c>
      <c r="O17" s="19" t="s">
        <v>1962</v>
      </c>
      <c r="P17" s="19" t="s">
        <v>1970</v>
      </c>
      <c r="Q17" s="8">
        <f>+I17</f>
        <v>36</v>
      </c>
      <c r="R17" s="19" t="s">
        <v>1965</v>
      </c>
    </row>
    <row r="18" spans="1:18" x14ac:dyDescent="0.2">
      <c r="A18" s="1" t="s">
        <v>46</v>
      </c>
      <c r="B18" s="1" t="s">
        <v>102</v>
      </c>
      <c r="C18" s="1" t="s">
        <v>28</v>
      </c>
      <c r="D18" s="7">
        <v>1037.77</v>
      </c>
      <c r="E18" s="3">
        <v>45726</v>
      </c>
      <c r="F18" s="3">
        <v>45756</v>
      </c>
      <c r="G18" s="7">
        <v>870.48</v>
      </c>
      <c r="H18" s="3">
        <v>45762</v>
      </c>
      <c r="I18" s="11">
        <v>870.48</v>
      </c>
      <c r="J18" s="17">
        <f>+F18-H18</f>
        <v>-6</v>
      </c>
      <c r="K18" s="17">
        <f>+H18-F18</f>
        <v>6</v>
      </c>
      <c r="L18" s="11">
        <f>+K18*G18</f>
        <v>5222.88</v>
      </c>
      <c r="M18" s="19">
        <f>YEAR(H18)</f>
        <v>2025</v>
      </c>
      <c r="N18" s="19" t="str">
        <f>IF(MONTH(H18)&lt;4,"1° trimestre",IF(MONTH(H18)&lt;7,"2° trimestre",IF(MONTH(H18)&lt;10,"3°trimestre","4° trimestre")))</f>
        <v>2° trimestre</v>
      </c>
      <c r="O18" s="19" t="s">
        <v>1962</v>
      </c>
      <c r="P18" s="19" t="s">
        <v>1970</v>
      </c>
      <c r="Q18" s="8">
        <f>+I18</f>
        <v>870.48</v>
      </c>
      <c r="R18" s="19" t="s">
        <v>1965</v>
      </c>
    </row>
    <row r="19" spans="1:18" x14ac:dyDescent="0.2">
      <c r="A19" s="1" t="s">
        <v>46</v>
      </c>
      <c r="B19" s="1" t="s">
        <v>103</v>
      </c>
      <c r="C19" s="1" t="s">
        <v>28</v>
      </c>
      <c r="D19" s="7">
        <v>761.77</v>
      </c>
      <c r="E19" s="3">
        <v>45726</v>
      </c>
      <c r="F19" s="3">
        <v>45756</v>
      </c>
      <c r="G19" s="7">
        <v>624.4</v>
      </c>
      <c r="H19" s="3">
        <v>45762</v>
      </c>
      <c r="I19" s="11">
        <v>624.4</v>
      </c>
      <c r="J19" s="17">
        <f>+F19-H19</f>
        <v>-6</v>
      </c>
      <c r="K19" s="17">
        <f>+H19-F19</f>
        <v>6</v>
      </c>
      <c r="L19" s="11">
        <f>+K19*G19</f>
        <v>3746.3999999999996</v>
      </c>
      <c r="M19" s="19">
        <f>YEAR(H19)</f>
        <v>2025</v>
      </c>
      <c r="N19" s="19" t="str">
        <f>IF(MONTH(H19)&lt;4,"1° trimestre",IF(MONTH(H19)&lt;7,"2° trimestre",IF(MONTH(H19)&lt;10,"3°trimestre","4° trimestre")))</f>
        <v>2° trimestre</v>
      </c>
      <c r="O19" s="19" t="s">
        <v>1962</v>
      </c>
      <c r="P19" s="19" t="s">
        <v>1970</v>
      </c>
      <c r="Q19" s="8">
        <f>+I19</f>
        <v>624.4</v>
      </c>
      <c r="R19" s="19" t="s">
        <v>1965</v>
      </c>
    </row>
    <row r="20" spans="1:18" x14ac:dyDescent="0.2">
      <c r="A20" s="1" t="s">
        <v>46</v>
      </c>
      <c r="B20" s="1" t="s">
        <v>104</v>
      </c>
      <c r="C20" s="1" t="s">
        <v>28</v>
      </c>
      <c r="D20" s="7">
        <v>4.88</v>
      </c>
      <c r="E20" s="3">
        <v>45726</v>
      </c>
      <c r="F20" s="3">
        <v>45756</v>
      </c>
      <c r="G20" s="7">
        <v>4</v>
      </c>
      <c r="H20" s="3">
        <v>45762</v>
      </c>
      <c r="I20" s="11">
        <v>4</v>
      </c>
      <c r="J20" s="17">
        <f>+F20-H20</f>
        <v>-6</v>
      </c>
      <c r="K20" s="17">
        <f>+H20-F20</f>
        <v>6</v>
      </c>
      <c r="L20" s="11">
        <f>+K20*G20</f>
        <v>24</v>
      </c>
      <c r="M20" s="19">
        <f>YEAR(H20)</f>
        <v>2025</v>
      </c>
      <c r="N20" s="19" t="str">
        <f>IF(MONTH(H20)&lt;4,"1° trimestre",IF(MONTH(H20)&lt;7,"2° trimestre",IF(MONTH(H20)&lt;10,"3°trimestre","4° trimestre")))</f>
        <v>2° trimestre</v>
      </c>
      <c r="O20" s="19" t="s">
        <v>1962</v>
      </c>
      <c r="P20" s="19" t="s">
        <v>1970</v>
      </c>
      <c r="Q20" s="8">
        <f>+I20</f>
        <v>4</v>
      </c>
      <c r="R20" s="19" t="s">
        <v>1965</v>
      </c>
    </row>
    <row r="21" spans="1:18" x14ac:dyDescent="0.2">
      <c r="A21" s="1" t="s">
        <v>46</v>
      </c>
      <c r="B21" s="1" t="s">
        <v>105</v>
      </c>
      <c r="C21" s="1" t="s">
        <v>28</v>
      </c>
      <c r="D21" s="7">
        <v>26967.34</v>
      </c>
      <c r="E21" s="3">
        <v>45751</v>
      </c>
      <c r="F21" s="3">
        <v>45781</v>
      </c>
      <c r="G21" s="7">
        <v>22304.22</v>
      </c>
      <c r="H21" s="3">
        <v>45783</v>
      </c>
      <c r="I21" s="11">
        <v>22304.22</v>
      </c>
      <c r="J21" s="17">
        <f>+F21-H21</f>
        <v>-2</v>
      </c>
      <c r="K21" s="17">
        <f>+H21-F21</f>
        <v>2</v>
      </c>
      <c r="L21" s="11">
        <f>+K21*G21</f>
        <v>44608.44</v>
      </c>
      <c r="M21" s="19">
        <f>YEAR(H21)</f>
        <v>2025</v>
      </c>
      <c r="N21" s="19" t="str">
        <f>IF(MONTH(H21)&lt;4,"1° trimestre",IF(MONTH(H21)&lt;7,"2° trimestre",IF(MONTH(H21)&lt;10,"3°trimestre","4° trimestre")))</f>
        <v>2° trimestre</v>
      </c>
      <c r="O21" s="19" t="s">
        <v>1962</v>
      </c>
      <c r="P21" s="19" t="s">
        <v>1970</v>
      </c>
      <c r="Q21" s="8">
        <f>+I21</f>
        <v>22304.22</v>
      </c>
      <c r="R21" s="19" t="s">
        <v>1965</v>
      </c>
    </row>
    <row r="22" spans="1:18" x14ac:dyDescent="0.2">
      <c r="A22" s="1" t="s">
        <v>46</v>
      </c>
      <c r="B22" s="1" t="s">
        <v>106</v>
      </c>
      <c r="C22" s="1" t="s">
        <v>28</v>
      </c>
      <c r="D22" s="7">
        <v>1177.99</v>
      </c>
      <c r="E22" s="3">
        <v>45751</v>
      </c>
      <c r="F22" s="3">
        <v>45781</v>
      </c>
      <c r="G22" s="7">
        <v>999.17</v>
      </c>
      <c r="H22" s="3">
        <v>45783</v>
      </c>
      <c r="I22" s="11">
        <v>999.17</v>
      </c>
      <c r="J22" s="17">
        <f>+F22-H22</f>
        <v>-2</v>
      </c>
      <c r="K22" s="17">
        <f>+H22-F22</f>
        <v>2</v>
      </c>
      <c r="L22" s="11">
        <f>+K22*G22</f>
        <v>1998.34</v>
      </c>
      <c r="M22" s="19">
        <f>YEAR(H22)</f>
        <v>2025</v>
      </c>
      <c r="N22" s="19" t="str">
        <f>IF(MONTH(H22)&lt;4,"1° trimestre",IF(MONTH(H22)&lt;7,"2° trimestre",IF(MONTH(H22)&lt;10,"3°trimestre","4° trimestre")))</f>
        <v>2° trimestre</v>
      </c>
      <c r="O22" s="19" t="s">
        <v>1962</v>
      </c>
      <c r="P22" s="19" t="s">
        <v>1970</v>
      </c>
      <c r="Q22" s="8">
        <f>+I22</f>
        <v>999.17</v>
      </c>
      <c r="R22" s="19" t="s">
        <v>1965</v>
      </c>
    </row>
    <row r="23" spans="1:18" x14ac:dyDescent="0.2">
      <c r="A23" s="1" t="s">
        <v>46</v>
      </c>
      <c r="B23" s="1" t="s">
        <v>107</v>
      </c>
      <c r="C23" s="1" t="s">
        <v>28</v>
      </c>
      <c r="D23" s="7">
        <v>48.31</v>
      </c>
      <c r="E23" s="3">
        <v>45751</v>
      </c>
      <c r="F23" s="3">
        <v>45781</v>
      </c>
      <c r="G23" s="7">
        <v>39.6</v>
      </c>
      <c r="H23" s="3">
        <v>45783</v>
      </c>
      <c r="I23" s="11">
        <v>39.6</v>
      </c>
      <c r="J23" s="17">
        <f>+F23-H23</f>
        <v>-2</v>
      </c>
      <c r="K23" s="17">
        <f>+H23-F23</f>
        <v>2</v>
      </c>
      <c r="L23" s="11">
        <f>+K23*G23</f>
        <v>79.2</v>
      </c>
      <c r="M23" s="19">
        <f>YEAR(H23)</f>
        <v>2025</v>
      </c>
      <c r="N23" s="19" t="str">
        <f>IF(MONTH(H23)&lt;4,"1° trimestre",IF(MONTH(H23)&lt;7,"2° trimestre",IF(MONTH(H23)&lt;10,"3°trimestre","4° trimestre")))</f>
        <v>2° trimestre</v>
      </c>
      <c r="O23" s="19" t="s">
        <v>1962</v>
      </c>
      <c r="P23" s="19" t="s">
        <v>1970</v>
      </c>
      <c r="Q23" s="8">
        <f>+I23</f>
        <v>39.6</v>
      </c>
      <c r="R23" s="19" t="s">
        <v>1965</v>
      </c>
    </row>
    <row r="24" spans="1:18" x14ac:dyDescent="0.2">
      <c r="A24" s="1" t="s">
        <v>46</v>
      </c>
      <c r="B24" s="1" t="s">
        <v>108</v>
      </c>
      <c r="C24" s="1" t="s">
        <v>28</v>
      </c>
      <c r="D24" s="7">
        <v>99.88</v>
      </c>
      <c r="E24" s="3">
        <v>45751</v>
      </c>
      <c r="F24" s="3">
        <v>45781</v>
      </c>
      <c r="G24" s="7">
        <v>82.98</v>
      </c>
      <c r="H24" s="3">
        <v>45783</v>
      </c>
      <c r="I24" s="11">
        <v>82.98</v>
      </c>
      <c r="J24" s="17">
        <f>+F24-H24</f>
        <v>-2</v>
      </c>
      <c r="K24" s="17">
        <f>+H24-F24</f>
        <v>2</v>
      </c>
      <c r="L24" s="11">
        <f>+K24*G24</f>
        <v>165.96</v>
      </c>
      <c r="M24" s="19">
        <f>YEAR(H24)</f>
        <v>2025</v>
      </c>
      <c r="N24" s="19" t="str">
        <f>IF(MONTH(H24)&lt;4,"1° trimestre",IF(MONTH(H24)&lt;7,"2° trimestre",IF(MONTH(H24)&lt;10,"3°trimestre","4° trimestre")))</f>
        <v>2° trimestre</v>
      </c>
      <c r="O24" s="19" t="s">
        <v>1962</v>
      </c>
      <c r="P24" s="19" t="s">
        <v>1970</v>
      </c>
      <c r="Q24" s="8">
        <f>+I24</f>
        <v>82.98</v>
      </c>
      <c r="R24" s="19" t="s">
        <v>1965</v>
      </c>
    </row>
    <row r="25" spans="1:18" x14ac:dyDescent="0.2">
      <c r="A25" s="1" t="s">
        <v>46</v>
      </c>
      <c r="B25" s="1" t="s">
        <v>109</v>
      </c>
      <c r="C25" s="1" t="s">
        <v>28</v>
      </c>
      <c r="D25" s="7">
        <v>3.42</v>
      </c>
      <c r="E25" s="3">
        <v>45751</v>
      </c>
      <c r="F25" s="3">
        <v>45781</v>
      </c>
      <c r="G25" s="7">
        <v>2.8</v>
      </c>
      <c r="H25" s="3">
        <v>45783</v>
      </c>
      <c r="I25" s="11">
        <v>2.8</v>
      </c>
      <c r="J25" s="17">
        <f>+F25-H25</f>
        <v>-2</v>
      </c>
      <c r="K25" s="17">
        <f>+H25-F25</f>
        <v>2</v>
      </c>
      <c r="L25" s="11">
        <f>+K25*G25</f>
        <v>5.6</v>
      </c>
      <c r="M25" s="19">
        <f>YEAR(H25)</f>
        <v>2025</v>
      </c>
      <c r="N25" s="19" t="str">
        <f>IF(MONTH(H25)&lt;4,"1° trimestre",IF(MONTH(H25)&lt;7,"2° trimestre",IF(MONTH(H25)&lt;10,"3°trimestre","4° trimestre")))</f>
        <v>2° trimestre</v>
      </c>
      <c r="O25" s="19" t="s">
        <v>1962</v>
      </c>
      <c r="P25" s="19" t="s">
        <v>1970</v>
      </c>
      <c r="Q25" s="8">
        <f>+I25</f>
        <v>2.8</v>
      </c>
      <c r="R25" s="19" t="s">
        <v>1965</v>
      </c>
    </row>
    <row r="26" spans="1:18" x14ac:dyDescent="0.2">
      <c r="A26" s="1" t="s">
        <v>46</v>
      </c>
      <c r="B26" s="1" t="s">
        <v>110</v>
      </c>
      <c r="C26" s="1" t="s">
        <v>28</v>
      </c>
      <c r="D26" s="7">
        <v>2.44</v>
      </c>
      <c r="E26" s="3">
        <v>45751</v>
      </c>
      <c r="F26" s="3">
        <v>45781</v>
      </c>
      <c r="G26" s="7">
        <v>2</v>
      </c>
      <c r="H26" s="3">
        <v>45783</v>
      </c>
      <c r="I26" s="11">
        <v>2</v>
      </c>
      <c r="J26" s="17">
        <f>+F26-H26</f>
        <v>-2</v>
      </c>
      <c r="K26" s="17">
        <f>+H26-F26</f>
        <v>2</v>
      </c>
      <c r="L26" s="11">
        <f>+K26*G26</f>
        <v>4</v>
      </c>
      <c r="M26" s="19">
        <f>YEAR(H26)</f>
        <v>2025</v>
      </c>
      <c r="N26" s="19" t="str">
        <f>IF(MONTH(H26)&lt;4,"1° trimestre",IF(MONTH(H26)&lt;7,"2° trimestre",IF(MONTH(H26)&lt;10,"3°trimestre","4° trimestre")))</f>
        <v>2° trimestre</v>
      </c>
      <c r="O26" s="19" t="s">
        <v>1962</v>
      </c>
      <c r="P26" s="19" t="s">
        <v>1970</v>
      </c>
      <c r="Q26" s="8">
        <f>+I26</f>
        <v>2</v>
      </c>
      <c r="R26" s="19" t="s">
        <v>1965</v>
      </c>
    </row>
    <row r="27" spans="1:18" x14ac:dyDescent="0.2">
      <c r="A27" s="1" t="s">
        <v>46</v>
      </c>
      <c r="B27" s="1" t="s">
        <v>111</v>
      </c>
      <c r="C27" s="1" t="s">
        <v>28</v>
      </c>
      <c r="D27" s="7">
        <v>18.649999999999999</v>
      </c>
      <c r="E27" s="3">
        <v>45751</v>
      </c>
      <c r="F27" s="3">
        <v>45781</v>
      </c>
      <c r="G27" s="7">
        <v>17.329999999999998</v>
      </c>
      <c r="H27" s="3">
        <v>45783</v>
      </c>
      <c r="I27" s="11">
        <v>17.329999999999998</v>
      </c>
      <c r="J27" s="17">
        <f>+F27-H27</f>
        <v>-2</v>
      </c>
      <c r="K27" s="17">
        <f>+H27-F27</f>
        <v>2</v>
      </c>
      <c r="L27" s="11">
        <f>+K27*G27</f>
        <v>34.659999999999997</v>
      </c>
      <c r="M27" s="19">
        <f>YEAR(H27)</f>
        <v>2025</v>
      </c>
      <c r="N27" s="19" t="str">
        <f>IF(MONTH(H27)&lt;4,"1° trimestre",IF(MONTH(H27)&lt;7,"2° trimestre",IF(MONTH(H27)&lt;10,"3°trimestre","4° trimestre")))</f>
        <v>2° trimestre</v>
      </c>
      <c r="O27" s="19" t="s">
        <v>1962</v>
      </c>
      <c r="P27" s="19" t="s">
        <v>1970</v>
      </c>
      <c r="Q27" s="8">
        <f>+I27</f>
        <v>17.329999999999998</v>
      </c>
      <c r="R27" s="19" t="s">
        <v>1965</v>
      </c>
    </row>
    <row r="28" spans="1:18" x14ac:dyDescent="0.2">
      <c r="A28" s="1" t="s">
        <v>46</v>
      </c>
      <c r="B28" s="1" t="s">
        <v>112</v>
      </c>
      <c r="C28" s="1" t="s">
        <v>28</v>
      </c>
      <c r="D28" s="7">
        <v>134.85</v>
      </c>
      <c r="E28" s="3">
        <v>45751</v>
      </c>
      <c r="F28" s="3">
        <v>45781</v>
      </c>
      <c r="G28" s="7">
        <v>111.09</v>
      </c>
      <c r="H28" s="3">
        <v>45783</v>
      </c>
      <c r="I28" s="11">
        <v>111.09</v>
      </c>
      <c r="J28" s="17">
        <f>+F28-H28</f>
        <v>-2</v>
      </c>
      <c r="K28" s="17">
        <f>+H28-F28</f>
        <v>2</v>
      </c>
      <c r="L28" s="11">
        <f>+K28*G28</f>
        <v>222.18</v>
      </c>
      <c r="M28" s="19">
        <f>YEAR(H28)</f>
        <v>2025</v>
      </c>
      <c r="N28" s="19" t="str">
        <f>IF(MONTH(H28)&lt;4,"1° trimestre",IF(MONTH(H28)&lt;7,"2° trimestre",IF(MONTH(H28)&lt;10,"3°trimestre","4° trimestre")))</f>
        <v>2° trimestre</v>
      </c>
      <c r="O28" s="19" t="s">
        <v>1962</v>
      </c>
      <c r="P28" s="19" t="s">
        <v>1970</v>
      </c>
      <c r="Q28" s="8">
        <f>+I28</f>
        <v>111.09</v>
      </c>
      <c r="R28" s="19" t="s">
        <v>1965</v>
      </c>
    </row>
    <row r="29" spans="1:18" x14ac:dyDescent="0.2">
      <c r="A29" s="1" t="s">
        <v>46</v>
      </c>
      <c r="B29" s="1" t="s">
        <v>113</v>
      </c>
      <c r="C29" s="1" t="s">
        <v>28</v>
      </c>
      <c r="D29" s="7">
        <v>17.13</v>
      </c>
      <c r="E29" s="3">
        <v>45751</v>
      </c>
      <c r="F29" s="3">
        <v>45781</v>
      </c>
      <c r="G29" s="7">
        <v>14.23</v>
      </c>
      <c r="H29" s="3">
        <v>45783</v>
      </c>
      <c r="I29" s="11">
        <v>14.23</v>
      </c>
      <c r="J29" s="17">
        <f>+F29-H29</f>
        <v>-2</v>
      </c>
      <c r="K29" s="17">
        <f>+H29-F29</f>
        <v>2</v>
      </c>
      <c r="L29" s="11">
        <f>+K29*G29</f>
        <v>28.46</v>
      </c>
      <c r="M29" s="19">
        <f>YEAR(H29)</f>
        <v>2025</v>
      </c>
      <c r="N29" s="19" t="str">
        <f>IF(MONTH(H29)&lt;4,"1° trimestre",IF(MONTH(H29)&lt;7,"2° trimestre",IF(MONTH(H29)&lt;10,"3°trimestre","4° trimestre")))</f>
        <v>2° trimestre</v>
      </c>
      <c r="O29" s="19" t="s">
        <v>1962</v>
      </c>
      <c r="P29" s="19" t="s">
        <v>1970</v>
      </c>
      <c r="Q29" s="8">
        <f>+I29</f>
        <v>14.23</v>
      </c>
      <c r="R29" s="19" t="s">
        <v>1965</v>
      </c>
    </row>
    <row r="30" spans="1:18" x14ac:dyDescent="0.2">
      <c r="A30" s="1" t="s">
        <v>46</v>
      </c>
      <c r="B30" s="1" t="s">
        <v>114</v>
      </c>
      <c r="C30" s="1" t="s">
        <v>28</v>
      </c>
      <c r="D30" s="7">
        <v>327.52999999999997</v>
      </c>
      <c r="E30" s="3">
        <v>45751</v>
      </c>
      <c r="F30" s="3">
        <v>45781</v>
      </c>
      <c r="G30" s="7">
        <v>282.39</v>
      </c>
      <c r="H30" s="3">
        <v>45783</v>
      </c>
      <c r="I30" s="11">
        <v>282.39</v>
      </c>
      <c r="J30" s="17">
        <f>+F30-H30</f>
        <v>-2</v>
      </c>
      <c r="K30" s="17">
        <f>+H30-F30</f>
        <v>2</v>
      </c>
      <c r="L30" s="11">
        <f>+K30*G30</f>
        <v>564.78</v>
      </c>
      <c r="M30" s="19">
        <f>YEAR(H30)</f>
        <v>2025</v>
      </c>
      <c r="N30" s="19" t="str">
        <f>IF(MONTH(H30)&lt;4,"1° trimestre",IF(MONTH(H30)&lt;7,"2° trimestre",IF(MONTH(H30)&lt;10,"3°trimestre","4° trimestre")))</f>
        <v>2° trimestre</v>
      </c>
      <c r="O30" s="19" t="s">
        <v>1962</v>
      </c>
      <c r="P30" s="19" t="s">
        <v>1970</v>
      </c>
      <c r="Q30" s="8">
        <f>+I30</f>
        <v>282.39</v>
      </c>
      <c r="R30" s="19" t="s">
        <v>1965</v>
      </c>
    </row>
    <row r="31" spans="1:18" x14ac:dyDescent="0.2">
      <c r="A31" s="1" t="s">
        <v>46</v>
      </c>
      <c r="B31" s="1" t="s">
        <v>115</v>
      </c>
      <c r="C31" s="1" t="s">
        <v>28</v>
      </c>
      <c r="D31" s="7">
        <v>500.42</v>
      </c>
      <c r="E31" s="3">
        <v>45751</v>
      </c>
      <c r="F31" s="3">
        <v>45781</v>
      </c>
      <c r="G31" s="7">
        <v>424.83</v>
      </c>
      <c r="H31" s="3">
        <v>45783</v>
      </c>
      <c r="I31" s="11">
        <v>424.83</v>
      </c>
      <c r="J31" s="17">
        <f>+F31-H31</f>
        <v>-2</v>
      </c>
      <c r="K31" s="17">
        <f>+H31-F31</f>
        <v>2</v>
      </c>
      <c r="L31" s="11">
        <f>+K31*G31</f>
        <v>849.66</v>
      </c>
      <c r="M31" s="19">
        <f>YEAR(H31)</f>
        <v>2025</v>
      </c>
      <c r="N31" s="19" t="str">
        <f>IF(MONTH(H31)&lt;4,"1° trimestre",IF(MONTH(H31)&lt;7,"2° trimestre",IF(MONTH(H31)&lt;10,"3°trimestre","4° trimestre")))</f>
        <v>2° trimestre</v>
      </c>
      <c r="O31" s="19" t="s">
        <v>1962</v>
      </c>
      <c r="P31" s="19" t="s">
        <v>1970</v>
      </c>
      <c r="Q31" s="8">
        <f>+I31</f>
        <v>424.83</v>
      </c>
      <c r="R31" s="19" t="s">
        <v>1965</v>
      </c>
    </row>
    <row r="32" spans="1:18" x14ac:dyDescent="0.2">
      <c r="A32" s="1" t="s">
        <v>46</v>
      </c>
      <c r="B32" s="1" t="s">
        <v>116</v>
      </c>
      <c r="C32" s="1" t="s">
        <v>28</v>
      </c>
      <c r="D32" s="7">
        <v>722.08</v>
      </c>
      <c r="E32" s="3">
        <v>45751</v>
      </c>
      <c r="F32" s="3">
        <v>45781</v>
      </c>
      <c r="G32" s="7">
        <v>631.79</v>
      </c>
      <c r="H32" s="3">
        <v>45783</v>
      </c>
      <c r="I32" s="11">
        <v>631.79</v>
      </c>
      <c r="J32" s="17">
        <f>+F32-H32</f>
        <v>-2</v>
      </c>
      <c r="K32" s="17">
        <f>+H32-F32</f>
        <v>2</v>
      </c>
      <c r="L32" s="11">
        <f>+K32*G32</f>
        <v>1263.58</v>
      </c>
      <c r="M32" s="19">
        <f>YEAR(H32)</f>
        <v>2025</v>
      </c>
      <c r="N32" s="19" t="str">
        <f>IF(MONTH(H32)&lt;4,"1° trimestre",IF(MONTH(H32)&lt;7,"2° trimestre",IF(MONTH(H32)&lt;10,"3°trimestre","4° trimestre")))</f>
        <v>2° trimestre</v>
      </c>
      <c r="O32" s="19" t="s">
        <v>1962</v>
      </c>
      <c r="P32" s="19" t="s">
        <v>1970</v>
      </c>
      <c r="Q32" s="8">
        <f>+I32</f>
        <v>631.79</v>
      </c>
      <c r="R32" s="19" t="s">
        <v>1965</v>
      </c>
    </row>
    <row r="33" spans="1:18" x14ac:dyDescent="0.2">
      <c r="A33" s="1" t="s">
        <v>46</v>
      </c>
      <c r="B33" s="1" t="s">
        <v>117</v>
      </c>
      <c r="C33" s="1" t="s">
        <v>28</v>
      </c>
      <c r="D33" s="7">
        <v>252.19</v>
      </c>
      <c r="E33" s="3">
        <v>45751</v>
      </c>
      <c r="F33" s="3">
        <v>45781</v>
      </c>
      <c r="G33" s="7">
        <v>241.81</v>
      </c>
      <c r="H33" s="3">
        <v>45783</v>
      </c>
      <c r="I33" s="11">
        <v>241.81</v>
      </c>
      <c r="J33" s="17">
        <f>+F33-H33</f>
        <v>-2</v>
      </c>
      <c r="K33" s="17">
        <f>+H33-F33</f>
        <v>2</v>
      </c>
      <c r="L33" s="11">
        <f>+K33*G33</f>
        <v>483.62</v>
      </c>
      <c r="M33" s="19">
        <f>YEAR(H33)</f>
        <v>2025</v>
      </c>
      <c r="N33" s="19" t="str">
        <f>IF(MONTH(H33)&lt;4,"1° trimestre",IF(MONTH(H33)&lt;7,"2° trimestre",IF(MONTH(H33)&lt;10,"3°trimestre","4° trimestre")))</f>
        <v>2° trimestre</v>
      </c>
      <c r="O33" s="19" t="s">
        <v>1962</v>
      </c>
      <c r="P33" s="19" t="s">
        <v>1970</v>
      </c>
      <c r="Q33" s="8">
        <f>+I33</f>
        <v>241.81</v>
      </c>
      <c r="R33" s="19" t="s">
        <v>1965</v>
      </c>
    </row>
    <row r="34" spans="1:18" x14ac:dyDescent="0.2">
      <c r="A34" s="1" t="s">
        <v>46</v>
      </c>
      <c r="B34" s="1" t="s">
        <v>118</v>
      </c>
      <c r="C34" s="1" t="s">
        <v>28</v>
      </c>
      <c r="D34" s="7">
        <v>8923.74</v>
      </c>
      <c r="E34" s="3">
        <v>45756</v>
      </c>
      <c r="F34" s="3">
        <v>45786</v>
      </c>
      <c r="G34" s="7">
        <v>7447.8</v>
      </c>
      <c r="H34" s="3">
        <v>45783</v>
      </c>
      <c r="I34" s="11">
        <v>7447.8</v>
      </c>
      <c r="J34" s="17">
        <f>+F34-H34</f>
        <v>3</v>
      </c>
      <c r="K34" s="17">
        <f>+H34-F34</f>
        <v>-3</v>
      </c>
      <c r="L34" s="11">
        <f>+K34*G34</f>
        <v>-22343.4</v>
      </c>
      <c r="M34" s="19">
        <f>YEAR(H34)</f>
        <v>2025</v>
      </c>
      <c r="N34" s="19" t="str">
        <f>IF(MONTH(H34)&lt;4,"1° trimestre",IF(MONTH(H34)&lt;7,"2° trimestre",IF(MONTH(H34)&lt;10,"3°trimestre","4° trimestre")))</f>
        <v>2° trimestre</v>
      </c>
      <c r="O34" s="19" t="s">
        <v>1962</v>
      </c>
      <c r="P34" s="19" t="s">
        <v>1970</v>
      </c>
      <c r="Q34" s="8">
        <f>+I34</f>
        <v>7447.8</v>
      </c>
      <c r="R34" s="19" t="s">
        <v>1965</v>
      </c>
    </row>
    <row r="35" spans="1:18" x14ac:dyDescent="0.2">
      <c r="A35" s="1" t="s">
        <v>46</v>
      </c>
      <c r="B35" s="1" t="s">
        <v>119</v>
      </c>
      <c r="C35" s="1" t="s">
        <v>28</v>
      </c>
      <c r="D35" s="7">
        <v>3353.44</v>
      </c>
      <c r="E35" s="3">
        <v>45756</v>
      </c>
      <c r="F35" s="3">
        <v>45786</v>
      </c>
      <c r="G35" s="7">
        <v>2758.38</v>
      </c>
      <c r="H35" s="3">
        <v>45783</v>
      </c>
      <c r="I35" s="11">
        <v>2758.38</v>
      </c>
      <c r="J35" s="17">
        <f>+F35-H35</f>
        <v>3</v>
      </c>
      <c r="K35" s="17">
        <f>+H35-F35</f>
        <v>-3</v>
      </c>
      <c r="L35" s="11">
        <f>+K35*G35</f>
        <v>-8275.14</v>
      </c>
      <c r="M35" s="19">
        <f>YEAR(H35)</f>
        <v>2025</v>
      </c>
      <c r="N35" s="19" t="str">
        <f>IF(MONTH(H35)&lt;4,"1° trimestre",IF(MONTH(H35)&lt;7,"2° trimestre",IF(MONTH(H35)&lt;10,"3°trimestre","4° trimestre")))</f>
        <v>2° trimestre</v>
      </c>
      <c r="O35" s="19" t="s">
        <v>1962</v>
      </c>
      <c r="P35" s="19" t="s">
        <v>1970</v>
      </c>
      <c r="Q35" s="8">
        <f>+I35</f>
        <v>2758.38</v>
      </c>
      <c r="R35" s="19" t="s">
        <v>1965</v>
      </c>
    </row>
    <row r="36" spans="1:18" x14ac:dyDescent="0.2">
      <c r="A36" s="1" t="s">
        <v>46</v>
      </c>
      <c r="B36" s="1" t="s">
        <v>120</v>
      </c>
      <c r="C36" s="1" t="s">
        <v>28</v>
      </c>
      <c r="D36" s="7">
        <v>365.96</v>
      </c>
      <c r="E36" s="3">
        <v>45756</v>
      </c>
      <c r="F36" s="3">
        <v>45786</v>
      </c>
      <c r="G36" s="7">
        <v>306.56</v>
      </c>
      <c r="H36" s="3">
        <v>45783</v>
      </c>
      <c r="I36" s="11">
        <v>306.56</v>
      </c>
      <c r="J36" s="17">
        <f>+F36-H36</f>
        <v>3</v>
      </c>
      <c r="K36" s="17">
        <f>+H36-F36</f>
        <v>-3</v>
      </c>
      <c r="L36" s="11">
        <f>+K36*G36</f>
        <v>-919.68000000000006</v>
      </c>
      <c r="M36" s="19">
        <f>YEAR(H36)</f>
        <v>2025</v>
      </c>
      <c r="N36" s="19" t="str">
        <f>IF(MONTH(H36)&lt;4,"1° trimestre",IF(MONTH(H36)&lt;7,"2° trimestre",IF(MONTH(H36)&lt;10,"3°trimestre","4° trimestre")))</f>
        <v>2° trimestre</v>
      </c>
      <c r="O36" s="19" t="s">
        <v>1962</v>
      </c>
      <c r="P36" s="19" t="s">
        <v>1970</v>
      </c>
      <c r="Q36" s="8">
        <f>+I36</f>
        <v>306.56</v>
      </c>
      <c r="R36" s="19" t="s">
        <v>1965</v>
      </c>
    </row>
    <row r="37" spans="1:18" x14ac:dyDescent="0.2">
      <c r="A37" s="1" t="s">
        <v>46</v>
      </c>
      <c r="B37" s="1" t="s">
        <v>121</v>
      </c>
      <c r="C37" s="1" t="s">
        <v>28</v>
      </c>
      <c r="D37" s="7">
        <v>18.899999999999999</v>
      </c>
      <c r="E37" s="3">
        <v>45756</v>
      </c>
      <c r="F37" s="3">
        <v>45786</v>
      </c>
      <c r="G37" s="7">
        <v>17.14</v>
      </c>
      <c r="H37" s="3">
        <v>45783</v>
      </c>
      <c r="I37" s="11">
        <v>17.14</v>
      </c>
      <c r="J37" s="17">
        <f>+F37-H37</f>
        <v>3</v>
      </c>
      <c r="K37" s="17">
        <f>+H37-F37</f>
        <v>-3</v>
      </c>
      <c r="L37" s="11">
        <f>+K37*G37</f>
        <v>-51.42</v>
      </c>
      <c r="M37" s="19">
        <f>YEAR(H37)</f>
        <v>2025</v>
      </c>
      <c r="N37" s="19" t="str">
        <f>IF(MONTH(H37)&lt;4,"1° trimestre",IF(MONTH(H37)&lt;7,"2° trimestre",IF(MONTH(H37)&lt;10,"3°trimestre","4° trimestre")))</f>
        <v>2° trimestre</v>
      </c>
      <c r="O37" s="19" t="s">
        <v>1962</v>
      </c>
      <c r="P37" s="19" t="s">
        <v>1970</v>
      </c>
      <c r="Q37" s="8">
        <f>+I37</f>
        <v>17.14</v>
      </c>
      <c r="R37" s="19" t="s">
        <v>1965</v>
      </c>
    </row>
    <row r="38" spans="1:18" x14ac:dyDescent="0.2">
      <c r="A38" s="1" t="s">
        <v>46</v>
      </c>
      <c r="B38" s="1" t="s">
        <v>122</v>
      </c>
      <c r="C38" s="1" t="s">
        <v>28</v>
      </c>
      <c r="D38" s="7">
        <v>2913.65</v>
      </c>
      <c r="E38" s="3">
        <v>45756</v>
      </c>
      <c r="F38" s="3">
        <v>45786</v>
      </c>
      <c r="G38" s="7">
        <v>2435.63</v>
      </c>
      <c r="H38" s="3">
        <v>45783</v>
      </c>
      <c r="I38" s="11">
        <v>2435.63</v>
      </c>
      <c r="J38" s="17">
        <f>+F38-H38</f>
        <v>3</v>
      </c>
      <c r="K38" s="17">
        <f>+H38-F38</f>
        <v>-3</v>
      </c>
      <c r="L38" s="11">
        <f>+K38*G38</f>
        <v>-7306.89</v>
      </c>
      <c r="M38" s="19">
        <f>YEAR(H38)</f>
        <v>2025</v>
      </c>
      <c r="N38" s="19" t="str">
        <f>IF(MONTH(H38)&lt;4,"1° trimestre",IF(MONTH(H38)&lt;7,"2° trimestre",IF(MONTH(H38)&lt;10,"3°trimestre","4° trimestre")))</f>
        <v>2° trimestre</v>
      </c>
      <c r="O38" s="19" t="s">
        <v>1962</v>
      </c>
      <c r="P38" s="19" t="s">
        <v>1970</v>
      </c>
      <c r="Q38" s="8">
        <f>+I38</f>
        <v>2435.63</v>
      </c>
      <c r="R38" s="19" t="s">
        <v>1965</v>
      </c>
    </row>
    <row r="39" spans="1:18" x14ac:dyDescent="0.2">
      <c r="A39" s="1" t="s">
        <v>46</v>
      </c>
      <c r="B39" s="1" t="s">
        <v>123</v>
      </c>
      <c r="C39" s="1" t="s">
        <v>28</v>
      </c>
      <c r="D39" s="7">
        <v>4.88</v>
      </c>
      <c r="E39" s="3">
        <v>45756</v>
      </c>
      <c r="F39" s="3">
        <v>45786</v>
      </c>
      <c r="G39" s="7">
        <v>4</v>
      </c>
      <c r="H39" s="3">
        <v>45783</v>
      </c>
      <c r="I39" s="11">
        <v>4</v>
      </c>
      <c r="J39" s="17">
        <f>+F39-H39</f>
        <v>3</v>
      </c>
      <c r="K39" s="17">
        <f>+H39-F39</f>
        <v>-3</v>
      </c>
      <c r="L39" s="11">
        <f>+K39*G39</f>
        <v>-12</v>
      </c>
      <c r="M39" s="19">
        <f>YEAR(H39)</f>
        <v>2025</v>
      </c>
      <c r="N39" s="19" t="str">
        <f>IF(MONTH(H39)&lt;4,"1° trimestre",IF(MONTH(H39)&lt;7,"2° trimestre",IF(MONTH(H39)&lt;10,"3°trimestre","4° trimestre")))</f>
        <v>2° trimestre</v>
      </c>
      <c r="O39" s="19" t="s">
        <v>1962</v>
      </c>
      <c r="P39" s="19" t="s">
        <v>1970</v>
      </c>
      <c r="Q39" s="8">
        <f>+I39</f>
        <v>4</v>
      </c>
      <c r="R39" s="19" t="s">
        <v>1965</v>
      </c>
    </row>
    <row r="40" spans="1:18" x14ac:dyDescent="0.2">
      <c r="A40" s="1" t="s">
        <v>46</v>
      </c>
      <c r="B40" s="1" t="s">
        <v>124</v>
      </c>
      <c r="C40" s="1" t="s">
        <v>28</v>
      </c>
      <c r="D40" s="7">
        <v>1744.25</v>
      </c>
      <c r="E40" s="3">
        <v>45756</v>
      </c>
      <c r="F40" s="3">
        <v>45786</v>
      </c>
      <c r="G40" s="7">
        <v>1437.13</v>
      </c>
      <c r="H40" s="3">
        <v>45783</v>
      </c>
      <c r="I40" s="11">
        <v>1437.13</v>
      </c>
      <c r="J40" s="17">
        <f>+F40-H40</f>
        <v>3</v>
      </c>
      <c r="K40" s="17">
        <f>+H40-F40</f>
        <v>-3</v>
      </c>
      <c r="L40" s="11">
        <f>+K40*G40</f>
        <v>-4311.3900000000003</v>
      </c>
      <c r="M40" s="19">
        <f>YEAR(H40)</f>
        <v>2025</v>
      </c>
      <c r="N40" s="19" t="str">
        <f>IF(MONTH(H40)&lt;4,"1° trimestre",IF(MONTH(H40)&lt;7,"2° trimestre",IF(MONTH(H40)&lt;10,"3°trimestre","4° trimestre")))</f>
        <v>2° trimestre</v>
      </c>
      <c r="O40" s="19" t="s">
        <v>1962</v>
      </c>
      <c r="P40" s="19" t="s">
        <v>1970</v>
      </c>
      <c r="Q40" s="8">
        <f>+I40</f>
        <v>1437.13</v>
      </c>
      <c r="R40" s="19" t="s">
        <v>1965</v>
      </c>
    </row>
    <row r="41" spans="1:18" x14ac:dyDescent="0.2">
      <c r="A41" s="1" t="s">
        <v>46</v>
      </c>
      <c r="B41" s="1" t="s">
        <v>125</v>
      </c>
      <c r="C41" s="1" t="s">
        <v>28</v>
      </c>
      <c r="D41" s="7">
        <v>61.84</v>
      </c>
      <c r="E41" s="3">
        <v>45756</v>
      </c>
      <c r="F41" s="3">
        <v>45786</v>
      </c>
      <c r="G41" s="7">
        <v>52.34</v>
      </c>
      <c r="H41" s="3">
        <v>45783</v>
      </c>
      <c r="I41" s="11">
        <v>52.34</v>
      </c>
      <c r="J41" s="17">
        <f>+F41-H41</f>
        <v>3</v>
      </c>
      <c r="K41" s="17">
        <f>+H41-F41</f>
        <v>-3</v>
      </c>
      <c r="L41" s="11">
        <f>+K41*G41</f>
        <v>-157.02000000000001</v>
      </c>
      <c r="M41" s="19">
        <f>YEAR(H41)</f>
        <v>2025</v>
      </c>
      <c r="N41" s="19" t="str">
        <f>IF(MONTH(H41)&lt;4,"1° trimestre",IF(MONTH(H41)&lt;7,"2° trimestre",IF(MONTH(H41)&lt;10,"3°trimestre","4° trimestre")))</f>
        <v>2° trimestre</v>
      </c>
      <c r="O41" s="19" t="s">
        <v>1962</v>
      </c>
      <c r="P41" s="19" t="s">
        <v>1970</v>
      </c>
      <c r="Q41" s="8">
        <f>+I41</f>
        <v>52.34</v>
      </c>
      <c r="R41" s="19" t="s">
        <v>1965</v>
      </c>
    </row>
    <row r="42" spans="1:18" x14ac:dyDescent="0.2">
      <c r="A42" s="1" t="s">
        <v>46</v>
      </c>
      <c r="B42" s="1" t="s">
        <v>126</v>
      </c>
      <c r="C42" s="1" t="s">
        <v>28</v>
      </c>
      <c r="D42" s="7">
        <v>535.87</v>
      </c>
      <c r="E42" s="3">
        <v>45756</v>
      </c>
      <c r="F42" s="3">
        <v>45786</v>
      </c>
      <c r="G42" s="7">
        <v>441.71</v>
      </c>
      <c r="H42" s="3">
        <v>45783</v>
      </c>
      <c r="I42" s="11">
        <v>441.71</v>
      </c>
      <c r="J42" s="17">
        <f>+F42-H42</f>
        <v>3</v>
      </c>
      <c r="K42" s="17">
        <f>+H42-F42</f>
        <v>-3</v>
      </c>
      <c r="L42" s="11">
        <f>+K42*G42</f>
        <v>-1325.1299999999999</v>
      </c>
      <c r="M42" s="19">
        <f>YEAR(H42)</f>
        <v>2025</v>
      </c>
      <c r="N42" s="19" t="str">
        <f>IF(MONTH(H42)&lt;4,"1° trimestre",IF(MONTH(H42)&lt;7,"2° trimestre",IF(MONTH(H42)&lt;10,"3°trimestre","4° trimestre")))</f>
        <v>2° trimestre</v>
      </c>
      <c r="O42" s="19" t="s">
        <v>1962</v>
      </c>
      <c r="P42" s="19" t="s">
        <v>1970</v>
      </c>
      <c r="Q42" s="8">
        <f>+I42</f>
        <v>441.71</v>
      </c>
      <c r="R42" s="19" t="s">
        <v>1965</v>
      </c>
    </row>
    <row r="43" spans="1:18" x14ac:dyDescent="0.2">
      <c r="A43" s="1" t="s">
        <v>46</v>
      </c>
      <c r="B43" s="1" t="s">
        <v>127</v>
      </c>
      <c r="C43" s="1" t="s">
        <v>28</v>
      </c>
      <c r="D43" s="7">
        <v>260.44</v>
      </c>
      <c r="E43" s="3">
        <v>45756</v>
      </c>
      <c r="F43" s="3">
        <v>45786</v>
      </c>
      <c r="G43" s="7">
        <v>245.83</v>
      </c>
      <c r="H43" s="3">
        <v>45783</v>
      </c>
      <c r="I43" s="11">
        <v>245.83</v>
      </c>
      <c r="J43" s="17">
        <f>+F43-H43</f>
        <v>3</v>
      </c>
      <c r="K43" s="17">
        <f>+H43-F43</f>
        <v>-3</v>
      </c>
      <c r="L43" s="11">
        <f>+K43*G43</f>
        <v>-737.49</v>
      </c>
      <c r="M43" s="19">
        <f>YEAR(H43)</f>
        <v>2025</v>
      </c>
      <c r="N43" s="19" t="str">
        <f>IF(MONTH(H43)&lt;4,"1° trimestre",IF(MONTH(H43)&lt;7,"2° trimestre",IF(MONTH(H43)&lt;10,"3°trimestre","4° trimestre")))</f>
        <v>2° trimestre</v>
      </c>
      <c r="O43" s="19" t="s">
        <v>1962</v>
      </c>
      <c r="P43" s="19" t="s">
        <v>1970</v>
      </c>
      <c r="Q43" s="8">
        <f>+I43</f>
        <v>245.83</v>
      </c>
      <c r="R43" s="19" t="s">
        <v>1965</v>
      </c>
    </row>
    <row r="44" spans="1:18" x14ac:dyDescent="0.2">
      <c r="A44" s="1" t="s">
        <v>46</v>
      </c>
      <c r="B44" s="1" t="s">
        <v>128</v>
      </c>
      <c r="C44" s="1" t="s">
        <v>28</v>
      </c>
      <c r="D44" s="7">
        <v>2670.81</v>
      </c>
      <c r="E44" s="3">
        <v>45756</v>
      </c>
      <c r="F44" s="3">
        <v>45786</v>
      </c>
      <c r="G44" s="7">
        <v>2228.96</v>
      </c>
      <c r="H44" s="3">
        <v>45783</v>
      </c>
      <c r="I44" s="11">
        <v>2228.96</v>
      </c>
      <c r="J44" s="17">
        <f>+F44-H44</f>
        <v>3</v>
      </c>
      <c r="K44" s="17">
        <f>+H44-F44</f>
        <v>-3</v>
      </c>
      <c r="L44" s="11">
        <f>+K44*G44</f>
        <v>-6686.88</v>
      </c>
      <c r="M44" s="19">
        <f>YEAR(H44)</f>
        <v>2025</v>
      </c>
      <c r="N44" s="19" t="str">
        <f>IF(MONTH(H44)&lt;4,"1° trimestre",IF(MONTH(H44)&lt;7,"2° trimestre",IF(MONTH(H44)&lt;10,"3°trimestre","4° trimestre")))</f>
        <v>2° trimestre</v>
      </c>
      <c r="O44" s="19" t="s">
        <v>1962</v>
      </c>
      <c r="P44" s="19" t="s">
        <v>1970</v>
      </c>
      <c r="Q44" s="8">
        <f>+I44</f>
        <v>2228.96</v>
      </c>
      <c r="R44" s="19" t="s">
        <v>1965</v>
      </c>
    </row>
    <row r="45" spans="1:18" x14ac:dyDescent="0.2">
      <c r="A45" s="1" t="s">
        <v>46</v>
      </c>
      <c r="B45" s="1" t="s">
        <v>129</v>
      </c>
      <c r="C45" s="1" t="s">
        <v>28</v>
      </c>
      <c r="D45" s="7">
        <v>10401.73</v>
      </c>
      <c r="E45" s="3">
        <v>45785</v>
      </c>
      <c r="F45" s="3">
        <v>45815</v>
      </c>
      <c r="G45" s="7">
        <v>8635.39</v>
      </c>
      <c r="H45" s="3">
        <v>45835</v>
      </c>
      <c r="I45" s="11">
        <v>8635.39</v>
      </c>
      <c r="J45" s="17">
        <f>+F45-H45</f>
        <v>-20</v>
      </c>
      <c r="K45" s="17">
        <f>+H45-F45</f>
        <v>20</v>
      </c>
      <c r="L45" s="11">
        <f>+K45*G45</f>
        <v>172707.8</v>
      </c>
      <c r="M45" s="19">
        <f>YEAR(H45)</f>
        <v>2025</v>
      </c>
      <c r="N45" s="19" t="str">
        <f>IF(MONTH(H45)&lt;4,"1° trimestre",IF(MONTH(H45)&lt;7,"2° trimestre",IF(MONTH(H45)&lt;10,"3°trimestre","4° trimestre")))</f>
        <v>2° trimestre</v>
      </c>
      <c r="O45" s="19" t="s">
        <v>1962</v>
      </c>
      <c r="P45" s="19" t="s">
        <v>1970</v>
      </c>
      <c r="Q45" s="8">
        <f>+I45</f>
        <v>8635.39</v>
      </c>
      <c r="R45" s="19" t="s">
        <v>1965</v>
      </c>
    </row>
    <row r="46" spans="1:18" x14ac:dyDescent="0.2">
      <c r="A46" s="1" t="s">
        <v>46</v>
      </c>
      <c r="B46" s="1" t="s">
        <v>130</v>
      </c>
      <c r="C46" s="1" t="s">
        <v>28</v>
      </c>
      <c r="D46" s="7">
        <v>11160.14</v>
      </c>
      <c r="E46" s="3">
        <v>45785</v>
      </c>
      <c r="F46" s="3">
        <v>45815</v>
      </c>
      <c r="G46" s="7">
        <v>9189.2900000000009</v>
      </c>
      <c r="H46" s="3">
        <v>45835</v>
      </c>
      <c r="I46" s="11">
        <v>9189.2900000000009</v>
      </c>
      <c r="J46" s="17">
        <f>+F46-H46</f>
        <v>-20</v>
      </c>
      <c r="K46" s="17">
        <f>+H46-F46</f>
        <v>20</v>
      </c>
      <c r="L46" s="11">
        <f>+K46*G46</f>
        <v>183785.80000000002</v>
      </c>
      <c r="M46" s="19">
        <f>YEAR(H46)</f>
        <v>2025</v>
      </c>
      <c r="N46" s="19" t="str">
        <f>IF(MONTH(H46)&lt;4,"1° trimestre",IF(MONTH(H46)&lt;7,"2° trimestre",IF(MONTH(H46)&lt;10,"3°trimestre","4° trimestre")))</f>
        <v>2° trimestre</v>
      </c>
      <c r="O46" s="19" t="s">
        <v>1962</v>
      </c>
      <c r="P46" s="19" t="s">
        <v>1970</v>
      </c>
      <c r="Q46" s="8">
        <f>+I46</f>
        <v>9189.2900000000009</v>
      </c>
      <c r="R46" s="19" t="s">
        <v>1965</v>
      </c>
    </row>
    <row r="47" spans="1:18" x14ac:dyDescent="0.2">
      <c r="A47" s="1" t="s">
        <v>46</v>
      </c>
      <c r="B47" s="1" t="s">
        <v>131</v>
      </c>
      <c r="C47" s="1" t="s">
        <v>28</v>
      </c>
      <c r="D47" s="7">
        <v>2677.61</v>
      </c>
      <c r="E47" s="3">
        <v>45785</v>
      </c>
      <c r="F47" s="3">
        <v>45815</v>
      </c>
      <c r="G47" s="7">
        <v>2220.4499999999998</v>
      </c>
      <c r="H47" s="3">
        <v>45835</v>
      </c>
      <c r="I47" s="11">
        <v>2220.4499999999998</v>
      </c>
      <c r="J47" s="17">
        <f>+F47-H47</f>
        <v>-20</v>
      </c>
      <c r="K47" s="17">
        <f>+H47-F47</f>
        <v>20</v>
      </c>
      <c r="L47" s="11">
        <f>+K47*G47</f>
        <v>44409</v>
      </c>
      <c r="M47" s="19">
        <f>YEAR(H47)</f>
        <v>2025</v>
      </c>
      <c r="N47" s="19" t="str">
        <f>IF(MONTH(H47)&lt;4,"1° trimestre",IF(MONTH(H47)&lt;7,"2° trimestre",IF(MONTH(H47)&lt;10,"3°trimestre","4° trimestre")))</f>
        <v>2° trimestre</v>
      </c>
      <c r="O47" s="19" t="s">
        <v>1962</v>
      </c>
      <c r="P47" s="19" t="s">
        <v>1970</v>
      </c>
      <c r="Q47" s="8">
        <f>+I47</f>
        <v>2220.4499999999998</v>
      </c>
      <c r="R47" s="19" t="s">
        <v>1965</v>
      </c>
    </row>
    <row r="48" spans="1:18" x14ac:dyDescent="0.2">
      <c r="A48" s="1" t="s">
        <v>46</v>
      </c>
      <c r="B48" s="1" t="s">
        <v>132</v>
      </c>
      <c r="C48" s="1" t="s">
        <v>28</v>
      </c>
      <c r="D48" s="7">
        <v>52.22</v>
      </c>
      <c r="E48" s="3">
        <v>45785</v>
      </c>
      <c r="F48" s="3">
        <v>45815</v>
      </c>
      <c r="G48" s="7">
        <v>49.84</v>
      </c>
      <c r="H48" s="3">
        <v>45835</v>
      </c>
      <c r="I48" s="11">
        <v>49.84</v>
      </c>
      <c r="J48" s="17">
        <f>+F48-H48</f>
        <v>-20</v>
      </c>
      <c r="K48" s="17">
        <f>+H48-F48</f>
        <v>20</v>
      </c>
      <c r="L48" s="11">
        <f>+K48*G48</f>
        <v>996.80000000000007</v>
      </c>
      <c r="M48" s="19">
        <f>YEAR(H48)</f>
        <v>2025</v>
      </c>
      <c r="N48" s="19" t="str">
        <f>IF(MONTH(H48)&lt;4,"1° trimestre",IF(MONTH(H48)&lt;7,"2° trimestre",IF(MONTH(H48)&lt;10,"3°trimestre","4° trimestre")))</f>
        <v>2° trimestre</v>
      </c>
      <c r="O48" s="19" t="s">
        <v>1962</v>
      </c>
      <c r="P48" s="19" t="s">
        <v>1970</v>
      </c>
      <c r="Q48" s="8">
        <f>+I48</f>
        <v>49.84</v>
      </c>
      <c r="R48" s="19" t="s">
        <v>1965</v>
      </c>
    </row>
    <row r="49" spans="1:18" x14ac:dyDescent="0.2">
      <c r="A49" s="1" t="s">
        <v>46</v>
      </c>
      <c r="B49" s="1" t="s">
        <v>133</v>
      </c>
      <c r="C49" s="1" t="s">
        <v>28</v>
      </c>
      <c r="D49" s="7">
        <v>2816.31</v>
      </c>
      <c r="E49" s="3">
        <v>45785</v>
      </c>
      <c r="F49" s="3">
        <v>45815</v>
      </c>
      <c r="G49" s="7">
        <v>2602.12</v>
      </c>
      <c r="H49" s="3">
        <v>45835</v>
      </c>
      <c r="I49" s="11">
        <v>2602.12</v>
      </c>
      <c r="J49" s="17">
        <f>+F49-H49</f>
        <v>-20</v>
      </c>
      <c r="K49" s="17">
        <f>+H49-F49</f>
        <v>20</v>
      </c>
      <c r="L49" s="11">
        <f>+K49*G49</f>
        <v>52042.399999999994</v>
      </c>
      <c r="M49" s="19">
        <f>YEAR(H49)</f>
        <v>2025</v>
      </c>
      <c r="N49" s="19" t="str">
        <f>IF(MONTH(H49)&lt;4,"1° trimestre",IF(MONTH(H49)&lt;7,"2° trimestre",IF(MONTH(H49)&lt;10,"3°trimestre","4° trimestre")))</f>
        <v>2° trimestre</v>
      </c>
      <c r="O49" s="19" t="s">
        <v>1962</v>
      </c>
      <c r="P49" s="19" t="s">
        <v>1970</v>
      </c>
      <c r="Q49" s="8">
        <f>+I49</f>
        <v>2602.12</v>
      </c>
      <c r="R49" s="19" t="s">
        <v>1965</v>
      </c>
    </row>
    <row r="50" spans="1:18" x14ac:dyDescent="0.2">
      <c r="A50" s="1" t="s">
        <v>46</v>
      </c>
      <c r="B50" s="1" t="s">
        <v>134</v>
      </c>
      <c r="C50" s="1" t="s">
        <v>28</v>
      </c>
      <c r="D50" s="7">
        <v>91.87</v>
      </c>
      <c r="E50" s="3">
        <v>45785</v>
      </c>
      <c r="F50" s="3">
        <v>45815</v>
      </c>
      <c r="G50" s="7">
        <v>76.03</v>
      </c>
      <c r="H50" s="3">
        <v>45835</v>
      </c>
      <c r="I50" s="11">
        <v>76.03</v>
      </c>
      <c r="J50" s="17">
        <f>+F50-H50</f>
        <v>-20</v>
      </c>
      <c r="K50" s="17">
        <f>+H50-F50</f>
        <v>20</v>
      </c>
      <c r="L50" s="11">
        <f>+K50*G50</f>
        <v>1520.6</v>
      </c>
      <c r="M50" s="19">
        <f>YEAR(H50)</f>
        <v>2025</v>
      </c>
      <c r="N50" s="19" t="str">
        <f>IF(MONTH(H50)&lt;4,"1° trimestre",IF(MONTH(H50)&lt;7,"2° trimestre",IF(MONTH(H50)&lt;10,"3°trimestre","4° trimestre")))</f>
        <v>2° trimestre</v>
      </c>
      <c r="O50" s="19" t="s">
        <v>1962</v>
      </c>
      <c r="P50" s="19" t="s">
        <v>1970</v>
      </c>
      <c r="Q50" s="8">
        <f>+I50</f>
        <v>76.03</v>
      </c>
      <c r="R50" s="19" t="s">
        <v>1965</v>
      </c>
    </row>
    <row r="51" spans="1:18" x14ac:dyDescent="0.2">
      <c r="A51" s="1" t="s">
        <v>46</v>
      </c>
      <c r="B51" s="1" t="s">
        <v>135</v>
      </c>
      <c r="C51" s="1" t="s">
        <v>28</v>
      </c>
      <c r="D51" s="7">
        <v>63.44</v>
      </c>
      <c r="E51" s="3">
        <v>45785</v>
      </c>
      <c r="F51" s="3">
        <v>45815</v>
      </c>
      <c r="G51" s="7">
        <v>52</v>
      </c>
      <c r="H51" s="3">
        <v>45835</v>
      </c>
      <c r="I51" s="11">
        <v>52</v>
      </c>
      <c r="J51" s="17">
        <f>+F51-H51</f>
        <v>-20</v>
      </c>
      <c r="K51" s="17">
        <f>+H51-F51</f>
        <v>20</v>
      </c>
      <c r="L51" s="11">
        <f>+K51*G51</f>
        <v>1040</v>
      </c>
      <c r="M51" s="19">
        <f>YEAR(H51)</f>
        <v>2025</v>
      </c>
      <c r="N51" s="19" t="str">
        <f>IF(MONTH(H51)&lt;4,"1° trimestre",IF(MONTH(H51)&lt;7,"2° trimestre",IF(MONTH(H51)&lt;10,"3°trimestre","4° trimestre")))</f>
        <v>2° trimestre</v>
      </c>
      <c r="O51" s="19" t="s">
        <v>1962</v>
      </c>
      <c r="P51" s="19" t="s">
        <v>1970</v>
      </c>
      <c r="Q51" s="8">
        <f>+I51</f>
        <v>52</v>
      </c>
      <c r="R51" s="19" t="s">
        <v>1965</v>
      </c>
    </row>
    <row r="52" spans="1:18" x14ac:dyDescent="0.2">
      <c r="A52" s="1" t="s">
        <v>46</v>
      </c>
      <c r="B52" s="1" t="s">
        <v>136</v>
      </c>
      <c r="C52" s="1" t="s">
        <v>28</v>
      </c>
      <c r="D52" s="7">
        <v>9.76</v>
      </c>
      <c r="E52" s="3">
        <v>45785</v>
      </c>
      <c r="F52" s="3">
        <v>45815</v>
      </c>
      <c r="G52" s="7">
        <v>8</v>
      </c>
      <c r="H52" s="3">
        <v>45835</v>
      </c>
      <c r="I52" s="11">
        <v>8</v>
      </c>
      <c r="J52" s="17">
        <f>+F52-H52</f>
        <v>-20</v>
      </c>
      <c r="K52" s="17">
        <f>+H52-F52</f>
        <v>20</v>
      </c>
      <c r="L52" s="11">
        <f>+K52*G52</f>
        <v>160</v>
      </c>
      <c r="M52" s="19">
        <f>YEAR(H52)</f>
        <v>2025</v>
      </c>
      <c r="N52" s="19" t="str">
        <f>IF(MONTH(H52)&lt;4,"1° trimestre",IF(MONTH(H52)&lt;7,"2° trimestre",IF(MONTH(H52)&lt;10,"3°trimestre","4° trimestre")))</f>
        <v>2° trimestre</v>
      </c>
      <c r="O52" s="19" t="s">
        <v>1962</v>
      </c>
      <c r="P52" s="19" t="s">
        <v>1970</v>
      </c>
      <c r="Q52" s="8">
        <f>+I52</f>
        <v>8</v>
      </c>
      <c r="R52" s="19" t="s">
        <v>1965</v>
      </c>
    </row>
    <row r="53" spans="1:18" x14ac:dyDescent="0.2">
      <c r="A53" s="1" t="s">
        <v>46</v>
      </c>
      <c r="B53" s="1" t="s">
        <v>137</v>
      </c>
      <c r="C53" s="1" t="s">
        <v>28</v>
      </c>
      <c r="D53" s="7">
        <v>711.55</v>
      </c>
      <c r="E53" s="3">
        <v>45785</v>
      </c>
      <c r="F53" s="3">
        <v>45815</v>
      </c>
      <c r="G53" s="7">
        <v>698.88</v>
      </c>
      <c r="H53" s="3">
        <v>45835</v>
      </c>
      <c r="I53" s="11">
        <v>698.88</v>
      </c>
      <c r="J53" s="17">
        <f>+F53-H53</f>
        <v>-20</v>
      </c>
      <c r="K53" s="17">
        <f>+H53-F53</f>
        <v>20</v>
      </c>
      <c r="L53" s="11">
        <f>+K53*G53</f>
        <v>13977.6</v>
      </c>
      <c r="M53" s="19">
        <f>YEAR(H53)</f>
        <v>2025</v>
      </c>
      <c r="N53" s="19" t="str">
        <f>IF(MONTH(H53)&lt;4,"1° trimestre",IF(MONTH(H53)&lt;7,"2° trimestre",IF(MONTH(H53)&lt;10,"3°trimestre","4° trimestre")))</f>
        <v>2° trimestre</v>
      </c>
      <c r="O53" s="19" t="s">
        <v>1962</v>
      </c>
      <c r="P53" s="19" t="s">
        <v>1970</v>
      </c>
      <c r="Q53" s="8">
        <f>+I53</f>
        <v>698.88</v>
      </c>
      <c r="R53" s="19" t="s">
        <v>1965</v>
      </c>
    </row>
    <row r="54" spans="1:18" x14ac:dyDescent="0.2">
      <c r="A54" s="1" t="s">
        <v>46</v>
      </c>
      <c r="B54" s="1" t="s">
        <v>138</v>
      </c>
      <c r="C54" s="1" t="s">
        <v>28</v>
      </c>
      <c r="D54" s="7">
        <v>73.2</v>
      </c>
      <c r="E54" s="3">
        <v>45785</v>
      </c>
      <c r="F54" s="3">
        <v>45815</v>
      </c>
      <c r="G54" s="7">
        <v>60</v>
      </c>
      <c r="H54" s="3">
        <v>45835</v>
      </c>
      <c r="I54" s="11">
        <v>60</v>
      </c>
      <c r="J54" s="17">
        <f>+F54-H54</f>
        <v>-20</v>
      </c>
      <c r="K54" s="17">
        <f>+H54-F54</f>
        <v>20</v>
      </c>
      <c r="L54" s="11">
        <f>+K54*G54</f>
        <v>1200</v>
      </c>
      <c r="M54" s="19">
        <f>YEAR(H54)</f>
        <v>2025</v>
      </c>
      <c r="N54" s="19" t="str">
        <f>IF(MONTH(H54)&lt;4,"1° trimestre",IF(MONTH(H54)&lt;7,"2° trimestre",IF(MONTH(H54)&lt;10,"3°trimestre","4° trimestre")))</f>
        <v>2° trimestre</v>
      </c>
      <c r="O54" s="19" t="s">
        <v>1962</v>
      </c>
      <c r="P54" s="19" t="s">
        <v>1970</v>
      </c>
      <c r="Q54" s="8">
        <f>+I54</f>
        <v>60</v>
      </c>
      <c r="R54" s="19" t="s">
        <v>1965</v>
      </c>
    </row>
    <row r="55" spans="1:18" x14ac:dyDescent="0.2">
      <c r="A55" s="1" t="s">
        <v>46</v>
      </c>
      <c r="B55" s="1" t="s">
        <v>139</v>
      </c>
      <c r="C55" s="1" t="s">
        <v>28</v>
      </c>
      <c r="D55" s="7">
        <v>69.3</v>
      </c>
      <c r="E55" s="3">
        <v>45785</v>
      </c>
      <c r="F55" s="3">
        <v>45815</v>
      </c>
      <c r="G55" s="7">
        <v>56.8</v>
      </c>
      <c r="H55" s="3">
        <v>45835</v>
      </c>
      <c r="I55" s="11">
        <v>56.8</v>
      </c>
      <c r="J55" s="17">
        <f>+F55-H55</f>
        <v>-20</v>
      </c>
      <c r="K55" s="17">
        <f>+H55-F55</f>
        <v>20</v>
      </c>
      <c r="L55" s="11">
        <f>+K55*G55</f>
        <v>1136</v>
      </c>
      <c r="M55" s="19">
        <f>YEAR(H55)</f>
        <v>2025</v>
      </c>
      <c r="N55" s="19" t="str">
        <f>IF(MONTH(H55)&lt;4,"1° trimestre",IF(MONTH(H55)&lt;7,"2° trimestre",IF(MONTH(H55)&lt;10,"3°trimestre","4° trimestre")))</f>
        <v>2° trimestre</v>
      </c>
      <c r="O55" s="19" t="s">
        <v>1962</v>
      </c>
      <c r="P55" s="19" t="s">
        <v>1970</v>
      </c>
      <c r="Q55" s="8">
        <f>+I55</f>
        <v>56.8</v>
      </c>
      <c r="R55" s="19" t="s">
        <v>1965</v>
      </c>
    </row>
    <row r="56" spans="1:18" x14ac:dyDescent="0.2">
      <c r="A56" s="1" t="s">
        <v>46</v>
      </c>
      <c r="B56" s="1" t="s">
        <v>140</v>
      </c>
      <c r="C56" s="1" t="s">
        <v>28</v>
      </c>
      <c r="D56" s="7">
        <v>827.84</v>
      </c>
      <c r="E56" s="3">
        <v>45785</v>
      </c>
      <c r="F56" s="3">
        <v>45815</v>
      </c>
      <c r="G56" s="7">
        <v>710.71</v>
      </c>
      <c r="H56" s="3">
        <v>45835</v>
      </c>
      <c r="I56" s="11">
        <v>710.71</v>
      </c>
      <c r="J56" s="17">
        <f>+F56-H56</f>
        <v>-20</v>
      </c>
      <c r="K56" s="17">
        <f>+H56-F56</f>
        <v>20</v>
      </c>
      <c r="L56" s="11">
        <f>+K56*G56</f>
        <v>14214.2</v>
      </c>
      <c r="M56" s="19">
        <f>YEAR(H56)</f>
        <v>2025</v>
      </c>
      <c r="N56" s="19" t="str">
        <f>IF(MONTH(H56)&lt;4,"1° trimestre",IF(MONTH(H56)&lt;7,"2° trimestre",IF(MONTH(H56)&lt;10,"3°trimestre","4° trimestre")))</f>
        <v>2° trimestre</v>
      </c>
      <c r="O56" s="19" t="s">
        <v>1962</v>
      </c>
      <c r="P56" s="19" t="s">
        <v>1970</v>
      </c>
      <c r="Q56" s="8">
        <f>+I56</f>
        <v>710.71</v>
      </c>
      <c r="R56" s="19" t="s">
        <v>1965</v>
      </c>
    </row>
    <row r="57" spans="1:18" x14ac:dyDescent="0.2">
      <c r="A57" s="1" t="s">
        <v>46</v>
      </c>
      <c r="B57" s="1" t="s">
        <v>141</v>
      </c>
      <c r="C57" s="1" t="s">
        <v>28</v>
      </c>
      <c r="D57" s="7">
        <v>1722.59</v>
      </c>
      <c r="E57" s="3">
        <v>45785</v>
      </c>
      <c r="F57" s="3">
        <v>45815</v>
      </c>
      <c r="G57" s="7">
        <v>1427.97</v>
      </c>
      <c r="H57" s="3">
        <v>45835</v>
      </c>
      <c r="I57" s="11">
        <v>1427.97</v>
      </c>
      <c r="J57" s="17">
        <f>+F57-H57</f>
        <v>-20</v>
      </c>
      <c r="K57" s="17">
        <f>+H57-F57</f>
        <v>20</v>
      </c>
      <c r="L57" s="11">
        <f>+K57*G57</f>
        <v>28559.4</v>
      </c>
      <c r="M57" s="19">
        <f>YEAR(H57)</f>
        <v>2025</v>
      </c>
      <c r="N57" s="19" t="str">
        <f>IF(MONTH(H57)&lt;4,"1° trimestre",IF(MONTH(H57)&lt;7,"2° trimestre",IF(MONTH(H57)&lt;10,"3°trimestre","4° trimestre")))</f>
        <v>2° trimestre</v>
      </c>
      <c r="O57" s="19" t="s">
        <v>1962</v>
      </c>
      <c r="P57" s="19" t="s">
        <v>1970</v>
      </c>
      <c r="Q57" s="8">
        <f>+I57</f>
        <v>1427.97</v>
      </c>
      <c r="R57" s="19" t="s">
        <v>1965</v>
      </c>
    </row>
    <row r="58" spans="1:18" x14ac:dyDescent="0.2">
      <c r="A58" s="1" t="s">
        <v>46</v>
      </c>
      <c r="B58" s="1" t="s">
        <v>142</v>
      </c>
      <c r="C58" s="1" t="s">
        <v>28</v>
      </c>
      <c r="D58" s="7">
        <v>1623.17</v>
      </c>
      <c r="E58" s="3">
        <v>45785</v>
      </c>
      <c r="F58" s="3">
        <v>45815</v>
      </c>
      <c r="G58" s="7">
        <v>1526.72</v>
      </c>
      <c r="H58" s="3">
        <v>45835</v>
      </c>
      <c r="I58" s="11">
        <v>1526.72</v>
      </c>
      <c r="J58" s="17">
        <f>+F58-H58</f>
        <v>-20</v>
      </c>
      <c r="K58" s="17">
        <f>+H58-F58</f>
        <v>20</v>
      </c>
      <c r="L58" s="11">
        <f>+K58*G58</f>
        <v>30534.400000000001</v>
      </c>
      <c r="M58" s="19">
        <f>YEAR(H58)</f>
        <v>2025</v>
      </c>
      <c r="N58" s="19" t="str">
        <f>IF(MONTH(H58)&lt;4,"1° trimestre",IF(MONTH(H58)&lt;7,"2° trimestre",IF(MONTH(H58)&lt;10,"3°trimestre","4° trimestre")))</f>
        <v>2° trimestre</v>
      </c>
      <c r="O58" s="19" t="s">
        <v>1962</v>
      </c>
      <c r="P58" s="19" t="s">
        <v>1970</v>
      </c>
      <c r="Q58" s="8">
        <f>+I58</f>
        <v>1526.72</v>
      </c>
      <c r="R58" s="19" t="s">
        <v>1965</v>
      </c>
    </row>
    <row r="59" spans="1:18" x14ac:dyDescent="0.2">
      <c r="A59" s="1" t="s">
        <v>258</v>
      </c>
      <c r="B59" s="1" t="s">
        <v>269</v>
      </c>
      <c r="C59" s="1" t="s">
        <v>28</v>
      </c>
      <c r="D59" s="7">
        <v>69.42</v>
      </c>
      <c r="E59" s="3">
        <v>45727</v>
      </c>
      <c r="F59" s="3">
        <v>45757</v>
      </c>
      <c r="G59" s="7">
        <v>56.9</v>
      </c>
      <c r="H59" s="3">
        <v>45757</v>
      </c>
      <c r="I59" s="11">
        <v>56.9</v>
      </c>
      <c r="J59" s="17">
        <f>+F59-H59</f>
        <v>0</v>
      </c>
      <c r="K59" s="17">
        <f>+H59-F59</f>
        <v>0</v>
      </c>
      <c r="L59" s="11">
        <f>+K59*G59</f>
        <v>0</v>
      </c>
      <c r="M59" s="19">
        <f>YEAR(H59)</f>
        <v>2025</v>
      </c>
      <c r="N59" s="19" t="str">
        <f>IF(MONTH(H59)&lt;4,"1° trimestre",IF(MONTH(H59)&lt;7,"2° trimestre",IF(MONTH(H59)&lt;10,"3°trimestre","4° trimestre")))</f>
        <v>2° trimestre</v>
      </c>
      <c r="O59" s="19" t="s">
        <v>1962</v>
      </c>
      <c r="P59" s="19" t="s">
        <v>1970</v>
      </c>
      <c r="Q59" s="8">
        <f>+I59</f>
        <v>56.9</v>
      </c>
      <c r="R59" s="19" t="s">
        <v>1965</v>
      </c>
    </row>
    <row r="60" spans="1:18" x14ac:dyDescent="0.2">
      <c r="A60" s="1" t="s">
        <v>258</v>
      </c>
      <c r="B60" s="1" t="s">
        <v>270</v>
      </c>
      <c r="C60" s="1" t="s">
        <v>28</v>
      </c>
      <c r="D60" s="7">
        <v>22.19</v>
      </c>
      <c r="E60" s="3">
        <v>45727</v>
      </c>
      <c r="F60" s="3">
        <v>45757</v>
      </c>
      <c r="G60" s="7">
        <v>20.23</v>
      </c>
      <c r="H60" s="3">
        <v>45758</v>
      </c>
      <c r="I60" s="11">
        <v>20.23</v>
      </c>
      <c r="J60" s="17">
        <f>+F60-H60</f>
        <v>-1</v>
      </c>
      <c r="K60" s="17">
        <f>+H60-F60</f>
        <v>1</v>
      </c>
      <c r="L60" s="11">
        <f>+K60*G60</f>
        <v>20.23</v>
      </c>
      <c r="M60" s="19">
        <f>YEAR(H60)</f>
        <v>2025</v>
      </c>
      <c r="N60" s="19" t="str">
        <f>IF(MONTH(H60)&lt;4,"1° trimestre",IF(MONTH(H60)&lt;7,"2° trimestre",IF(MONTH(H60)&lt;10,"3°trimestre","4° trimestre")))</f>
        <v>2° trimestre</v>
      </c>
      <c r="O60" s="19" t="s">
        <v>1962</v>
      </c>
      <c r="P60" s="19" t="s">
        <v>1970</v>
      </c>
      <c r="Q60" s="8">
        <f>+I60</f>
        <v>20.23</v>
      </c>
      <c r="R60" s="19" t="s">
        <v>1965</v>
      </c>
    </row>
    <row r="61" spans="1:18" x14ac:dyDescent="0.2">
      <c r="A61" s="1" t="s">
        <v>258</v>
      </c>
      <c r="B61" s="1" t="s">
        <v>271</v>
      </c>
      <c r="C61" s="1" t="s">
        <v>28</v>
      </c>
      <c r="D61" s="7">
        <v>175.56</v>
      </c>
      <c r="E61" s="3">
        <v>45727</v>
      </c>
      <c r="F61" s="3">
        <v>45757</v>
      </c>
      <c r="G61" s="7">
        <v>143.9</v>
      </c>
      <c r="H61" s="3">
        <v>45758</v>
      </c>
      <c r="I61" s="11">
        <v>143.9</v>
      </c>
      <c r="J61" s="17">
        <f>+F61-H61</f>
        <v>-1</v>
      </c>
      <c r="K61" s="17">
        <f>+H61-F61</f>
        <v>1</v>
      </c>
      <c r="L61" s="11">
        <f>+K61*G61</f>
        <v>143.9</v>
      </c>
      <c r="M61" s="19">
        <f>YEAR(H61)</f>
        <v>2025</v>
      </c>
      <c r="N61" s="19" t="str">
        <f>IF(MONTH(H61)&lt;4,"1° trimestre",IF(MONTH(H61)&lt;7,"2° trimestre",IF(MONTH(H61)&lt;10,"3°trimestre","4° trimestre")))</f>
        <v>2° trimestre</v>
      </c>
      <c r="O61" s="19" t="s">
        <v>1962</v>
      </c>
      <c r="P61" s="19" t="s">
        <v>1970</v>
      </c>
      <c r="Q61" s="8">
        <f>+I61</f>
        <v>143.9</v>
      </c>
      <c r="R61" s="19" t="s">
        <v>1965</v>
      </c>
    </row>
    <row r="62" spans="1:18" x14ac:dyDescent="0.2">
      <c r="A62" s="1" t="s">
        <v>258</v>
      </c>
      <c r="B62" s="1" t="s">
        <v>272</v>
      </c>
      <c r="C62" s="1" t="s">
        <v>28</v>
      </c>
      <c r="D62" s="7">
        <v>184.51</v>
      </c>
      <c r="E62" s="3">
        <v>45727</v>
      </c>
      <c r="F62" s="3">
        <v>45757</v>
      </c>
      <c r="G62" s="7">
        <v>151.24</v>
      </c>
      <c r="H62" s="3">
        <v>45758</v>
      </c>
      <c r="I62" s="11">
        <v>151.24</v>
      </c>
      <c r="J62" s="17">
        <f>+F62-H62</f>
        <v>-1</v>
      </c>
      <c r="K62" s="17">
        <f>+H62-F62</f>
        <v>1</v>
      </c>
      <c r="L62" s="11">
        <f>+K62*G62</f>
        <v>151.24</v>
      </c>
      <c r="M62" s="19">
        <f>YEAR(H62)</f>
        <v>2025</v>
      </c>
      <c r="N62" s="19" t="str">
        <f>IF(MONTH(H62)&lt;4,"1° trimestre",IF(MONTH(H62)&lt;7,"2° trimestre",IF(MONTH(H62)&lt;10,"3°trimestre","4° trimestre")))</f>
        <v>2° trimestre</v>
      </c>
      <c r="O62" s="19" t="s">
        <v>1962</v>
      </c>
      <c r="P62" s="19" t="s">
        <v>1970</v>
      </c>
      <c r="Q62" s="8">
        <f>+I62</f>
        <v>151.24</v>
      </c>
      <c r="R62" s="19" t="s">
        <v>1965</v>
      </c>
    </row>
    <row r="63" spans="1:18" x14ac:dyDescent="0.2">
      <c r="A63" s="1" t="s">
        <v>258</v>
      </c>
      <c r="B63" s="1" t="s">
        <v>273</v>
      </c>
      <c r="C63" s="1" t="s">
        <v>28</v>
      </c>
      <c r="D63" s="7">
        <v>192.59</v>
      </c>
      <c r="E63" s="3">
        <v>45757</v>
      </c>
      <c r="F63" s="3">
        <v>45787</v>
      </c>
      <c r="G63" s="7">
        <v>157.94</v>
      </c>
      <c r="H63" s="3">
        <v>45762</v>
      </c>
      <c r="I63" s="11">
        <v>157.94</v>
      </c>
      <c r="J63" s="17">
        <f>+F63-H63</f>
        <v>25</v>
      </c>
      <c r="K63" s="17">
        <f>+H63-F63</f>
        <v>-25</v>
      </c>
      <c r="L63" s="11">
        <f>+K63*G63</f>
        <v>-3948.5</v>
      </c>
      <c r="M63" s="19">
        <f>YEAR(H63)</f>
        <v>2025</v>
      </c>
      <c r="N63" s="19" t="str">
        <f>IF(MONTH(H63)&lt;4,"1° trimestre",IF(MONTH(H63)&lt;7,"2° trimestre",IF(MONTH(H63)&lt;10,"3°trimestre","4° trimestre")))</f>
        <v>2° trimestre</v>
      </c>
      <c r="O63" s="19" t="s">
        <v>1962</v>
      </c>
      <c r="P63" s="19" t="s">
        <v>1970</v>
      </c>
      <c r="Q63" s="8">
        <f>+I63</f>
        <v>157.94</v>
      </c>
      <c r="R63" s="19" t="s">
        <v>1965</v>
      </c>
    </row>
    <row r="64" spans="1:18" x14ac:dyDescent="0.2">
      <c r="A64" s="1" t="s">
        <v>258</v>
      </c>
      <c r="B64" s="1" t="s">
        <v>274</v>
      </c>
      <c r="C64" s="1" t="s">
        <v>28</v>
      </c>
      <c r="D64" s="7">
        <v>175.56</v>
      </c>
      <c r="E64" s="3">
        <v>45757</v>
      </c>
      <c r="F64" s="3">
        <v>45787</v>
      </c>
      <c r="G64" s="7">
        <v>143.9</v>
      </c>
      <c r="H64" s="3">
        <v>45769</v>
      </c>
      <c r="I64" s="11">
        <v>143.9</v>
      </c>
      <c r="J64" s="17">
        <f>+F64-H64</f>
        <v>18</v>
      </c>
      <c r="K64" s="17">
        <f>+H64-F64</f>
        <v>-18</v>
      </c>
      <c r="L64" s="11">
        <f>+K64*G64</f>
        <v>-2590.2000000000003</v>
      </c>
      <c r="M64" s="19">
        <f>YEAR(H64)</f>
        <v>2025</v>
      </c>
      <c r="N64" s="19" t="str">
        <f>IF(MONTH(H64)&lt;4,"1° trimestre",IF(MONTH(H64)&lt;7,"2° trimestre",IF(MONTH(H64)&lt;10,"3°trimestre","4° trimestre")))</f>
        <v>2° trimestre</v>
      </c>
      <c r="O64" s="19" t="s">
        <v>1962</v>
      </c>
      <c r="P64" s="19" t="s">
        <v>1970</v>
      </c>
      <c r="Q64" s="8">
        <f>+I64</f>
        <v>143.9</v>
      </c>
      <c r="R64" s="19" t="s">
        <v>1965</v>
      </c>
    </row>
    <row r="65" spans="1:18" x14ac:dyDescent="0.2">
      <c r="A65" s="1" t="s">
        <v>258</v>
      </c>
      <c r="B65" s="1" t="s">
        <v>275</v>
      </c>
      <c r="C65" s="1" t="s">
        <v>28</v>
      </c>
      <c r="D65" s="7">
        <v>22.19</v>
      </c>
      <c r="E65" s="3">
        <v>45757</v>
      </c>
      <c r="F65" s="3">
        <v>45787</v>
      </c>
      <c r="G65" s="7">
        <v>20.23</v>
      </c>
      <c r="H65" s="3">
        <v>45789</v>
      </c>
      <c r="I65" s="11">
        <v>20.23</v>
      </c>
      <c r="J65" s="17">
        <f>+F65-H65</f>
        <v>-2</v>
      </c>
      <c r="K65" s="17">
        <f>+H65-F65</f>
        <v>2</v>
      </c>
      <c r="L65" s="11">
        <f>+K65*G65</f>
        <v>40.46</v>
      </c>
      <c r="M65" s="19">
        <f>YEAR(H65)</f>
        <v>2025</v>
      </c>
      <c r="N65" s="19" t="str">
        <f>IF(MONTH(H65)&lt;4,"1° trimestre",IF(MONTH(H65)&lt;7,"2° trimestre",IF(MONTH(H65)&lt;10,"3°trimestre","4° trimestre")))</f>
        <v>2° trimestre</v>
      </c>
      <c r="O65" s="19" t="s">
        <v>1962</v>
      </c>
      <c r="P65" s="19" t="s">
        <v>1970</v>
      </c>
      <c r="Q65" s="8">
        <f>+I65</f>
        <v>20.23</v>
      </c>
      <c r="R65" s="19" t="s">
        <v>1965</v>
      </c>
    </row>
    <row r="66" spans="1:18" x14ac:dyDescent="0.2">
      <c r="A66" s="1" t="s">
        <v>258</v>
      </c>
      <c r="B66" s="1" t="s">
        <v>276</v>
      </c>
      <c r="C66" s="1" t="s">
        <v>28</v>
      </c>
      <c r="D66" s="7">
        <v>1391.9</v>
      </c>
      <c r="E66" s="3">
        <v>45757</v>
      </c>
      <c r="F66" s="3">
        <v>45787</v>
      </c>
      <c r="G66" s="7">
        <v>1140.9000000000001</v>
      </c>
      <c r="H66" s="3">
        <v>45787</v>
      </c>
      <c r="I66" s="11">
        <v>1140.9000000000001</v>
      </c>
      <c r="J66" s="17">
        <f>+F66-H66</f>
        <v>0</v>
      </c>
      <c r="K66" s="17">
        <f>+H66-F66</f>
        <v>0</v>
      </c>
      <c r="L66" s="11">
        <f>+K66*G66</f>
        <v>0</v>
      </c>
      <c r="M66" s="19">
        <f>YEAR(H66)</f>
        <v>2025</v>
      </c>
      <c r="N66" s="19" t="str">
        <f>IF(MONTH(H66)&lt;4,"1° trimestre",IF(MONTH(H66)&lt;7,"2° trimestre",IF(MONTH(H66)&lt;10,"3°trimestre","4° trimestre")))</f>
        <v>2° trimestre</v>
      </c>
      <c r="O66" s="19" t="s">
        <v>1962</v>
      </c>
      <c r="P66" s="19" t="s">
        <v>1970</v>
      </c>
      <c r="Q66" s="8">
        <f>+I66</f>
        <v>1140.9000000000001</v>
      </c>
      <c r="R66" s="19" t="s">
        <v>1965</v>
      </c>
    </row>
    <row r="67" spans="1:18" x14ac:dyDescent="0.2">
      <c r="A67" s="1" t="s">
        <v>258</v>
      </c>
      <c r="B67" s="1" t="s">
        <v>277</v>
      </c>
      <c r="C67" s="1" t="s">
        <v>28</v>
      </c>
      <c r="D67" s="7">
        <v>206.28</v>
      </c>
      <c r="E67" s="3">
        <v>45787</v>
      </c>
      <c r="F67" s="3">
        <v>45817</v>
      </c>
      <c r="G67" s="7">
        <v>169.08</v>
      </c>
      <c r="H67" s="3">
        <v>45791</v>
      </c>
      <c r="I67" s="11">
        <v>169.08</v>
      </c>
      <c r="J67" s="17">
        <f>+F67-H67</f>
        <v>26</v>
      </c>
      <c r="K67" s="17">
        <f>+H67-F67</f>
        <v>-26</v>
      </c>
      <c r="L67" s="11">
        <f>+K67*G67</f>
        <v>-4396.08</v>
      </c>
      <c r="M67" s="19">
        <f>YEAR(H67)</f>
        <v>2025</v>
      </c>
      <c r="N67" s="19" t="str">
        <f>IF(MONTH(H67)&lt;4,"1° trimestre",IF(MONTH(H67)&lt;7,"2° trimestre",IF(MONTH(H67)&lt;10,"3°trimestre","4° trimestre")))</f>
        <v>2° trimestre</v>
      </c>
      <c r="O67" s="19" t="s">
        <v>1962</v>
      </c>
      <c r="P67" s="19" t="s">
        <v>1970</v>
      </c>
      <c r="Q67" s="8">
        <f>+I67</f>
        <v>169.08</v>
      </c>
      <c r="R67" s="19" t="s">
        <v>1965</v>
      </c>
    </row>
    <row r="68" spans="1:18" x14ac:dyDescent="0.2">
      <c r="A68" s="1" t="s">
        <v>258</v>
      </c>
      <c r="B68" s="1" t="s">
        <v>278</v>
      </c>
      <c r="C68" s="1" t="s">
        <v>28</v>
      </c>
      <c r="D68" s="7">
        <v>175.56</v>
      </c>
      <c r="E68" s="3">
        <v>45787</v>
      </c>
      <c r="F68" s="3">
        <v>45817</v>
      </c>
      <c r="G68" s="7">
        <v>143.9</v>
      </c>
      <c r="H68" s="3">
        <v>45798</v>
      </c>
      <c r="I68" s="11">
        <v>143.9</v>
      </c>
      <c r="J68" s="17">
        <f>+F68-H68</f>
        <v>19</v>
      </c>
      <c r="K68" s="17">
        <f>+H68-F68</f>
        <v>-19</v>
      </c>
      <c r="L68" s="11">
        <f>+K68*G68</f>
        <v>-2734.1</v>
      </c>
      <c r="M68" s="19">
        <f>YEAR(H68)</f>
        <v>2025</v>
      </c>
      <c r="N68" s="19" t="str">
        <f>IF(MONTH(H68)&lt;4,"1° trimestre",IF(MONTH(H68)&lt;7,"2° trimestre",IF(MONTH(H68)&lt;10,"3°trimestre","4° trimestre")))</f>
        <v>2° trimestre</v>
      </c>
      <c r="O68" s="19" t="s">
        <v>1962</v>
      </c>
      <c r="P68" s="19" t="s">
        <v>1970</v>
      </c>
      <c r="Q68" s="8">
        <f>+I68</f>
        <v>143.9</v>
      </c>
      <c r="R68" s="19" t="s">
        <v>1965</v>
      </c>
    </row>
    <row r="69" spans="1:18" x14ac:dyDescent="0.2">
      <c r="A69" s="1" t="s">
        <v>258</v>
      </c>
      <c r="B69" s="1" t="s">
        <v>279</v>
      </c>
      <c r="C69" s="1" t="s">
        <v>28</v>
      </c>
      <c r="D69" s="7">
        <v>2926.66</v>
      </c>
      <c r="E69" s="3">
        <v>45787</v>
      </c>
      <c r="F69" s="3">
        <v>45817</v>
      </c>
      <c r="G69" s="7">
        <v>2398.9</v>
      </c>
      <c r="H69" s="3">
        <v>45817</v>
      </c>
      <c r="I69" s="11">
        <v>2398.9</v>
      </c>
      <c r="J69" s="17">
        <f>+F69-H69</f>
        <v>0</v>
      </c>
      <c r="K69" s="17">
        <f>+H69-F69</f>
        <v>0</v>
      </c>
      <c r="L69" s="11">
        <f>+K69*G69</f>
        <v>0</v>
      </c>
      <c r="M69" s="19">
        <f>YEAR(H69)</f>
        <v>2025</v>
      </c>
      <c r="N69" s="19" t="str">
        <f>IF(MONTH(H69)&lt;4,"1° trimestre",IF(MONTH(H69)&lt;7,"2° trimestre",IF(MONTH(H69)&lt;10,"3°trimestre","4° trimestre")))</f>
        <v>2° trimestre</v>
      </c>
      <c r="O69" s="19" t="s">
        <v>1962</v>
      </c>
      <c r="P69" s="19" t="s">
        <v>1970</v>
      </c>
      <c r="Q69" s="8">
        <f>+I69</f>
        <v>2398.9</v>
      </c>
      <c r="R69" s="19" t="s">
        <v>1965</v>
      </c>
    </row>
    <row r="70" spans="1:18" x14ac:dyDescent="0.2">
      <c r="A70" s="1" t="s">
        <v>258</v>
      </c>
      <c r="B70" s="1" t="s">
        <v>280</v>
      </c>
      <c r="C70" s="1" t="s">
        <v>28</v>
      </c>
      <c r="D70" s="7">
        <v>22.19</v>
      </c>
      <c r="E70" s="3">
        <v>45787</v>
      </c>
      <c r="F70" s="3">
        <v>45817</v>
      </c>
      <c r="G70" s="7">
        <v>20.23</v>
      </c>
      <c r="H70" s="3">
        <v>45818</v>
      </c>
      <c r="I70" s="11">
        <v>20.23</v>
      </c>
      <c r="J70" s="17">
        <f>+F70-H70</f>
        <v>-1</v>
      </c>
      <c r="K70" s="17">
        <f>+H70-F70</f>
        <v>1</v>
      </c>
      <c r="L70" s="11">
        <f>+K70*G70</f>
        <v>20.23</v>
      </c>
      <c r="M70" s="19">
        <f>YEAR(H70)</f>
        <v>2025</v>
      </c>
      <c r="N70" s="19" t="str">
        <f>IF(MONTH(H70)&lt;4,"1° trimestre",IF(MONTH(H70)&lt;7,"2° trimestre",IF(MONTH(H70)&lt;10,"3°trimestre","4° trimestre")))</f>
        <v>2° trimestre</v>
      </c>
      <c r="O70" s="19" t="s">
        <v>1962</v>
      </c>
      <c r="P70" s="19" t="s">
        <v>1970</v>
      </c>
      <c r="Q70" s="8">
        <f>+I70</f>
        <v>20.23</v>
      </c>
      <c r="R70" s="19" t="s">
        <v>1965</v>
      </c>
    </row>
    <row r="71" spans="1:18" x14ac:dyDescent="0.2">
      <c r="A71" s="1" t="s">
        <v>258</v>
      </c>
      <c r="B71" s="1" t="s">
        <v>281</v>
      </c>
      <c r="C71" s="1" t="s">
        <v>28</v>
      </c>
      <c r="D71" s="7">
        <v>175.56</v>
      </c>
      <c r="E71" s="3">
        <v>45819</v>
      </c>
      <c r="F71" s="3">
        <v>45849</v>
      </c>
      <c r="G71" s="7">
        <v>143.9</v>
      </c>
      <c r="H71" s="3">
        <v>45825</v>
      </c>
      <c r="I71" s="11">
        <v>143.9</v>
      </c>
      <c r="J71" s="17">
        <f>+F71-H71</f>
        <v>24</v>
      </c>
      <c r="K71" s="17">
        <f>+H71-F71</f>
        <v>-24</v>
      </c>
      <c r="L71" s="11">
        <f>+K71*G71</f>
        <v>-3453.6000000000004</v>
      </c>
      <c r="M71" s="19">
        <f>YEAR(H71)</f>
        <v>2025</v>
      </c>
      <c r="N71" s="19" t="str">
        <f>IF(MONTH(H71)&lt;4,"1° trimestre",IF(MONTH(H71)&lt;7,"2° trimestre",IF(MONTH(H71)&lt;10,"3°trimestre","4° trimestre")))</f>
        <v>2° trimestre</v>
      </c>
      <c r="O71" s="19" t="s">
        <v>1962</v>
      </c>
      <c r="P71" s="19" t="s">
        <v>1970</v>
      </c>
      <c r="Q71" s="8">
        <f>+I71</f>
        <v>143.9</v>
      </c>
      <c r="R71" s="19" t="s">
        <v>1965</v>
      </c>
    </row>
    <row r="72" spans="1:18" x14ac:dyDescent="0.2">
      <c r="A72" s="1" t="s">
        <v>258</v>
      </c>
      <c r="B72" s="1" t="s">
        <v>282</v>
      </c>
      <c r="C72" s="1" t="s">
        <v>28</v>
      </c>
      <c r="D72" s="7">
        <v>206.28</v>
      </c>
      <c r="E72" s="3">
        <v>45819</v>
      </c>
      <c r="F72" s="3">
        <v>45849</v>
      </c>
      <c r="G72" s="7">
        <v>169.08</v>
      </c>
      <c r="H72" s="3">
        <v>45825</v>
      </c>
      <c r="I72" s="11">
        <v>169.08</v>
      </c>
      <c r="J72" s="17">
        <f>+F72-H72</f>
        <v>24</v>
      </c>
      <c r="K72" s="17">
        <f>+H72-F72</f>
        <v>-24</v>
      </c>
      <c r="L72" s="11">
        <f>+K72*G72</f>
        <v>-4057.92</v>
      </c>
      <c r="M72" s="19">
        <f>YEAR(H72)</f>
        <v>2025</v>
      </c>
      <c r="N72" s="19" t="str">
        <f>IF(MONTH(H72)&lt;4,"1° trimestre",IF(MONTH(H72)&lt;7,"2° trimestre",IF(MONTH(H72)&lt;10,"3°trimestre","4° trimestre")))</f>
        <v>2° trimestre</v>
      </c>
      <c r="O72" s="19" t="s">
        <v>1962</v>
      </c>
      <c r="P72" s="19" t="s">
        <v>1970</v>
      </c>
      <c r="Q72" s="8">
        <f>+I72</f>
        <v>169.08</v>
      </c>
      <c r="R72" s="19" t="s">
        <v>1965</v>
      </c>
    </row>
    <row r="73" spans="1:18" x14ac:dyDescent="0.2">
      <c r="A73" s="1" t="s">
        <v>307</v>
      </c>
      <c r="B73" s="1" t="s">
        <v>309</v>
      </c>
      <c r="C73" s="1" t="s">
        <v>28</v>
      </c>
      <c r="D73" s="7">
        <v>1652.53</v>
      </c>
      <c r="E73" s="3">
        <v>45736</v>
      </c>
      <c r="F73" s="3">
        <v>45766</v>
      </c>
      <c r="G73" s="7">
        <v>1354.53</v>
      </c>
      <c r="H73" s="3">
        <v>45751</v>
      </c>
      <c r="I73" s="11">
        <v>1354.53</v>
      </c>
      <c r="J73" s="17">
        <f>+F73-H73</f>
        <v>15</v>
      </c>
      <c r="K73" s="17">
        <f>+H73-F73</f>
        <v>-15</v>
      </c>
      <c r="L73" s="11">
        <f>+K73*G73</f>
        <v>-20317.95</v>
      </c>
      <c r="M73" s="19">
        <f>YEAR(H73)</f>
        <v>2025</v>
      </c>
      <c r="N73" s="19" t="str">
        <f>IF(MONTH(H73)&lt;4,"1° trimestre",IF(MONTH(H73)&lt;7,"2° trimestre",IF(MONTH(H73)&lt;10,"3°trimestre","4° trimestre")))</f>
        <v>2° trimestre</v>
      </c>
      <c r="O73" s="19" t="s">
        <v>1962</v>
      </c>
      <c r="P73" s="19" t="s">
        <v>1970</v>
      </c>
      <c r="Q73" s="8">
        <f>+I73</f>
        <v>1354.53</v>
      </c>
      <c r="R73" s="19" t="s">
        <v>1965</v>
      </c>
    </row>
    <row r="74" spans="1:18" x14ac:dyDescent="0.2">
      <c r="A74" s="1" t="s">
        <v>307</v>
      </c>
      <c r="B74" s="1" t="s">
        <v>310</v>
      </c>
      <c r="C74" s="1" t="s">
        <v>28</v>
      </c>
      <c r="D74" s="7">
        <v>567.32000000000005</v>
      </c>
      <c r="E74" s="3">
        <v>45748</v>
      </c>
      <c r="F74" s="3">
        <v>45778</v>
      </c>
      <c r="G74" s="7">
        <v>465.02</v>
      </c>
      <c r="H74" s="3">
        <v>45751</v>
      </c>
      <c r="I74" s="11">
        <v>465.02</v>
      </c>
      <c r="J74" s="17">
        <f>+F74-H74</f>
        <v>27</v>
      </c>
      <c r="K74" s="17">
        <f>+H74-F74</f>
        <v>-27</v>
      </c>
      <c r="L74" s="11">
        <f>+K74*G74</f>
        <v>-12555.539999999999</v>
      </c>
      <c r="M74" s="19">
        <f>YEAR(H74)</f>
        <v>2025</v>
      </c>
      <c r="N74" s="19" t="str">
        <f>IF(MONTH(H74)&lt;4,"1° trimestre",IF(MONTH(H74)&lt;7,"2° trimestre",IF(MONTH(H74)&lt;10,"3°trimestre","4° trimestre")))</f>
        <v>2° trimestre</v>
      </c>
      <c r="O74" s="19" t="s">
        <v>1962</v>
      </c>
      <c r="P74" s="19" t="s">
        <v>1970</v>
      </c>
      <c r="Q74" s="8">
        <f>+I74</f>
        <v>465.02</v>
      </c>
      <c r="R74" s="19" t="s">
        <v>1965</v>
      </c>
    </row>
    <row r="75" spans="1:18" x14ac:dyDescent="0.2">
      <c r="A75" s="1" t="s">
        <v>307</v>
      </c>
      <c r="B75" s="1" t="s">
        <v>311</v>
      </c>
      <c r="C75" s="1" t="s">
        <v>28</v>
      </c>
      <c r="D75" s="7">
        <v>489.84</v>
      </c>
      <c r="E75" s="3">
        <v>45763</v>
      </c>
      <c r="F75" s="3">
        <v>45793</v>
      </c>
      <c r="G75" s="7">
        <v>401.51</v>
      </c>
      <c r="H75" s="3">
        <v>45783</v>
      </c>
      <c r="I75" s="11">
        <v>401.51</v>
      </c>
      <c r="J75" s="17">
        <f>+F75-H75</f>
        <v>10</v>
      </c>
      <c r="K75" s="17">
        <f>+H75-F75</f>
        <v>-10</v>
      </c>
      <c r="L75" s="11">
        <f>+K75*G75</f>
        <v>-4015.1</v>
      </c>
      <c r="M75" s="19">
        <f>YEAR(H75)</f>
        <v>2025</v>
      </c>
      <c r="N75" s="19" t="str">
        <f>IF(MONTH(H75)&lt;4,"1° trimestre",IF(MONTH(H75)&lt;7,"2° trimestre",IF(MONTH(H75)&lt;10,"3°trimestre","4° trimestre")))</f>
        <v>2° trimestre</v>
      </c>
      <c r="O75" s="19" t="s">
        <v>1962</v>
      </c>
      <c r="P75" s="19" t="s">
        <v>1970</v>
      </c>
      <c r="Q75" s="8">
        <f>+I75</f>
        <v>401.51</v>
      </c>
      <c r="R75" s="19" t="s">
        <v>1965</v>
      </c>
    </row>
    <row r="76" spans="1:18" x14ac:dyDescent="0.2">
      <c r="A76" s="1" t="s">
        <v>307</v>
      </c>
      <c r="B76" s="1" t="s">
        <v>312</v>
      </c>
      <c r="C76" s="1" t="s">
        <v>28</v>
      </c>
      <c r="D76" s="7">
        <v>279.20999999999998</v>
      </c>
      <c r="E76" s="3">
        <v>45790</v>
      </c>
      <c r="F76" s="3">
        <v>45820</v>
      </c>
      <c r="G76" s="7">
        <v>228.86</v>
      </c>
      <c r="H76" s="3">
        <v>45798</v>
      </c>
      <c r="I76" s="11">
        <v>228.86</v>
      </c>
      <c r="J76" s="17">
        <f>+F76-H76</f>
        <v>22</v>
      </c>
      <c r="K76" s="17">
        <f>+H76-F76</f>
        <v>-22</v>
      </c>
      <c r="L76" s="11">
        <f>+K76*G76</f>
        <v>-5034.92</v>
      </c>
      <c r="M76" s="19">
        <f>YEAR(H76)</f>
        <v>2025</v>
      </c>
      <c r="N76" s="19" t="str">
        <f>IF(MONTH(H76)&lt;4,"1° trimestre",IF(MONTH(H76)&lt;7,"2° trimestre",IF(MONTH(H76)&lt;10,"3°trimestre","4° trimestre")))</f>
        <v>2° trimestre</v>
      </c>
      <c r="O76" s="19" t="s">
        <v>1962</v>
      </c>
      <c r="P76" s="19" t="s">
        <v>1970</v>
      </c>
      <c r="Q76" s="8">
        <f>+I76</f>
        <v>228.86</v>
      </c>
      <c r="R76" s="19" t="s">
        <v>1965</v>
      </c>
    </row>
    <row r="77" spans="1:18" x14ac:dyDescent="0.2">
      <c r="A77" s="1" t="s">
        <v>307</v>
      </c>
      <c r="B77" s="1" t="s">
        <v>313</v>
      </c>
      <c r="C77" s="1" t="s">
        <v>28</v>
      </c>
      <c r="D77" s="7">
        <v>7070.03</v>
      </c>
      <c r="E77" s="3">
        <v>45820</v>
      </c>
      <c r="F77" s="3">
        <v>45850</v>
      </c>
      <c r="G77" s="7">
        <v>5795.11</v>
      </c>
      <c r="H77" s="3">
        <v>45825</v>
      </c>
      <c r="I77" s="11">
        <v>5795.11</v>
      </c>
      <c r="J77" s="17">
        <f>+F77-H77</f>
        <v>25</v>
      </c>
      <c r="K77" s="17">
        <f>+H77-F77</f>
        <v>-25</v>
      </c>
      <c r="L77" s="11">
        <f>+K77*G77</f>
        <v>-144877.75</v>
      </c>
      <c r="M77" s="19">
        <f>YEAR(H77)</f>
        <v>2025</v>
      </c>
      <c r="N77" s="19" t="str">
        <f>IF(MONTH(H77)&lt;4,"1° trimestre",IF(MONTH(H77)&lt;7,"2° trimestre",IF(MONTH(H77)&lt;10,"3°trimestre","4° trimestre")))</f>
        <v>2° trimestre</v>
      </c>
      <c r="O77" s="19" t="s">
        <v>1962</v>
      </c>
      <c r="P77" s="19" t="s">
        <v>1970</v>
      </c>
      <c r="Q77" s="8">
        <f>+I77</f>
        <v>5795.11</v>
      </c>
      <c r="R77" s="19" t="s">
        <v>1965</v>
      </c>
    </row>
    <row r="78" spans="1:18" x14ac:dyDescent="0.2">
      <c r="A78" s="1" t="s">
        <v>320</v>
      </c>
      <c r="B78" s="1" t="s">
        <v>325</v>
      </c>
      <c r="C78" s="1" t="s">
        <v>28</v>
      </c>
      <c r="D78" s="7">
        <v>645.62</v>
      </c>
      <c r="E78" s="3">
        <v>45769</v>
      </c>
      <c r="F78" s="3">
        <v>45799</v>
      </c>
      <c r="G78" s="7">
        <v>529.20000000000005</v>
      </c>
      <c r="H78" s="3">
        <v>45782</v>
      </c>
      <c r="I78" s="11">
        <v>529.20000000000005</v>
      </c>
      <c r="J78" s="17">
        <f>+F78-H78</f>
        <v>17</v>
      </c>
      <c r="K78" s="17">
        <f>+H78-F78</f>
        <v>-17</v>
      </c>
      <c r="L78" s="11">
        <f>+K78*G78</f>
        <v>-8996.4000000000015</v>
      </c>
      <c r="M78" s="19">
        <f>YEAR(H78)</f>
        <v>2025</v>
      </c>
      <c r="N78" s="19" t="str">
        <f>IF(MONTH(H78)&lt;4,"1° trimestre",IF(MONTH(H78)&lt;7,"2° trimestre",IF(MONTH(H78)&lt;10,"3°trimestre","4° trimestre")))</f>
        <v>2° trimestre</v>
      </c>
      <c r="O78" s="19" t="s">
        <v>1962</v>
      </c>
      <c r="P78" s="19" t="s">
        <v>1970</v>
      </c>
      <c r="Q78" s="8">
        <f>+I78</f>
        <v>529.20000000000005</v>
      </c>
      <c r="R78" s="19" t="s">
        <v>1965</v>
      </c>
    </row>
    <row r="79" spans="1:18" x14ac:dyDescent="0.2">
      <c r="A79" s="1" t="s">
        <v>320</v>
      </c>
      <c r="B79" s="1" t="s">
        <v>326</v>
      </c>
      <c r="C79" s="1" t="s">
        <v>28</v>
      </c>
      <c r="D79" s="7">
        <v>118.85</v>
      </c>
      <c r="E79" s="3">
        <v>45769</v>
      </c>
      <c r="F79" s="3">
        <v>45799</v>
      </c>
      <c r="G79" s="7">
        <v>97.42</v>
      </c>
      <c r="H79" s="3">
        <v>45782</v>
      </c>
      <c r="I79" s="11">
        <v>97.42</v>
      </c>
      <c r="J79" s="17">
        <f>+F79-H79</f>
        <v>17</v>
      </c>
      <c r="K79" s="17">
        <f>+H79-F79</f>
        <v>-17</v>
      </c>
      <c r="L79" s="11">
        <f>+K79*G79</f>
        <v>-1656.14</v>
      </c>
      <c r="M79" s="19">
        <f>YEAR(H79)</f>
        <v>2025</v>
      </c>
      <c r="N79" s="19" t="str">
        <f>IF(MONTH(H79)&lt;4,"1° trimestre",IF(MONTH(H79)&lt;7,"2° trimestre",IF(MONTH(H79)&lt;10,"3°trimestre","4° trimestre")))</f>
        <v>2° trimestre</v>
      </c>
      <c r="O79" s="19" t="s">
        <v>1962</v>
      </c>
      <c r="P79" s="19" t="s">
        <v>1970</v>
      </c>
      <c r="Q79" s="8">
        <f>+I79</f>
        <v>97.42</v>
      </c>
      <c r="R79" s="19" t="s">
        <v>1965</v>
      </c>
    </row>
    <row r="80" spans="1:18" x14ac:dyDescent="0.2">
      <c r="A80" s="1" t="s">
        <v>320</v>
      </c>
      <c r="B80" s="1" t="s">
        <v>327</v>
      </c>
      <c r="C80" s="1" t="s">
        <v>28</v>
      </c>
      <c r="D80" s="7">
        <v>31.21</v>
      </c>
      <c r="E80" s="3">
        <v>45769</v>
      </c>
      <c r="F80" s="3">
        <v>45799</v>
      </c>
      <c r="G80" s="7">
        <v>25.58</v>
      </c>
      <c r="H80" s="3">
        <v>45782</v>
      </c>
      <c r="I80" s="11">
        <v>25.58</v>
      </c>
      <c r="J80" s="17">
        <f>+F80-H80</f>
        <v>17</v>
      </c>
      <c r="K80" s="17">
        <f>+H80-F80</f>
        <v>-17</v>
      </c>
      <c r="L80" s="11">
        <f>+K80*G80</f>
        <v>-434.85999999999996</v>
      </c>
      <c r="M80" s="19">
        <f>YEAR(H80)</f>
        <v>2025</v>
      </c>
      <c r="N80" s="19" t="str">
        <f>IF(MONTH(H80)&lt;4,"1° trimestre",IF(MONTH(H80)&lt;7,"2° trimestre",IF(MONTH(H80)&lt;10,"3°trimestre","4° trimestre")))</f>
        <v>2° trimestre</v>
      </c>
      <c r="O80" s="19" t="s">
        <v>1962</v>
      </c>
      <c r="P80" s="19" t="s">
        <v>1970</v>
      </c>
      <c r="Q80" s="8">
        <f>+I80</f>
        <v>25.58</v>
      </c>
      <c r="R80" s="19" t="s">
        <v>1965</v>
      </c>
    </row>
    <row r="81" spans="1:18" x14ac:dyDescent="0.2">
      <c r="A81" s="1" t="s">
        <v>320</v>
      </c>
      <c r="B81" s="1" t="s">
        <v>328</v>
      </c>
      <c r="C81" s="1" t="s">
        <v>28</v>
      </c>
      <c r="D81" s="7">
        <v>59.19</v>
      </c>
      <c r="E81" s="3">
        <v>45769</v>
      </c>
      <c r="F81" s="3">
        <v>45799</v>
      </c>
      <c r="G81" s="7">
        <v>48.52</v>
      </c>
      <c r="H81" s="3">
        <v>45782</v>
      </c>
      <c r="I81" s="11">
        <v>48.52</v>
      </c>
      <c r="J81" s="17">
        <f>+F81-H81</f>
        <v>17</v>
      </c>
      <c r="K81" s="17">
        <f>+H81-F81</f>
        <v>-17</v>
      </c>
      <c r="L81" s="11">
        <f>+K81*G81</f>
        <v>-824.84</v>
      </c>
      <c r="M81" s="19">
        <f>YEAR(H81)</f>
        <v>2025</v>
      </c>
      <c r="N81" s="19" t="str">
        <f>IF(MONTH(H81)&lt;4,"1° trimestre",IF(MONTH(H81)&lt;7,"2° trimestre",IF(MONTH(H81)&lt;10,"3°trimestre","4° trimestre")))</f>
        <v>2° trimestre</v>
      </c>
      <c r="O81" s="19" t="s">
        <v>1962</v>
      </c>
      <c r="P81" s="19" t="s">
        <v>1970</v>
      </c>
      <c r="Q81" s="8">
        <f>+I81</f>
        <v>48.52</v>
      </c>
      <c r="R81" s="19" t="s">
        <v>1965</v>
      </c>
    </row>
    <row r="82" spans="1:18" x14ac:dyDescent="0.2">
      <c r="A82" s="1" t="s">
        <v>320</v>
      </c>
      <c r="B82" s="1" t="s">
        <v>329</v>
      </c>
      <c r="C82" s="1" t="s">
        <v>28</v>
      </c>
      <c r="D82" s="7">
        <v>48.02</v>
      </c>
      <c r="E82" s="3">
        <v>45769</v>
      </c>
      <c r="F82" s="3">
        <v>45799</v>
      </c>
      <c r="G82" s="7">
        <v>39.36</v>
      </c>
      <c r="H82" s="3">
        <v>45782</v>
      </c>
      <c r="I82" s="11">
        <v>39.36</v>
      </c>
      <c r="J82" s="17">
        <f>+F82-H82</f>
        <v>17</v>
      </c>
      <c r="K82" s="17">
        <f>+H82-F82</f>
        <v>-17</v>
      </c>
      <c r="L82" s="11">
        <f>+K82*G82</f>
        <v>-669.12</v>
      </c>
      <c r="M82" s="19">
        <f>YEAR(H82)</f>
        <v>2025</v>
      </c>
      <c r="N82" s="19" t="str">
        <f>IF(MONTH(H82)&lt;4,"1° trimestre",IF(MONTH(H82)&lt;7,"2° trimestre",IF(MONTH(H82)&lt;10,"3°trimestre","4° trimestre")))</f>
        <v>2° trimestre</v>
      </c>
      <c r="O82" s="19" t="s">
        <v>1962</v>
      </c>
      <c r="P82" s="19" t="s">
        <v>1970</v>
      </c>
      <c r="Q82" s="8">
        <f>+I82</f>
        <v>39.36</v>
      </c>
      <c r="R82" s="19" t="s">
        <v>1965</v>
      </c>
    </row>
    <row r="83" spans="1:18" x14ac:dyDescent="0.2">
      <c r="A83" s="1" t="s">
        <v>320</v>
      </c>
      <c r="B83" s="1" t="s">
        <v>330</v>
      </c>
      <c r="C83" s="1" t="s">
        <v>28</v>
      </c>
      <c r="D83" s="7">
        <v>59.51</v>
      </c>
      <c r="E83" s="3">
        <v>45769</v>
      </c>
      <c r="F83" s="3">
        <v>45799</v>
      </c>
      <c r="G83" s="7">
        <v>48.78</v>
      </c>
      <c r="H83" s="3">
        <v>45782</v>
      </c>
      <c r="I83" s="11">
        <v>48.78</v>
      </c>
      <c r="J83" s="17">
        <f>+F83-H83</f>
        <v>17</v>
      </c>
      <c r="K83" s="17">
        <f>+H83-F83</f>
        <v>-17</v>
      </c>
      <c r="L83" s="11">
        <f>+K83*G83</f>
        <v>-829.26</v>
      </c>
      <c r="M83" s="19">
        <f>YEAR(H83)</f>
        <v>2025</v>
      </c>
      <c r="N83" s="19" t="str">
        <f>IF(MONTH(H83)&lt;4,"1° trimestre",IF(MONTH(H83)&lt;7,"2° trimestre",IF(MONTH(H83)&lt;10,"3°trimestre","4° trimestre")))</f>
        <v>2° trimestre</v>
      </c>
      <c r="O83" s="19" t="s">
        <v>1962</v>
      </c>
      <c r="P83" s="19" t="s">
        <v>1970</v>
      </c>
      <c r="Q83" s="8">
        <f>+I83</f>
        <v>48.78</v>
      </c>
      <c r="R83" s="19" t="s">
        <v>1965</v>
      </c>
    </row>
    <row r="84" spans="1:18" x14ac:dyDescent="0.2">
      <c r="A84" s="1" t="s">
        <v>320</v>
      </c>
      <c r="B84" s="1" t="s">
        <v>331</v>
      </c>
      <c r="C84" s="1" t="s">
        <v>28</v>
      </c>
      <c r="D84" s="7">
        <v>50.58</v>
      </c>
      <c r="E84" s="3">
        <v>45769</v>
      </c>
      <c r="F84" s="3">
        <v>45799</v>
      </c>
      <c r="G84" s="7">
        <v>41.46</v>
      </c>
      <c r="H84" s="3">
        <v>45782</v>
      </c>
      <c r="I84" s="11">
        <v>41.46</v>
      </c>
      <c r="J84" s="17">
        <f>+F84-H84</f>
        <v>17</v>
      </c>
      <c r="K84" s="17">
        <f>+H84-F84</f>
        <v>-17</v>
      </c>
      <c r="L84" s="11">
        <f>+K84*G84</f>
        <v>-704.82</v>
      </c>
      <c r="M84" s="19">
        <f>YEAR(H84)</f>
        <v>2025</v>
      </c>
      <c r="N84" s="19" t="str">
        <f>IF(MONTH(H84)&lt;4,"1° trimestre",IF(MONTH(H84)&lt;7,"2° trimestre",IF(MONTH(H84)&lt;10,"3°trimestre","4° trimestre")))</f>
        <v>2° trimestre</v>
      </c>
      <c r="O84" s="19" t="s">
        <v>1962</v>
      </c>
      <c r="P84" s="19" t="s">
        <v>1970</v>
      </c>
      <c r="Q84" s="8">
        <f>+I84</f>
        <v>41.46</v>
      </c>
      <c r="R84" s="19" t="s">
        <v>1965</v>
      </c>
    </row>
    <row r="85" spans="1:18" x14ac:dyDescent="0.2">
      <c r="A85" s="1" t="s">
        <v>320</v>
      </c>
      <c r="B85" s="1" t="s">
        <v>332</v>
      </c>
      <c r="C85" s="1" t="s">
        <v>28</v>
      </c>
      <c r="D85" s="7">
        <v>22.56</v>
      </c>
      <c r="E85" s="3">
        <v>45769</v>
      </c>
      <c r="F85" s="3">
        <v>45799</v>
      </c>
      <c r="G85" s="7">
        <v>18.489999999999998</v>
      </c>
      <c r="H85" s="3">
        <v>45782</v>
      </c>
      <c r="I85" s="11">
        <v>18.489999999999998</v>
      </c>
      <c r="J85" s="17">
        <f>+F85-H85</f>
        <v>17</v>
      </c>
      <c r="K85" s="17">
        <f>+H85-F85</f>
        <v>-17</v>
      </c>
      <c r="L85" s="11">
        <f>+K85*G85</f>
        <v>-314.33</v>
      </c>
      <c r="M85" s="19">
        <f>YEAR(H85)</f>
        <v>2025</v>
      </c>
      <c r="N85" s="19" t="str">
        <f>IF(MONTH(H85)&lt;4,"1° trimestre",IF(MONTH(H85)&lt;7,"2° trimestre",IF(MONTH(H85)&lt;10,"3°trimestre","4° trimestre")))</f>
        <v>2° trimestre</v>
      </c>
      <c r="O85" s="19" t="s">
        <v>1962</v>
      </c>
      <c r="P85" s="19" t="s">
        <v>1970</v>
      </c>
      <c r="Q85" s="8">
        <f>+I85</f>
        <v>18.489999999999998</v>
      </c>
      <c r="R85" s="19" t="s">
        <v>1965</v>
      </c>
    </row>
    <row r="86" spans="1:18" x14ac:dyDescent="0.2">
      <c r="A86" s="1" t="s">
        <v>320</v>
      </c>
      <c r="B86" s="1" t="s">
        <v>333</v>
      </c>
      <c r="C86" s="1" t="s">
        <v>28</v>
      </c>
      <c r="D86" s="7">
        <v>17.36</v>
      </c>
      <c r="E86" s="3">
        <v>45769</v>
      </c>
      <c r="F86" s="3">
        <v>45799</v>
      </c>
      <c r="G86" s="7">
        <v>14.23</v>
      </c>
      <c r="H86" s="3">
        <v>45782</v>
      </c>
      <c r="I86" s="11">
        <v>14.23</v>
      </c>
      <c r="J86" s="17">
        <f>+F86-H86</f>
        <v>17</v>
      </c>
      <c r="K86" s="17">
        <f>+H86-F86</f>
        <v>-17</v>
      </c>
      <c r="L86" s="11">
        <f>+K86*G86</f>
        <v>-241.91</v>
      </c>
      <c r="M86" s="19">
        <f>YEAR(H86)</f>
        <v>2025</v>
      </c>
      <c r="N86" s="19" t="str">
        <f>IF(MONTH(H86)&lt;4,"1° trimestre",IF(MONTH(H86)&lt;7,"2° trimestre",IF(MONTH(H86)&lt;10,"3°trimestre","4° trimestre")))</f>
        <v>2° trimestre</v>
      </c>
      <c r="O86" s="19" t="s">
        <v>1962</v>
      </c>
      <c r="P86" s="19" t="s">
        <v>1970</v>
      </c>
      <c r="Q86" s="8">
        <f>+I86</f>
        <v>14.23</v>
      </c>
      <c r="R86" s="19" t="s">
        <v>1965</v>
      </c>
    </row>
    <row r="87" spans="1:18" x14ac:dyDescent="0.2">
      <c r="A87" s="1" t="s">
        <v>320</v>
      </c>
      <c r="B87" s="1" t="s">
        <v>334</v>
      </c>
      <c r="C87" s="1" t="s">
        <v>28</v>
      </c>
      <c r="D87" s="7">
        <v>2208.86</v>
      </c>
      <c r="E87" s="3">
        <v>45769</v>
      </c>
      <c r="F87" s="3">
        <v>45799</v>
      </c>
      <c r="G87" s="7">
        <v>1810.54</v>
      </c>
      <c r="H87" s="3">
        <v>45782</v>
      </c>
      <c r="I87" s="11">
        <v>1810.54</v>
      </c>
      <c r="J87" s="17">
        <f>+F87-H87</f>
        <v>17</v>
      </c>
      <c r="K87" s="17">
        <f>+H87-F87</f>
        <v>-17</v>
      </c>
      <c r="L87" s="11">
        <f>+K87*G87</f>
        <v>-30779.18</v>
      </c>
      <c r="M87" s="19">
        <f>YEAR(H87)</f>
        <v>2025</v>
      </c>
      <c r="N87" s="19" t="str">
        <f>IF(MONTH(H87)&lt;4,"1° trimestre",IF(MONTH(H87)&lt;7,"2° trimestre",IF(MONTH(H87)&lt;10,"3°trimestre","4° trimestre")))</f>
        <v>2° trimestre</v>
      </c>
      <c r="O87" s="19" t="s">
        <v>1962</v>
      </c>
      <c r="P87" s="19" t="s">
        <v>1970</v>
      </c>
      <c r="Q87" s="8">
        <f>+I87</f>
        <v>1810.54</v>
      </c>
      <c r="R87" s="19" t="s">
        <v>1965</v>
      </c>
    </row>
    <row r="88" spans="1:18" x14ac:dyDescent="0.2">
      <c r="A88" s="1" t="s">
        <v>348</v>
      </c>
      <c r="B88" s="1" t="s">
        <v>350</v>
      </c>
      <c r="C88" s="1" t="s">
        <v>28</v>
      </c>
      <c r="D88" s="7">
        <v>142.74</v>
      </c>
      <c r="E88" s="3">
        <v>45808</v>
      </c>
      <c r="F88" s="3">
        <v>45838</v>
      </c>
      <c r="G88" s="7">
        <v>117</v>
      </c>
      <c r="H88" s="3">
        <v>45825</v>
      </c>
      <c r="I88" s="11">
        <v>117</v>
      </c>
      <c r="J88" s="17">
        <f>+F88-H88</f>
        <v>13</v>
      </c>
      <c r="K88" s="17">
        <f>+H88-F88</f>
        <v>-13</v>
      </c>
      <c r="L88" s="11">
        <f>+K88*G88</f>
        <v>-1521</v>
      </c>
      <c r="M88" s="19">
        <f>YEAR(H88)</f>
        <v>2025</v>
      </c>
      <c r="N88" s="19" t="str">
        <f>IF(MONTH(H88)&lt;4,"1° trimestre",IF(MONTH(H88)&lt;7,"2° trimestre",IF(MONTH(H88)&lt;10,"3°trimestre","4° trimestre")))</f>
        <v>2° trimestre</v>
      </c>
      <c r="O88" s="19" t="s">
        <v>1962</v>
      </c>
      <c r="P88" s="19" t="s">
        <v>1970</v>
      </c>
      <c r="Q88" s="8">
        <f>+I88</f>
        <v>117</v>
      </c>
      <c r="R88" s="19" t="s">
        <v>1965</v>
      </c>
    </row>
    <row r="89" spans="1:18" x14ac:dyDescent="0.2">
      <c r="A89" s="1" t="s">
        <v>354</v>
      </c>
      <c r="B89" s="1" t="s">
        <v>355</v>
      </c>
      <c r="C89" s="1" t="s">
        <v>28</v>
      </c>
      <c r="D89" s="7">
        <v>18185.29</v>
      </c>
      <c r="E89" s="3">
        <v>45751</v>
      </c>
      <c r="F89" s="3">
        <v>45781</v>
      </c>
      <c r="G89" s="7">
        <v>17485.86</v>
      </c>
      <c r="H89" s="3">
        <v>45762</v>
      </c>
      <c r="I89" s="11">
        <v>17485.86</v>
      </c>
      <c r="J89" s="17">
        <f>+F89-H89</f>
        <v>19</v>
      </c>
      <c r="K89" s="17">
        <f>+H89-F89</f>
        <v>-19</v>
      </c>
      <c r="L89" s="11">
        <f>+K89*G89</f>
        <v>-332231.34000000003</v>
      </c>
      <c r="M89" s="19">
        <f>YEAR(H89)</f>
        <v>2025</v>
      </c>
      <c r="N89" s="19" t="str">
        <f>IF(MONTH(H89)&lt;4,"1° trimestre",IF(MONTH(H89)&lt;7,"2° trimestre",IF(MONTH(H89)&lt;10,"3°trimestre","4° trimestre")))</f>
        <v>2° trimestre</v>
      </c>
      <c r="O89" s="19" t="s">
        <v>1962</v>
      </c>
      <c r="P89" s="19" t="s">
        <v>1970</v>
      </c>
      <c r="Q89" s="8">
        <f>+I89</f>
        <v>17485.86</v>
      </c>
      <c r="R89" s="19" t="s">
        <v>1965</v>
      </c>
    </row>
    <row r="90" spans="1:18" x14ac:dyDescent="0.2">
      <c r="A90" s="1" t="s">
        <v>359</v>
      </c>
      <c r="B90" s="1" t="s">
        <v>431</v>
      </c>
      <c r="C90" s="1" t="s">
        <v>10</v>
      </c>
      <c r="D90" s="7">
        <v>3812.82</v>
      </c>
      <c r="E90" s="3">
        <v>45777</v>
      </c>
      <c r="F90" s="3">
        <v>45777</v>
      </c>
      <c r="G90" s="7">
        <v>3812.82</v>
      </c>
      <c r="H90" s="3">
        <f>+F90</f>
        <v>45777</v>
      </c>
      <c r="I90" s="11">
        <f>+G90</f>
        <v>3812.82</v>
      </c>
      <c r="J90" s="17">
        <f>+F90-H90</f>
        <v>0</v>
      </c>
      <c r="K90" s="17">
        <f>+H90-F90</f>
        <v>0</v>
      </c>
      <c r="L90" s="11">
        <f>+K90*G90</f>
        <v>0</v>
      </c>
      <c r="M90" s="19">
        <f>YEAR(H90)</f>
        <v>2025</v>
      </c>
      <c r="N90" s="19" t="str">
        <f>IF(MONTH(H90)&lt;4,"1° trimestre",IF(MONTH(H90)&lt;7,"2° trimestre",IF(MONTH(H90)&lt;10,"3°trimestre","4° trimestre")))</f>
        <v>2° trimestre</v>
      </c>
      <c r="O90" s="19" t="s">
        <v>1962</v>
      </c>
      <c r="P90" s="19" t="s">
        <v>1970</v>
      </c>
      <c r="Q90" s="8">
        <f>+I90</f>
        <v>3812.82</v>
      </c>
      <c r="R90" s="19" t="s">
        <v>1965</v>
      </c>
    </row>
    <row r="91" spans="1:18" x14ac:dyDescent="0.2">
      <c r="A91" s="1" t="s">
        <v>359</v>
      </c>
      <c r="B91" s="1" t="s">
        <v>432</v>
      </c>
      <c r="C91" s="1" t="s">
        <v>10</v>
      </c>
      <c r="D91" s="7">
        <v>2461.17</v>
      </c>
      <c r="E91" s="3">
        <v>45777</v>
      </c>
      <c r="F91" s="3">
        <v>45777</v>
      </c>
      <c r="G91" s="7">
        <v>2461.17</v>
      </c>
      <c r="H91" s="3">
        <f>+F91</f>
        <v>45777</v>
      </c>
      <c r="I91" s="11">
        <f>+G91</f>
        <v>2461.17</v>
      </c>
      <c r="J91" s="17">
        <f>+F91-H91</f>
        <v>0</v>
      </c>
      <c r="K91" s="17">
        <f>+H91-F91</f>
        <v>0</v>
      </c>
      <c r="L91" s="11">
        <f>+K91*G91</f>
        <v>0</v>
      </c>
      <c r="M91" s="19">
        <f>YEAR(H91)</f>
        <v>2025</v>
      </c>
      <c r="N91" s="19" t="str">
        <f>IF(MONTH(H91)&lt;4,"1° trimestre",IF(MONTH(H91)&lt;7,"2° trimestre",IF(MONTH(H91)&lt;10,"3°trimestre","4° trimestre")))</f>
        <v>2° trimestre</v>
      </c>
      <c r="O91" s="19" t="s">
        <v>1962</v>
      </c>
      <c r="P91" s="19" t="s">
        <v>1970</v>
      </c>
      <c r="Q91" s="8">
        <f>+I91</f>
        <v>2461.17</v>
      </c>
      <c r="R91" s="19" t="s">
        <v>1965</v>
      </c>
    </row>
    <row r="92" spans="1:18" x14ac:dyDescent="0.2">
      <c r="A92" s="1" t="s">
        <v>359</v>
      </c>
      <c r="B92" s="1" t="s">
        <v>433</v>
      </c>
      <c r="C92" s="1" t="s">
        <v>10</v>
      </c>
      <c r="D92" s="7">
        <v>271.2</v>
      </c>
      <c r="E92" s="3">
        <v>45777</v>
      </c>
      <c r="F92" s="3">
        <v>45777</v>
      </c>
      <c r="G92" s="7">
        <v>271.2</v>
      </c>
      <c r="H92" s="3">
        <f>+F92</f>
        <v>45777</v>
      </c>
      <c r="I92" s="11">
        <f>+G92</f>
        <v>271.2</v>
      </c>
      <c r="J92" s="17">
        <f>+F92-H92</f>
        <v>0</v>
      </c>
      <c r="K92" s="17">
        <f>+H92-F92</f>
        <v>0</v>
      </c>
      <c r="L92" s="11">
        <f>+K92*G92</f>
        <v>0</v>
      </c>
      <c r="M92" s="19">
        <f>YEAR(H92)</f>
        <v>2025</v>
      </c>
      <c r="N92" s="19" t="str">
        <f>IF(MONTH(H92)&lt;4,"1° trimestre",IF(MONTH(H92)&lt;7,"2° trimestre",IF(MONTH(H92)&lt;10,"3°trimestre","4° trimestre")))</f>
        <v>2° trimestre</v>
      </c>
      <c r="O92" s="19" t="s">
        <v>1962</v>
      </c>
      <c r="P92" s="19" t="s">
        <v>1970</v>
      </c>
      <c r="Q92" s="8">
        <f>+I92</f>
        <v>271.2</v>
      </c>
      <c r="R92" s="19" t="s">
        <v>1965</v>
      </c>
    </row>
    <row r="93" spans="1:18" x14ac:dyDescent="0.2">
      <c r="A93" s="1" t="s">
        <v>359</v>
      </c>
      <c r="B93" s="1" t="s">
        <v>434</v>
      </c>
      <c r="C93" s="1" t="s">
        <v>10</v>
      </c>
      <c r="D93" s="7">
        <v>219.82</v>
      </c>
      <c r="E93" s="3">
        <v>45777</v>
      </c>
      <c r="F93" s="3">
        <v>45777</v>
      </c>
      <c r="G93" s="7">
        <v>219.82</v>
      </c>
      <c r="H93" s="3">
        <f>+F93</f>
        <v>45777</v>
      </c>
      <c r="I93" s="11">
        <f>+G93</f>
        <v>219.82</v>
      </c>
      <c r="J93" s="17">
        <f>+F93-H93</f>
        <v>0</v>
      </c>
      <c r="K93" s="17">
        <f>+H93-F93</f>
        <v>0</v>
      </c>
      <c r="L93" s="11">
        <f>+K93*G93</f>
        <v>0</v>
      </c>
      <c r="M93" s="19">
        <f>YEAR(H93)</f>
        <v>2025</v>
      </c>
      <c r="N93" s="19" t="str">
        <f>IF(MONTH(H93)&lt;4,"1° trimestre",IF(MONTH(H93)&lt;7,"2° trimestre",IF(MONTH(H93)&lt;10,"3°trimestre","4° trimestre")))</f>
        <v>2° trimestre</v>
      </c>
      <c r="O93" s="19" t="s">
        <v>1962</v>
      </c>
      <c r="P93" s="19" t="s">
        <v>1970</v>
      </c>
      <c r="Q93" s="8">
        <f>+I93</f>
        <v>219.82</v>
      </c>
      <c r="R93" s="19" t="s">
        <v>1965</v>
      </c>
    </row>
    <row r="94" spans="1:18" x14ac:dyDescent="0.2">
      <c r="A94" s="1" t="s">
        <v>359</v>
      </c>
      <c r="B94" s="1" t="s">
        <v>435</v>
      </c>
      <c r="C94" s="1" t="s">
        <v>10</v>
      </c>
      <c r="D94" s="7">
        <v>37.36</v>
      </c>
      <c r="E94" s="3">
        <v>45777</v>
      </c>
      <c r="F94" s="3">
        <v>45777</v>
      </c>
      <c r="G94" s="7">
        <v>37.36</v>
      </c>
      <c r="H94" s="3">
        <f>+F94</f>
        <v>45777</v>
      </c>
      <c r="I94" s="11">
        <f>+G94</f>
        <v>37.36</v>
      </c>
      <c r="J94" s="17">
        <f>+F94-H94</f>
        <v>0</v>
      </c>
      <c r="K94" s="17">
        <f>+H94-F94</f>
        <v>0</v>
      </c>
      <c r="L94" s="11">
        <f>+K94*G94</f>
        <v>0</v>
      </c>
      <c r="M94" s="19">
        <f>YEAR(H94)</f>
        <v>2025</v>
      </c>
      <c r="N94" s="19" t="str">
        <f>IF(MONTH(H94)&lt;4,"1° trimestre",IF(MONTH(H94)&lt;7,"2° trimestre",IF(MONTH(H94)&lt;10,"3°trimestre","4° trimestre")))</f>
        <v>2° trimestre</v>
      </c>
      <c r="O94" s="19" t="s">
        <v>1962</v>
      </c>
      <c r="P94" s="19" t="s">
        <v>1970</v>
      </c>
      <c r="Q94" s="8">
        <f>+I94</f>
        <v>37.36</v>
      </c>
      <c r="R94" s="19" t="s">
        <v>1965</v>
      </c>
    </row>
    <row r="95" spans="1:18" x14ac:dyDescent="0.2">
      <c r="A95" s="1" t="s">
        <v>359</v>
      </c>
      <c r="B95" s="1" t="s">
        <v>436</v>
      </c>
      <c r="C95" s="1" t="s">
        <v>10</v>
      </c>
      <c r="D95" s="7">
        <v>11.83</v>
      </c>
      <c r="E95" s="3">
        <v>45777</v>
      </c>
      <c r="F95" s="3">
        <v>45777</v>
      </c>
      <c r="G95" s="7">
        <v>11.83</v>
      </c>
      <c r="H95" s="3">
        <f>+F95</f>
        <v>45777</v>
      </c>
      <c r="I95" s="11">
        <f>+G95</f>
        <v>11.83</v>
      </c>
      <c r="J95" s="17">
        <f>+F95-H95</f>
        <v>0</v>
      </c>
      <c r="K95" s="17">
        <f>+H95-F95</f>
        <v>0</v>
      </c>
      <c r="L95" s="11">
        <f>+K95*G95</f>
        <v>0</v>
      </c>
      <c r="M95" s="19">
        <f>YEAR(H95)</f>
        <v>2025</v>
      </c>
      <c r="N95" s="19" t="str">
        <f>IF(MONTH(H95)&lt;4,"1° trimestre",IF(MONTH(H95)&lt;7,"2° trimestre",IF(MONTH(H95)&lt;10,"3°trimestre","4° trimestre")))</f>
        <v>2° trimestre</v>
      </c>
      <c r="O95" s="19" t="s">
        <v>1962</v>
      </c>
      <c r="P95" s="19" t="s">
        <v>1970</v>
      </c>
      <c r="Q95" s="8">
        <f>+I95</f>
        <v>11.83</v>
      </c>
      <c r="R95" s="19" t="s">
        <v>1965</v>
      </c>
    </row>
    <row r="96" spans="1:18" x14ac:dyDescent="0.2">
      <c r="A96" s="1" t="s">
        <v>359</v>
      </c>
      <c r="B96" s="1" t="s">
        <v>437</v>
      </c>
      <c r="C96" s="1" t="s">
        <v>10</v>
      </c>
      <c r="D96" s="7">
        <v>905.11</v>
      </c>
      <c r="E96" s="3">
        <v>45777</v>
      </c>
      <c r="F96" s="3">
        <v>45777</v>
      </c>
      <c r="G96" s="7">
        <v>905.11</v>
      </c>
      <c r="H96" s="3">
        <f>+F96</f>
        <v>45777</v>
      </c>
      <c r="I96" s="11">
        <f>+G96</f>
        <v>905.11</v>
      </c>
      <c r="J96" s="17">
        <f>+F96-H96</f>
        <v>0</v>
      </c>
      <c r="K96" s="17">
        <f>+H96-F96</f>
        <v>0</v>
      </c>
      <c r="L96" s="11">
        <f>+K96*G96</f>
        <v>0</v>
      </c>
      <c r="M96" s="19">
        <f>YEAR(H96)</f>
        <v>2025</v>
      </c>
      <c r="N96" s="19" t="str">
        <f>IF(MONTH(H96)&lt;4,"1° trimestre",IF(MONTH(H96)&lt;7,"2° trimestre",IF(MONTH(H96)&lt;10,"3°trimestre","4° trimestre")))</f>
        <v>2° trimestre</v>
      </c>
      <c r="O96" s="19" t="s">
        <v>1962</v>
      </c>
      <c r="P96" s="19" t="s">
        <v>1970</v>
      </c>
      <c r="Q96" s="8">
        <f>+I96</f>
        <v>905.11</v>
      </c>
      <c r="R96" s="19" t="s">
        <v>1965</v>
      </c>
    </row>
    <row r="97" spans="1:18" x14ac:dyDescent="0.2">
      <c r="A97" s="1" t="s">
        <v>359</v>
      </c>
      <c r="B97" s="1" t="s">
        <v>438</v>
      </c>
      <c r="C97" s="1" t="s">
        <v>10</v>
      </c>
      <c r="D97" s="7">
        <v>451.13</v>
      </c>
      <c r="E97" s="3">
        <v>45777</v>
      </c>
      <c r="F97" s="3">
        <v>45777</v>
      </c>
      <c r="G97" s="7">
        <v>451.13</v>
      </c>
      <c r="H97" s="3">
        <f>+F97</f>
        <v>45777</v>
      </c>
      <c r="I97" s="11">
        <f>+G97</f>
        <v>451.13</v>
      </c>
      <c r="J97" s="17">
        <f>+F97-H97</f>
        <v>0</v>
      </c>
      <c r="K97" s="17">
        <f>+H97-F97</f>
        <v>0</v>
      </c>
      <c r="L97" s="11">
        <f>+K97*G97</f>
        <v>0</v>
      </c>
      <c r="M97" s="19">
        <f>YEAR(H97)</f>
        <v>2025</v>
      </c>
      <c r="N97" s="19" t="str">
        <f>IF(MONTH(H97)&lt;4,"1° trimestre",IF(MONTH(H97)&lt;7,"2° trimestre",IF(MONTH(H97)&lt;10,"3°trimestre","4° trimestre")))</f>
        <v>2° trimestre</v>
      </c>
      <c r="O97" s="19" t="s">
        <v>1962</v>
      </c>
      <c r="P97" s="19" t="s">
        <v>1970</v>
      </c>
      <c r="Q97" s="8">
        <f>+I97</f>
        <v>451.13</v>
      </c>
      <c r="R97" s="19" t="s">
        <v>1965</v>
      </c>
    </row>
    <row r="98" spans="1:18" x14ac:dyDescent="0.2">
      <c r="A98" s="1" t="s">
        <v>359</v>
      </c>
      <c r="B98" s="1" t="s">
        <v>439</v>
      </c>
      <c r="C98" s="1" t="s">
        <v>10</v>
      </c>
      <c r="D98" s="7">
        <v>449.12</v>
      </c>
      <c r="E98" s="3">
        <v>45777</v>
      </c>
      <c r="F98" s="3">
        <v>45777</v>
      </c>
      <c r="G98" s="7">
        <v>449.12</v>
      </c>
      <c r="H98" s="3">
        <f>+F98</f>
        <v>45777</v>
      </c>
      <c r="I98" s="11">
        <f>+G98</f>
        <v>449.12</v>
      </c>
      <c r="J98" s="17">
        <f>+F98-H98</f>
        <v>0</v>
      </c>
      <c r="K98" s="17">
        <f>+H98-F98</f>
        <v>0</v>
      </c>
      <c r="L98" s="11">
        <f>+K98*G98</f>
        <v>0</v>
      </c>
      <c r="M98" s="19">
        <f>YEAR(H98)</f>
        <v>2025</v>
      </c>
      <c r="N98" s="19" t="str">
        <f>IF(MONTH(H98)&lt;4,"1° trimestre",IF(MONTH(H98)&lt;7,"2° trimestre",IF(MONTH(H98)&lt;10,"3°trimestre","4° trimestre")))</f>
        <v>2° trimestre</v>
      </c>
      <c r="O98" s="19" t="s">
        <v>1962</v>
      </c>
      <c r="P98" s="19" t="s">
        <v>1970</v>
      </c>
      <c r="Q98" s="8">
        <f>+I98</f>
        <v>449.12</v>
      </c>
      <c r="R98" s="19" t="s">
        <v>1965</v>
      </c>
    </row>
    <row r="99" spans="1:18" x14ac:dyDescent="0.2">
      <c r="A99" s="1" t="s">
        <v>359</v>
      </c>
      <c r="B99" s="1" t="s">
        <v>440</v>
      </c>
      <c r="C99" s="1" t="s">
        <v>10</v>
      </c>
      <c r="D99" s="7">
        <v>137.29</v>
      </c>
      <c r="E99" s="3">
        <v>45777</v>
      </c>
      <c r="F99" s="3">
        <v>45777</v>
      </c>
      <c r="G99" s="7">
        <v>137.29</v>
      </c>
      <c r="H99" s="3">
        <f>+F99</f>
        <v>45777</v>
      </c>
      <c r="I99" s="11">
        <f>+G99</f>
        <v>137.29</v>
      </c>
      <c r="J99" s="17">
        <f>+F99-H99</f>
        <v>0</v>
      </c>
      <c r="K99" s="17">
        <f>+H99-F99</f>
        <v>0</v>
      </c>
      <c r="L99" s="11">
        <f>+K99*G99</f>
        <v>0</v>
      </c>
      <c r="M99" s="19">
        <f>YEAR(H99)</f>
        <v>2025</v>
      </c>
      <c r="N99" s="19" t="str">
        <f>IF(MONTH(H99)&lt;4,"1° trimestre",IF(MONTH(H99)&lt;7,"2° trimestre",IF(MONTH(H99)&lt;10,"3°trimestre","4° trimestre")))</f>
        <v>2° trimestre</v>
      </c>
      <c r="O99" s="19" t="s">
        <v>1962</v>
      </c>
      <c r="P99" s="19" t="s">
        <v>1970</v>
      </c>
      <c r="Q99" s="8">
        <f>+I99</f>
        <v>137.29</v>
      </c>
      <c r="R99" s="19" t="s">
        <v>1965</v>
      </c>
    </row>
    <row r="100" spans="1:18" x14ac:dyDescent="0.2">
      <c r="A100" s="1" t="s">
        <v>359</v>
      </c>
      <c r="B100" s="1" t="s">
        <v>441</v>
      </c>
      <c r="C100" s="1" t="s">
        <v>10</v>
      </c>
      <c r="D100" s="7">
        <v>199.17</v>
      </c>
      <c r="E100" s="3">
        <v>45777</v>
      </c>
      <c r="F100" s="3">
        <v>45777</v>
      </c>
      <c r="G100" s="7">
        <v>199.17</v>
      </c>
      <c r="H100" s="3">
        <f>+F100</f>
        <v>45777</v>
      </c>
      <c r="I100" s="11">
        <f>+G100</f>
        <v>199.17</v>
      </c>
      <c r="J100" s="17">
        <f>+F100-H100</f>
        <v>0</v>
      </c>
      <c r="K100" s="17">
        <f>+H100-F100</f>
        <v>0</v>
      </c>
      <c r="L100" s="11">
        <f>+K100*G100</f>
        <v>0</v>
      </c>
      <c r="M100" s="19">
        <f>YEAR(H100)</f>
        <v>2025</v>
      </c>
      <c r="N100" s="19" t="str">
        <f>IF(MONTH(H100)&lt;4,"1° trimestre",IF(MONTH(H100)&lt;7,"2° trimestre",IF(MONTH(H100)&lt;10,"3°trimestre","4° trimestre")))</f>
        <v>2° trimestre</v>
      </c>
      <c r="O100" s="19" t="s">
        <v>1962</v>
      </c>
      <c r="P100" s="19" t="s">
        <v>1970</v>
      </c>
      <c r="Q100" s="8">
        <f>+I100</f>
        <v>199.17</v>
      </c>
      <c r="R100" s="19" t="s">
        <v>1965</v>
      </c>
    </row>
    <row r="101" spans="1:18" x14ac:dyDescent="0.2">
      <c r="A101" s="1" t="s">
        <v>359</v>
      </c>
      <c r="B101" s="1" t="s">
        <v>442</v>
      </c>
      <c r="C101" s="1" t="s">
        <v>10</v>
      </c>
      <c r="D101" s="7">
        <v>61.85</v>
      </c>
      <c r="E101" s="3">
        <v>45777</v>
      </c>
      <c r="F101" s="3">
        <v>45777</v>
      </c>
      <c r="G101" s="7">
        <v>61.85</v>
      </c>
      <c r="H101" s="3">
        <f>+F101</f>
        <v>45777</v>
      </c>
      <c r="I101" s="11">
        <f>+G101</f>
        <v>61.85</v>
      </c>
      <c r="J101" s="17">
        <f>+F101-H101</f>
        <v>0</v>
      </c>
      <c r="K101" s="17">
        <f>+H101-F101</f>
        <v>0</v>
      </c>
      <c r="L101" s="11">
        <f>+K101*G101</f>
        <v>0</v>
      </c>
      <c r="M101" s="19">
        <f>YEAR(H101)</f>
        <v>2025</v>
      </c>
      <c r="N101" s="19" t="str">
        <f>IF(MONTH(H101)&lt;4,"1° trimestre",IF(MONTH(H101)&lt;7,"2° trimestre",IF(MONTH(H101)&lt;10,"3°trimestre","4° trimestre")))</f>
        <v>2° trimestre</v>
      </c>
      <c r="O101" s="19" t="s">
        <v>1962</v>
      </c>
      <c r="P101" s="19" t="s">
        <v>1970</v>
      </c>
      <c r="Q101" s="8">
        <f>+I101</f>
        <v>61.85</v>
      </c>
      <c r="R101" s="19" t="s">
        <v>1965</v>
      </c>
    </row>
    <row r="102" spans="1:18" x14ac:dyDescent="0.2">
      <c r="A102" s="1" t="s">
        <v>359</v>
      </c>
      <c r="B102" s="1" t="s">
        <v>443</v>
      </c>
      <c r="C102" s="1" t="s">
        <v>10</v>
      </c>
      <c r="D102" s="7">
        <v>260.68</v>
      </c>
      <c r="E102" s="3">
        <v>45777</v>
      </c>
      <c r="F102" s="3">
        <v>45777</v>
      </c>
      <c r="G102" s="7">
        <v>260.68</v>
      </c>
      <c r="H102" s="3">
        <f>+F102</f>
        <v>45777</v>
      </c>
      <c r="I102" s="11">
        <f>+G102</f>
        <v>260.68</v>
      </c>
      <c r="J102" s="17">
        <f>+F102-H102</f>
        <v>0</v>
      </c>
      <c r="K102" s="17">
        <f>+H102-F102</f>
        <v>0</v>
      </c>
      <c r="L102" s="11">
        <f>+K102*G102</f>
        <v>0</v>
      </c>
      <c r="M102" s="19">
        <f>YEAR(H102)</f>
        <v>2025</v>
      </c>
      <c r="N102" s="19" t="str">
        <f>IF(MONTH(H102)&lt;4,"1° trimestre",IF(MONTH(H102)&lt;7,"2° trimestre",IF(MONTH(H102)&lt;10,"3°trimestre","4° trimestre")))</f>
        <v>2° trimestre</v>
      </c>
      <c r="O102" s="19" t="s">
        <v>1962</v>
      </c>
      <c r="P102" s="19" t="s">
        <v>1970</v>
      </c>
      <c r="Q102" s="8">
        <f>+I102</f>
        <v>260.68</v>
      </c>
      <c r="R102" s="19" t="s">
        <v>1965</v>
      </c>
    </row>
    <row r="103" spans="1:18" x14ac:dyDescent="0.2">
      <c r="A103" s="1" t="s">
        <v>359</v>
      </c>
      <c r="B103" s="1" t="s">
        <v>444</v>
      </c>
      <c r="C103" s="1" t="s">
        <v>10</v>
      </c>
      <c r="D103" s="7">
        <v>82.84</v>
      </c>
      <c r="E103" s="3">
        <v>45777</v>
      </c>
      <c r="F103" s="3">
        <v>45777</v>
      </c>
      <c r="G103" s="7">
        <v>82.84</v>
      </c>
      <c r="H103" s="3">
        <f>+F103</f>
        <v>45777</v>
      </c>
      <c r="I103" s="11">
        <f>+G103</f>
        <v>82.84</v>
      </c>
      <c r="J103" s="17">
        <f>+F103-H103</f>
        <v>0</v>
      </c>
      <c r="K103" s="17">
        <f>+H103-F103</f>
        <v>0</v>
      </c>
      <c r="L103" s="11">
        <f>+K103*G103</f>
        <v>0</v>
      </c>
      <c r="M103" s="19">
        <f>YEAR(H103)</f>
        <v>2025</v>
      </c>
      <c r="N103" s="19" t="str">
        <f>IF(MONTH(H103)&lt;4,"1° trimestre",IF(MONTH(H103)&lt;7,"2° trimestre",IF(MONTH(H103)&lt;10,"3°trimestre","4° trimestre")))</f>
        <v>2° trimestre</v>
      </c>
      <c r="O103" s="19" t="s">
        <v>1962</v>
      </c>
      <c r="P103" s="19" t="s">
        <v>1970</v>
      </c>
      <c r="Q103" s="8">
        <f>+I103</f>
        <v>82.84</v>
      </c>
      <c r="R103" s="19" t="s">
        <v>1965</v>
      </c>
    </row>
    <row r="104" spans="1:18" x14ac:dyDescent="0.2">
      <c r="A104" s="1" t="s">
        <v>359</v>
      </c>
      <c r="B104" s="1" t="s">
        <v>445</v>
      </c>
      <c r="C104" s="1" t="s">
        <v>10</v>
      </c>
      <c r="D104" s="7">
        <v>28763.1</v>
      </c>
      <c r="E104" s="3">
        <v>45777</v>
      </c>
      <c r="F104" s="3">
        <v>45777</v>
      </c>
      <c r="G104" s="7">
        <v>28763.1</v>
      </c>
      <c r="H104" s="3">
        <f>+F104</f>
        <v>45777</v>
      </c>
      <c r="I104" s="11">
        <f>+G104</f>
        <v>28763.1</v>
      </c>
      <c r="J104" s="17">
        <f>+F104-H104</f>
        <v>0</v>
      </c>
      <c r="K104" s="17">
        <f>+H104-F104</f>
        <v>0</v>
      </c>
      <c r="L104" s="11">
        <f>+K104*G104</f>
        <v>0</v>
      </c>
      <c r="M104" s="19">
        <f>YEAR(H104)</f>
        <v>2025</v>
      </c>
      <c r="N104" s="19" t="str">
        <f>IF(MONTH(H104)&lt;4,"1° trimestre",IF(MONTH(H104)&lt;7,"2° trimestre",IF(MONTH(H104)&lt;10,"3°trimestre","4° trimestre")))</f>
        <v>2° trimestre</v>
      </c>
      <c r="O104" s="19" t="s">
        <v>1962</v>
      </c>
      <c r="P104" s="19" t="s">
        <v>1970</v>
      </c>
      <c r="Q104" s="8">
        <f>+I104</f>
        <v>28763.1</v>
      </c>
      <c r="R104" s="19" t="s">
        <v>1965</v>
      </c>
    </row>
    <row r="105" spans="1:18" x14ac:dyDescent="0.2">
      <c r="A105" s="1" t="s">
        <v>359</v>
      </c>
      <c r="B105" s="1" t="s">
        <v>446</v>
      </c>
      <c r="C105" s="1" t="s">
        <v>10</v>
      </c>
      <c r="D105" s="7">
        <v>18068.93</v>
      </c>
      <c r="E105" s="3">
        <v>45777</v>
      </c>
      <c r="F105" s="3">
        <v>45777</v>
      </c>
      <c r="G105" s="7">
        <v>18068.93</v>
      </c>
      <c r="H105" s="3">
        <f>+F105</f>
        <v>45777</v>
      </c>
      <c r="I105" s="11">
        <f>+G105</f>
        <v>18068.93</v>
      </c>
      <c r="J105" s="17">
        <f>+F105-H105</f>
        <v>0</v>
      </c>
      <c r="K105" s="17">
        <f>+H105-F105</f>
        <v>0</v>
      </c>
      <c r="L105" s="11">
        <f>+K105*G105</f>
        <v>0</v>
      </c>
      <c r="M105" s="19">
        <f>YEAR(H105)</f>
        <v>2025</v>
      </c>
      <c r="N105" s="19" t="str">
        <f>IF(MONTH(H105)&lt;4,"1° trimestre",IF(MONTH(H105)&lt;7,"2° trimestre",IF(MONTH(H105)&lt;10,"3°trimestre","4° trimestre")))</f>
        <v>2° trimestre</v>
      </c>
      <c r="O105" s="19" t="s">
        <v>1962</v>
      </c>
      <c r="P105" s="19" t="s">
        <v>1970</v>
      </c>
      <c r="Q105" s="8">
        <f>+I105</f>
        <v>18068.93</v>
      </c>
      <c r="R105" s="19" t="s">
        <v>1965</v>
      </c>
    </row>
    <row r="106" spans="1:18" x14ac:dyDescent="0.2">
      <c r="A106" s="1" t="s">
        <v>359</v>
      </c>
      <c r="B106" s="1" t="s">
        <v>447</v>
      </c>
      <c r="C106" s="1" t="s">
        <v>10</v>
      </c>
      <c r="D106" s="7">
        <v>2371.48</v>
      </c>
      <c r="E106" s="3">
        <v>45777</v>
      </c>
      <c r="F106" s="3">
        <v>45777</v>
      </c>
      <c r="G106" s="7">
        <v>2371.48</v>
      </c>
      <c r="H106" s="3">
        <f>+F106</f>
        <v>45777</v>
      </c>
      <c r="I106" s="11">
        <f>+G106</f>
        <v>2371.48</v>
      </c>
      <c r="J106" s="17">
        <f>+F106-H106</f>
        <v>0</v>
      </c>
      <c r="K106" s="17">
        <f>+H106-F106</f>
        <v>0</v>
      </c>
      <c r="L106" s="11">
        <f>+K106*G106</f>
        <v>0</v>
      </c>
      <c r="M106" s="19">
        <f>YEAR(H106)</f>
        <v>2025</v>
      </c>
      <c r="N106" s="19" t="str">
        <f>IF(MONTH(H106)&lt;4,"1° trimestre",IF(MONTH(H106)&lt;7,"2° trimestre",IF(MONTH(H106)&lt;10,"3°trimestre","4° trimestre")))</f>
        <v>2° trimestre</v>
      </c>
      <c r="O106" s="19" t="s">
        <v>1962</v>
      </c>
      <c r="P106" s="19" t="s">
        <v>1970</v>
      </c>
      <c r="Q106" s="8">
        <f>+I106</f>
        <v>2371.48</v>
      </c>
      <c r="R106" s="19" t="s">
        <v>1965</v>
      </c>
    </row>
    <row r="107" spans="1:18" x14ac:dyDescent="0.2">
      <c r="A107" s="1" t="s">
        <v>359</v>
      </c>
      <c r="B107" s="1" t="s">
        <v>448</v>
      </c>
      <c r="C107" s="1" t="s">
        <v>10</v>
      </c>
      <c r="D107" s="7">
        <v>1642.72</v>
      </c>
      <c r="E107" s="3">
        <v>45777</v>
      </c>
      <c r="F107" s="3">
        <v>45777</v>
      </c>
      <c r="G107" s="7">
        <v>1642.72</v>
      </c>
      <c r="H107" s="3">
        <f>+F107</f>
        <v>45777</v>
      </c>
      <c r="I107" s="11">
        <f>+G107</f>
        <v>1642.72</v>
      </c>
      <c r="J107" s="17">
        <f>+F107-H107</f>
        <v>0</v>
      </c>
      <c r="K107" s="17">
        <f>+H107-F107</f>
        <v>0</v>
      </c>
      <c r="L107" s="11">
        <f>+K107*G107</f>
        <v>0</v>
      </c>
      <c r="M107" s="19">
        <f>YEAR(H107)</f>
        <v>2025</v>
      </c>
      <c r="N107" s="19" t="str">
        <f>IF(MONTH(H107)&lt;4,"1° trimestre",IF(MONTH(H107)&lt;7,"2° trimestre",IF(MONTH(H107)&lt;10,"3°trimestre","4° trimestre")))</f>
        <v>2° trimestre</v>
      </c>
      <c r="O107" s="19" t="s">
        <v>1962</v>
      </c>
      <c r="P107" s="19" t="s">
        <v>1970</v>
      </c>
      <c r="Q107" s="8">
        <f>+I107</f>
        <v>1642.72</v>
      </c>
      <c r="R107" s="19" t="s">
        <v>1965</v>
      </c>
    </row>
    <row r="108" spans="1:18" x14ac:dyDescent="0.2">
      <c r="A108" s="1" t="s">
        <v>359</v>
      </c>
      <c r="B108" s="1" t="s">
        <v>449</v>
      </c>
      <c r="C108" s="1" t="s">
        <v>10</v>
      </c>
      <c r="D108" s="7">
        <v>146.69999999999999</v>
      </c>
      <c r="E108" s="3">
        <v>45777</v>
      </c>
      <c r="F108" s="3">
        <v>45777</v>
      </c>
      <c r="G108" s="7">
        <v>146.69999999999999</v>
      </c>
      <c r="H108" s="3">
        <f>+F108</f>
        <v>45777</v>
      </c>
      <c r="I108" s="11">
        <f>+G108</f>
        <v>146.69999999999999</v>
      </c>
      <c r="J108" s="17">
        <f>+F108-H108</f>
        <v>0</v>
      </c>
      <c r="K108" s="17">
        <f>+H108-F108</f>
        <v>0</v>
      </c>
      <c r="L108" s="11">
        <f>+K108*G108</f>
        <v>0</v>
      </c>
      <c r="M108" s="19">
        <f>YEAR(H108)</f>
        <v>2025</v>
      </c>
      <c r="N108" s="19" t="str">
        <f>IF(MONTH(H108)&lt;4,"1° trimestre",IF(MONTH(H108)&lt;7,"2° trimestre",IF(MONTH(H108)&lt;10,"3°trimestre","4° trimestre")))</f>
        <v>2° trimestre</v>
      </c>
      <c r="O108" s="19" t="s">
        <v>1962</v>
      </c>
      <c r="P108" s="19" t="s">
        <v>1970</v>
      </c>
      <c r="Q108" s="8">
        <f>+I108</f>
        <v>146.69999999999999</v>
      </c>
      <c r="R108" s="19" t="s">
        <v>1965</v>
      </c>
    </row>
    <row r="109" spans="1:18" x14ac:dyDescent="0.2">
      <c r="A109" s="1" t="s">
        <v>359</v>
      </c>
      <c r="B109" s="1" t="s">
        <v>450</v>
      </c>
      <c r="C109" s="1" t="s">
        <v>10</v>
      </c>
      <c r="D109" s="7">
        <v>130.41999999999999</v>
      </c>
      <c r="E109" s="3">
        <v>45777</v>
      </c>
      <c r="F109" s="3">
        <v>45777</v>
      </c>
      <c r="G109" s="7">
        <v>130.41999999999999</v>
      </c>
      <c r="H109" s="3">
        <f>+F109</f>
        <v>45777</v>
      </c>
      <c r="I109" s="11">
        <f>+G109</f>
        <v>130.41999999999999</v>
      </c>
      <c r="J109" s="17">
        <f>+F109-H109</f>
        <v>0</v>
      </c>
      <c r="K109" s="17">
        <f>+H109-F109</f>
        <v>0</v>
      </c>
      <c r="L109" s="11">
        <f>+K109*G109</f>
        <v>0</v>
      </c>
      <c r="M109" s="19">
        <f>YEAR(H109)</f>
        <v>2025</v>
      </c>
      <c r="N109" s="19" t="str">
        <f>IF(MONTH(H109)&lt;4,"1° trimestre",IF(MONTH(H109)&lt;7,"2° trimestre",IF(MONTH(H109)&lt;10,"3°trimestre","4° trimestre")))</f>
        <v>2° trimestre</v>
      </c>
      <c r="O109" s="19" t="s">
        <v>1962</v>
      </c>
      <c r="P109" s="19" t="s">
        <v>1970</v>
      </c>
      <c r="Q109" s="8">
        <f>+I109</f>
        <v>130.41999999999999</v>
      </c>
      <c r="R109" s="19" t="s">
        <v>1965</v>
      </c>
    </row>
    <row r="110" spans="1:18" x14ac:dyDescent="0.2">
      <c r="A110" s="1" t="s">
        <v>359</v>
      </c>
      <c r="B110" s="1" t="s">
        <v>451</v>
      </c>
      <c r="C110" s="1" t="s">
        <v>10</v>
      </c>
      <c r="D110" s="7">
        <v>3837.91</v>
      </c>
      <c r="E110" s="3">
        <v>45777</v>
      </c>
      <c r="F110" s="3">
        <v>45777</v>
      </c>
      <c r="G110" s="7">
        <v>3837.91</v>
      </c>
      <c r="H110" s="3">
        <f>+F110</f>
        <v>45777</v>
      </c>
      <c r="I110" s="11">
        <f>+G110</f>
        <v>3837.91</v>
      </c>
      <c r="J110" s="17">
        <f>+F110-H110</f>
        <v>0</v>
      </c>
      <c r="K110" s="17">
        <f>+H110-F110</f>
        <v>0</v>
      </c>
      <c r="L110" s="11">
        <f>+K110*G110</f>
        <v>0</v>
      </c>
      <c r="M110" s="19">
        <f>YEAR(H110)</f>
        <v>2025</v>
      </c>
      <c r="N110" s="19" t="str">
        <f>IF(MONTH(H110)&lt;4,"1° trimestre",IF(MONTH(H110)&lt;7,"2° trimestre",IF(MONTH(H110)&lt;10,"3°trimestre","4° trimestre")))</f>
        <v>2° trimestre</v>
      </c>
      <c r="O110" s="19" t="s">
        <v>1962</v>
      </c>
      <c r="P110" s="19" t="s">
        <v>1970</v>
      </c>
      <c r="Q110" s="8">
        <f>+I110</f>
        <v>3837.91</v>
      </c>
      <c r="R110" s="19" t="s">
        <v>1965</v>
      </c>
    </row>
    <row r="111" spans="1:18" x14ac:dyDescent="0.2">
      <c r="A111" s="1" t="s">
        <v>359</v>
      </c>
      <c r="B111" s="1" t="s">
        <v>452</v>
      </c>
      <c r="C111" s="1" t="s">
        <v>10</v>
      </c>
      <c r="D111" s="7">
        <v>2363.5300000000002</v>
      </c>
      <c r="E111" s="3">
        <v>45777</v>
      </c>
      <c r="F111" s="3">
        <v>45777</v>
      </c>
      <c r="G111" s="7">
        <v>2363.5300000000002</v>
      </c>
      <c r="H111" s="3">
        <f>+F111</f>
        <v>45777</v>
      </c>
      <c r="I111" s="11">
        <f>+G111</f>
        <v>2363.5300000000002</v>
      </c>
      <c r="J111" s="17">
        <f>+F111-H111</f>
        <v>0</v>
      </c>
      <c r="K111" s="17">
        <f>+H111-F111</f>
        <v>0</v>
      </c>
      <c r="L111" s="11">
        <f>+K111*G111</f>
        <v>0</v>
      </c>
      <c r="M111" s="19">
        <f>YEAR(H111)</f>
        <v>2025</v>
      </c>
      <c r="N111" s="19" t="str">
        <f>IF(MONTH(H111)&lt;4,"1° trimestre",IF(MONTH(H111)&lt;7,"2° trimestre",IF(MONTH(H111)&lt;10,"3°trimestre","4° trimestre")))</f>
        <v>2° trimestre</v>
      </c>
      <c r="O111" s="19" t="s">
        <v>1962</v>
      </c>
      <c r="P111" s="19" t="s">
        <v>1970</v>
      </c>
      <c r="Q111" s="8">
        <f>+I111</f>
        <v>2363.5300000000002</v>
      </c>
      <c r="R111" s="19" t="s">
        <v>1965</v>
      </c>
    </row>
    <row r="112" spans="1:18" x14ac:dyDescent="0.2">
      <c r="A112" s="1" t="s">
        <v>359</v>
      </c>
      <c r="B112" s="1" t="s">
        <v>453</v>
      </c>
      <c r="C112" s="1" t="s">
        <v>10</v>
      </c>
      <c r="D112" s="7">
        <v>40</v>
      </c>
      <c r="E112" s="3">
        <v>45777</v>
      </c>
      <c r="F112" s="3">
        <v>45777</v>
      </c>
      <c r="G112" s="7">
        <v>40</v>
      </c>
      <c r="H112" s="3">
        <f>+F112</f>
        <v>45777</v>
      </c>
      <c r="I112" s="11">
        <f>+G112</f>
        <v>40</v>
      </c>
      <c r="J112" s="17">
        <f>+F112-H112</f>
        <v>0</v>
      </c>
      <c r="K112" s="17">
        <f>+H112-F112</f>
        <v>0</v>
      </c>
      <c r="L112" s="11">
        <f>+K112*G112</f>
        <v>0</v>
      </c>
      <c r="M112" s="19">
        <f>YEAR(H112)</f>
        <v>2025</v>
      </c>
      <c r="N112" s="19" t="str">
        <f>IF(MONTH(H112)&lt;4,"1° trimestre",IF(MONTH(H112)&lt;7,"2° trimestre",IF(MONTH(H112)&lt;10,"3°trimestre","4° trimestre")))</f>
        <v>2° trimestre</v>
      </c>
      <c r="O112" s="19" t="s">
        <v>1962</v>
      </c>
      <c r="P112" s="19" t="s">
        <v>1970</v>
      </c>
      <c r="Q112" s="8">
        <f>+I112</f>
        <v>40</v>
      </c>
      <c r="R112" s="19" t="s">
        <v>1965</v>
      </c>
    </row>
    <row r="113" spans="1:18" x14ac:dyDescent="0.2">
      <c r="A113" s="1" t="s">
        <v>359</v>
      </c>
      <c r="B113" s="1" t="s">
        <v>454</v>
      </c>
      <c r="C113" s="1" t="s">
        <v>10</v>
      </c>
      <c r="D113" s="7">
        <v>66.83</v>
      </c>
      <c r="E113" s="3">
        <v>45777</v>
      </c>
      <c r="F113" s="3">
        <v>45777</v>
      </c>
      <c r="G113" s="7">
        <v>66.83</v>
      </c>
      <c r="H113" s="3">
        <f>+F113</f>
        <v>45777</v>
      </c>
      <c r="I113" s="11">
        <f>+G113</f>
        <v>66.83</v>
      </c>
      <c r="J113" s="17">
        <f>+F113-H113</f>
        <v>0</v>
      </c>
      <c r="K113" s="17">
        <f>+H113-F113</f>
        <v>0</v>
      </c>
      <c r="L113" s="11">
        <f>+K113*G113</f>
        <v>0</v>
      </c>
      <c r="M113" s="19">
        <f>YEAR(H113)</f>
        <v>2025</v>
      </c>
      <c r="N113" s="19" t="str">
        <f>IF(MONTH(H113)&lt;4,"1° trimestre",IF(MONTH(H113)&lt;7,"2° trimestre",IF(MONTH(H113)&lt;10,"3°trimestre","4° trimestre")))</f>
        <v>2° trimestre</v>
      </c>
      <c r="O113" s="19" t="s">
        <v>1962</v>
      </c>
      <c r="P113" s="19" t="s">
        <v>1970</v>
      </c>
      <c r="Q113" s="8">
        <f>+I113</f>
        <v>66.83</v>
      </c>
      <c r="R113" s="19" t="s">
        <v>1965</v>
      </c>
    </row>
    <row r="114" spans="1:18" x14ac:dyDescent="0.2">
      <c r="A114" s="1" t="s">
        <v>359</v>
      </c>
      <c r="B114" s="1" t="s">
        <v>455</v>
      </c>
      <c r="C114" s="1" t="s">
        <v>10</v>
      </c>
      <c r="D114" s="7">
        <v>1806.71</v>
      </c>
      <c r="E114" s="3">
        <v>45777</v>
      </c>
      <c r="F114" s="3">
        <v>45777</v>
      </c>
      <c r="G114" s="7">
        <v>1806.71</v>
      </c>
      <c r="H114" s="3">
        <f>+F114</f>
        <v>45777</v>
      </c>
      <c r="I114" s="11">
        <f>+G114</f>
        <v>1806.71</v>
      </c>
      <c r="J114" s="17">
        <f>+F114-H114</f>
        <v>0</v>
      </c>
      <c r="K114" s="17">
        <f>+H114-F114</f>
        <v>0</v>
      </c>
      <c r="L114" s="11">
        <f>+K114*G114</f>
        <v>0</v>
      </c>
      <c r="M114" s="19">
        <f>YEAR(H114)</f>
        <v>2025</v>
      </c>
      <c r="N114" s="19" t="str">
        <f>IF(MONTH(H114)&lt;4,"1° trimestre",IF(MONTH(H114)&lt;7,"2° trimestre",IF(MONTH(H114)&lt;10,"3°trimestre","4° trimestre")))</f>
        <v>2° trimestre</v>
      </c>
      <c r="O114" s="19" t="s">
        <v>1962</v>
      </c>
      <c r="P114" s="19" t="s">
        <v>1970</v>
      </c>
      <c r="Q114" s="8">
        <f>+I114</f>
        <v>1806.71</v>
      </c>
      <c r="R114" s="19" t="s">
        <v>1965</v>
      </c>
    </row>
    <row r="115" spans="1:18" x14ac:dyDescent="0.2">
      <c r="A115" s="1" t="s">
        <v>359</v>
      </c>
      <c r="B115" s="1" t="s">
        <v>456</v>
      </c>
      <c r="C115" s="1" t="s">
        <v>10</v>
      </c>
      <c r="D115" s="7">
        <v>1160.92</v>
      </c>
      <c r="E115" s="3">
        <v>45777</v>
      </c>
      <c r="F115" s="3">
        <v>45777</v>
      </c>
      <c r="G115" s="7">
        <v>1160.92</v>
      </c>
      <c r="H115" s="3">
        <f>+F115</f>
        <v>45777</v>
      </c>
      <c r="I115" s="11">
        <f>+G115</f>
        <v>1160.92</v>
      </c>
      <c r="J115" s="17">
        <f>+F115-H115</f>
        <v>0</v>
      </c>
      <c r="K115" s="17">
        <f>+H115-F115</f>
        <v>0</v>
      </c>
      <c r="L115" s="11">
        <f>+K115*G115</f>
        <v>0</v>
      </c>
      <c r="M115" s="19">
        <f>YEAR(H115)</f>
        <v>2025</v>
      </c>
      <c r="N115" s="19" t="str">
        <f>IF(MONTH(H115)&lt;4,"1° trimestre",IF(MONTH(H115)&lt;7,"2° trimestre",IF(MONTH(H115)&lt;10,"3°trimestre","4° trimestre")))</f>
        <v>2° trimestre</v>
      </c>
      <c r="O115" s="19" t="s">
        <v>1962</v>
      </c>
      <c r="P115" s="19" t="s">
        <v>1970</v>
      </c>
      <c r="Q115" s="8">
        <f>+I115</f>
        <v>1160.92</v>
      </c>
      <c r="R115" s="19" t="s">
        <v>1965</v>
      </c>
    </row>
    <row r="116" spans="1:18" x14ac:dyDescent="0.2">
      <c r="A116" s="1" t="s">
        <v>359</v>
      </c>
      <c r="B116" s="1" t="s">
        <v>457</v>
      </c>
      <c r="C116" s="1" t="s">
        <v>10</v>
      </c>
      <c r="D116" s="7">
        <v>1985.2</v>
      </c>
      <c r="E116" s="3">
        <v>45808</v>
      </c>
      <c r="F116" s="3">
        <v>45808</v>
      </c>
      <c r="G116" s="7">
        <v>1985.2</v>
      </c>
      <c r="H116" s="3">
        <f>+F116</f>
        <v>45808</v>
      </c>
      <c r="I116" s="11">
        <f>+G116</f>
        <v>1985.2</v>
      </c>
      <c r="J116" s="17">
        <f>+F116-H116</f>
        <v>0</v>
      </c>
      <c r="K116" s="17">
        <f>+H116-F116</f>
        <v>0</v>
      </c>
      <c r="L116" s="11">
        <f>+K116*G116</f>
        <v>0</v>
      </c>
      <c r="M116" s="19">
        <f>YEAR(H116)</f>
        <v>2025</v>
      </c>
      <c r="N116" s="19" t="str">
        <f>IF(MONTH(H116)&lt;4,"1° trimestre",IF(MONTH(H116)&lt;7,"2° trimestre",IF(MONTH(H116)&lt;10,"3°trimestre","4° trimestre")))</f>
        <v>2° trimestre</v>
      </c>
      <c r="O116" s="19" t="s">
        <v>1962</v>
      </c>
      <c r="P116" s="19" t="s">
        <v>1970</v>
      </c>
      <c r="Q116" s="8">
        <f>+I116</f>
        <v>1985.2</v>
      </c>
      <c r="R116" s="19" t="s">
        <v>1965</v>
      </c>
    </row>
    <row r="117" spans="1:18" x14ac:dyDescent="0.2">
      <c r="A117" s="1" t="s">
        <v>359</v>
      </c>
      <c r="B117" s="1" t="s">
        <v>458</v>
      </c>
      <c r="C117" s="1" t="s">
        <v>10</v>
      </c>
      <c r="D117" s="7">
        <v>1471.21</v>
      </c>
      <c r="E117" s="3">
        <v>45808</v>
      </c>
      <c r="F117" s="3">
        <v>45808</v>
      </c>
      <c r="G117" s="7">
        <v>1471.21</v>
      </c>
      <c r="H117" s="3">
        <f>+F117</f>
        <v>45808</v>
      </c>
      <c r="I117" s="11">
        <f>+G117</f>
        <v>1471.21</v>
      </c>
      <c r="J117" s="17">
        <f>+F117-H117</f>
        <v>0</v>
      </c>
      <c r="K117" s="17">
        <f>+H117-F117</f>
        <v>0</v>
      </c>
      <c r="L117" s="11">
        <f>+K117*G117</f>
        <v>0</v>
      </c>
      <c r="M117" s="19">
        <f>YEAR(H117)</f>
        <v>2025</v>
      </c>
      <c r="N117" s="19" t="str">
        <f>IF(MONTH(H117)&lt;4,"1° trimestre",IF(MONTH(H117)&lt;7,"2° trimestre",IF(MONTH(H117)&lt;10,"3°trimestre","4° trimestre")))</f>
        <v>2° trimestre</v>
      </c>
      <c r="O117" s="19" t="s">
        <v>1962</v>
      </c>
      <c r="P117" s="19" t="s">
        <v>1970</v>
      </c>
      <c r="Q117" s="8">
        <f>+I117</f>
        <v>1471.21</v>
      </c>
      <c r="R117" s="19" t="s">
        <v>1965</v>
      </c>
    </row>
    <row r="118" spans="1:18" x14ac:dyDescent="0.2">
      <c r="A118" s="1" t="s">
        <v>359</v>
      </c>
      <c r="B118" s="1" t="s">
        <v>459</v>
      </c>
      <c r="C118" s="1" t="s">
        <v>10</v>
      </c>
      <c r="D118" s="7">
        <v>180.8</v>
      </c>
      <c r="E118" s="3">
        <v>45808</v>
      </c>
      <c r="F118" s="3">
        <v>45808</v>
      </c>
      <c r="G118" s="7">
        <v>180.8</v>
      </c>
      <c r="H118" s="3">
        <f>+F118</f>
        <v>45808</v>
      </c>
      <c r="I118" s="11">
        <f>+G118</f>
        <v>180.8</v>
      </c>
      <c r="J118" s="17">
        <f>+F118-H118</f>
        <v>0</v>
      </c>
      <c r="K118" s="17">
        <f>+H118-F118</f>
        <v>0</v>
      </c>
      <c r="L118" s="11">
        <f>+K118*G118</f>
        <v>0</v>
      </c>
      <c r="M118" s="19">
        <f>YEAR(H118)</f>
        <v>2025</v>
      </c>
      <c r="N118" s="19" t="str">
        <f>IF(MONTH(H118)&lt;4,"1° trimestre",IF(MONTH(H118)&lt;7,"2° trimestre",IF(MONTH(H118)&lt;10,"3°trimestre","4° trimestre")))</f>
        <v>2° trimestre</v>
      </c>
      <c r="O118" s="19" t="s">
        <v>1962</v>
      </c>
      <c r="P118" s="19" t="s">
        <v>1970</v>
      </c>
      <c r="Q118" s="8">
        <f>+I118</f>
        <v>180.8</v>
      </c>
      <c r="R118" s="19" t="s">
        <v>1965</v>
      </c>
    </row>
    <row r="119" spans="1:18" x14ac:dyDescent="0.2">
      <c r="A119" s="1" t="s">
        <v>359</v>
      </c>
      <c r="B119" s="1" t="s">
        <v>460</v>
      </c>
      <c r="C119" s="1" t="s">
        <v>10</v>
      </c>
      <c r="D119" s="7">
        <v>183.1</v>
      </c>
      <c r="E119" s="3">
        <v>45808</v>
      </c>
      <c r="F119" s="3">
        <v>45808</v>
      </c>
      <c r="G119" s="7">
        <v>183.1</v>
      </c>
      <c r="H119" s="3">
        <f>+F119</f>
        <v>45808</v>
      </c>
      <c r="I119" s="11">
        <f>+G119</f>
        <v>183.1</v>
      </c>
      <c r="J119" s="17">
        <f>+F119-H119</f>
        <v>0</v>
      </c>
      <c r="K119" s="17">
        <f>+H119-F119</f>
        <v>0</v>
      </c>
      <c r="L119" s="11">
        <f>+K119*G119</f>
        <v>0</v>
      </c>
      <c r="M119" s="19">
        <f>YEAR(H119)</f>
        <v>2025</v>
      </c>
      <c r="N119" s="19" t="str">
        <f>IF(MONTH(H119)&lt;4,"1° trimestre",IF(MONTH(H119)&lt;7,"2° trimestre",IF(MONTH(H119)&lt;10,"3°trimestre","4° trimestre")))</f>
        <v>2° trimestre</v>
      </c>
      <c r="O119" s="19" t="s">
        <v>1962</v>
      </c>
      <c r="P119" s="19" t="s">
        <v>1970</v>
      </c>
      <c r="Q119" s="8">
        <f>+I119</f>
        <v>183.1</v>
      </c>
      <c r="R119" s="19" t="s">
        <v>1965</v>
      </c>
    </row>
    <row r="120" spans="1:18" x14ac:dyDescent="0.2">
      <c r="A120" s="1" t="s">
        <v>359</v>
      </c>
      <c r="B120" s="1" t="s">
        <v>461</v>
      </c>
      <c r="C120" s="1" t="s">
        <v>10</v>
      </c>
      <c r="D120" s="7">
        <v>634.79</v>
      </c>
      <c r="E120" s="3">
        <v>45808</v>
      </c>
      <c r="F120" s="3">
        <v>45808</v>
      </c>
      <c r="G120" s="7">
        <v>634.79</v>
      </c>
      <c r="H120" s="3">
        <f>+F120</f>
        <v>45808</v>
      </c>
      <c r="I120" s="11">
        <f>+G120</f>
        <v>634.79</v>
      </c>
      <c r="J120" s="17">
        <f>+F120-H120</f>
        <v>0</v>
      </c>
      <c r="K120" s="17">
        <f>+H120-F120</f>
        <v>0</v>
      </c>
      <c r="L120" s="11">
        <f>+K120*G120</f>
        <v>0</v>
      </c>
      <c r="M120" s="19">
        <f>YEAR(H120)</f>
        <v>2025</v>
      </c>
      <c r="N120" s="19" t="str">
        <f>IF(MONTH(H120)&lt;4,"1° trimestre",IF(MONTH(H120)&lt;7,"2° trimestre",IF(MONTH(H120)&lt;10,"3°trimestre","4° trimestre")))</f>
        <v>2° trimestre</v>
      </c>
      <c r="O120" s="19" t="s">
        <v>1962</v>
      </c>
      <c r="P120" s="19" t="s">
        <v>1970</v>
      </c>
      <c r="Q120" s="8">
        <f>+I120</f>
        <v>634.79</v>
      </c>
      <c r="R120" s="19" t="s">
        <v>1965</v>
      </c>
    </row>
    <row r="121" spans="1:18" x14ac:dyDescent="0.2">
      <c r="A121" s="1" t="s">
        <v>359</v>
      </c>
      <c r="B121" s="1" t="s">
        <v>462</v>
      </c>
      <c r="C121" s="1" t="s">
        <v>10</v>
      </c>
      <c r="D121" s="7">
        <v>277.14999999999998</v>
      </c>
      <c r="E121" s="3">
        <v>45808</v>
      </c>
      <c r="F121" s="3">
        <v>45808</v>
      </c>
      <c r="G121" s="7">
        <v>277.14999999999998</v>
      </c>
      <c r="H121" s="3">
        <f>+F121</f>
        <v>45808</v>
      </c>
      <c r="I121" s="11">
        <f>+G121</f>
        <v>277.14999999999998</v>
      </c>
      <c r="J121" s="17">
        <f>+F121-H121</f>
        <v>0</v>
      </c>
      <c r="K121" s="17">
        <f>+H121-F121</f>
        <v>0</v>
      </c>
      <c r="L121" s="11">
        <f>+K121*G121</f>
        <v>0</v>
      </c>
      <c r="M121" s="19">
        <f>YEAR(H121)</f>
        <v>2025</v>
      </c>
      <c r="N121" s="19" t="str">
        <f>IF(MONTH(H121)&lt;4,"1° trimestre",IF(MONTH(H121)&lt;7,"2° trimestre",IF(MONTH(H121)&lt;10,"3°trimestre","4° trimestre")))</f>
        <v>2° trimestre</v>
      </c>
      <c r="O121" s="19" t="s">
        <v>1962</v>
      </c>
      <c r="P121" s="19" t="s">
        <v>1970</v>
      </c>
      <c r="Q121" s="8">
        <f>+I121</f>
        <v>277.14999999999998</v>
      </c>
      <c r="R121" s="19" t="s">
        <v>1965</v>
      </c>
    </row>
    <row r="122" spans="1:18" x14ac:dyDescent="0.2">
      <c r="A122" s="1" t="s">
        <v>359</v>
      </c>
      <c r="B122" s="1" t="s">
        <v>463</v>
      </c>
      <c r="C122" s="1" t="s">
        <v>10</v>
      </c>
      <c r="D122" s="7">
        <v>313.58</v>
      </c>
      <c r="E122" s="3">
        <v>45808</v>
      </c>
      <c r="F122" s="3">
        <v>45808</v>
      </c>
      <c r="G122" s="7">
        <v>313.58</v>
      </c>
      <c r="H122" s="3">
        <f>+F122</f>
        <v>45808</v>
      </c>
      <c r="I122" s="11">
        <f>+G122</f>
        <v>313.58</v>
      </c>
      <c r="J122" s="17">
        <f>+F122-H122</f>
        <v>0</v>
      </c>
      <c r="K122" s="17">
        <f>+H122-F122</f>
        <v>0</v>
      </c>
      <c r="L122" s="11">
        <f>+K122*G122</f>
        <v>0</v>
      </c>
      <c r="M122" s="19">
        <f>YEAR(H122)</f>
        <v>2025</v>
      </c>
      <c r="N122" s="19" t="str">
        <f>IF(MONTH(H122)&lt;4,"1° trimestre",IF(MONTH(H122)&lt;7,"2° trimestre",IF(MONTH(H122)&lt;10,"3°trimestre","4° trimestre")))</f>
        <v>2° trimestre</v>
      </c>
      <c r="O122" s="19" t="s">
        <v>1962</v>
      </c>
      <c r="P122" s="19" t="s">
        <v>1970</v>
      </c>
      <c r="Q122" s="8">
        <f>+I122</f>
        <v>313.58</v>
      </c>
      <c r="R122" s="19" t="s">
        <v>1965</v>
      </c>
    </row>
    <row r="123" spans="1:18" x14ac:dyDescent="0.2">
      <c r="A123" s="1" t="s">
        <v>359</v>
      </c>
      <c r="B123" s="1" t="s">
        <v>464</v>
      </c>
      <c r="C123" s="1" t="s">
        <v>10</v>
      </c>
      <c r="D123" s="7">
        <v>144.47999999999999</v>
      </c>
      <c r="E123" s="3">
        <v>45808</v>
      </c>
      <c r="F123" s="3">
        <v>45808</v>
      </c>
      <c r="G123" s="7">
        <v>144.47999999999999</v>
      </c>
      <c r="H123" s="3">
        <f>+F123</f>
        <v>45808</v>
      </c>
      <c r="I123" s="11">
        <f>+G123</f>
        <v>144.47999999999999</v>
      </c>
      <c r="J123" s="17">
        <f>+F123-H123</f>
        <v>0</v>
      </c>
      <c r="K123" s="17">
        <f>+H123-F123</f>
        <v>0</v>
      </c>
      <c r="L123" s="11">
        <f>+K123*G123</f>
        <v>0</v>
      </c>
      <c r="M123" s="19">
        <f>YEAR(H123)</f>
        <v>2025</v>
      </c>
      <c r="N123" s="19" t="str">
        <f>IF(MONTH(H123)&lt;4,"1° trimestre",IF(MONTH(H123)&lt;7,"2° trimestre",IF(MONTH(H123)&lt;10,"3°trimestre","4° trimestre")))</f>
        <v>2° trimestre</v>
      </c>
      <c r="O123" s="19" t="s">
        <v>1962</v>
      </c>
      <c r="P123" s="19" t="s">
        <v>1970</v>
      </c>
      <c r="Q123" s="8">
        <f>+I123</f>
        <v>144.47999999999999</v>
      </c>
      <c r="R123" s="19" t="s">
        <v>1965</v>
      </c>
    </row>
    <row r="124" spans="1:18" x14ac:dyDescent="0.2">
      <c r="A124" s="1" t="s">
        <v>359</v>
      </c>
      <c r="B124" s="1" t="s">
        <v>465</v>
      </c>
      <c r="C124" s="1" t="s">
        <v>10</v>
      </c>
      <c r="D124" s="7">
        <v>188.8</v>
      </c>
      <c r="E124" s="3">
        <v>45808</v>
      </c>
      <c r="F124" s="3">
        <v>45808</v>
      </c>
      <c r="G124" s="7">
        <v>188.8</v>
      </c>
      <c r="H124" s="3">
        <f>+F124</f>
        <v>45808</v>
      </c>
      <c r="I124" s="11">
        <f>+G124</f>
        <v>188.8</v>
      </c>
      <c r="J124" s="17">
        <f>+F124-H124</f>
        <v>0</v>
      </c>
      <c r="K124" s="17">
        <f>+H124-F124</f>
        <v>0</v>
      </c>
      <c r="L124" s="11">
        <f>+K124*G124</f>
        <v>0</v>
      </c>
      <c r="M124" s="19">
        <f>YEAR(H124)</f>
        <v>2025</v>
      </c>
      <c r="N124" s="19" t="str">
        <f>IF(MONTH(H124)&lt;4,"1° trimestre",IF(MONTH(H124)&lt;7,"2° trimestre",IF(MONTH(H124)&lt;10,"3°trimestre","4° trimestre")))</f>
        <v>2° trimestre</v>
      </c>
      <c r="O124" s="19" t="s">
        <v>1962</v>
      </c>
      <c r="P124" s="19" t="s">
        <v>1970</v>
      </c>
      <c r="Q124" s="8">
        <f>+I124</f>
        <v>188.8</v>
      </c>
      <c r="R124" s="19" t="s">
        <v>1965</v>
      </c>
    </row>
    <row r="125" spans="1:18" x14ac:dyDescent="0.2">
      <c r="A125" s="1" t="s">
        <v>359</v>
      </c>
      <c r="B125" s="1" t="s">
        <v>466</v>
      </c>
      <c r="C125" s="1" t="s">
        <v>10</v>
      </c>
      <c r="D125" s="7">
        <v>76.400000000000006</v>
      </c>
      <c r="E125" s="3">
        <v>45808</v>
      </c>
      <c r="F125" s="3">
        <v>45808</v>
      </c>
      <c r="G125" s="7">
        <v>76.400000000000006</v>
      </c>
      <c r="H125" s="3">
        <f>+F125</f>
        <v>45808</v>
      </c>
      <c r="I125" s="11">
        <f>+G125</f>
        <v>76.400000000000006</v>
      </c>
      <c r="J125" s="17">
        <f>+F125-H125</f>
        <v>0</v>
      </c>
      <c r="K125" s="17">
        <f>+H125-F125</f>
        <v>0</v>
      </c>
      <c r="L125" s="11">
        <f>+K125*G125</f>
        <v>0</v>
      </c>
      <c r="M125" s="19">
        <f>YEAR(H125)</f>
        <v>2025</v>
      </c>
      <c r="N125" s="19" t="str">
        <f>IF(MONTH(H125)&lt;4,"1° trimestre",IF(MONTH(H125)&lt;7,"2° trimestre",IF(MONTH(H125)&lt;10,"3°trimestre","4° trimestre")))</f>
        <v>2° trimestre</v>
      </c>
      <c r="O125" s="19" t="s">
        <v>1962</v>
      </c>
      <c r="P125" s="19" t="s">
        <v>1970</v>
      </c>
      <c r="Q125" s="8">
        <f>+I125</f>
        <v>76.400000000000006</v>
      </c>
      <c r="R125" s="19" t="s">
        <v>1965</v>
      </c>
    </row>
    <row r="126" spans="1:18" x14ac:dyDescent="0.2">
      <c r="A126" s="1" t="s">
        <v>359</v>
      </c>
      <c r="B126" s="1" t="s">
        <v>467</v>
      </c>
      <c r="C126" s="1" t="s">
        <v>10</v>
      </c>
      <c r="D126" s="7">
        <v>90.4</v>
      </c>
      <c r="E126" s="3">
        <v>45808</v>
      </c>
      <c r="F126" s="3">
        <v>45808</v>
      </c>
      <c r="G126" s="7">
        <v>90.4</v>
      </c>
      <c r="H126" s="3">
        <f>+F126</f>
        <v>45808</v>
      </c>
      <c r="I126" s="11">
        <f>+G126</f>
        <v>90.4</v>
      </c>
      <c r="J126" s="17">
        <f>+F126-H126</f>
        <v>0</v>
      </c>
      <c r="K126" s="17">
        <f>+H126-F126</f>
        <v>0</v>
      </c>
      <c r="L126" s="11">
        <f>+K126*G126</f>
        <v>0</v>
      </c>
      <c r="M126" s="19">
        <f>YEAR(H126)</f>
        <v>2025</v>
      </c>
      <c r="N126" s="19" t="str">
        <f>IF(MONTH(H126)&lt;4,"1° trimestre",IF(MONTH(H126)&lt;7,"2° trimestre",IF(MONTH(H126)&lt;10,"3°trimestre","4° trimestre")))</f>
        <v>2° trimestre</v>
      </c>
      <c r="O126" s="19" t="s">
        <v>1962</v>
      </c>
      <c r="P126" s="19" t="s">
        <v>1970</v>
      </c>
      <c r="Q126" s="8">
        <f>+I126</f>
        <v>90.4</v>
      </c>
      <c r="R126" s="19" t="s">
        <v>1965</v>
      </c>
    </row>
    <row r="127" spans="1:18" x14ac:dyDescent="0.2">
      <c r="A127" s="1" t="s">
        <v>359</v>
      </c>
      <c r="B127" s="1" t="s">
        <v>468</v>
      </c>
      <c r="C127" s="1" t="s">
        <v>10</v>
      </c>
      <c r="D127" s="7">
        <v>47.38</v>
      </c>
      <c r="E127" s="3">
        <v>45808</v>
      </c>
      <c r="F127" s="3">
        <v>45808</v>
      </c>
      <c r="G127" s="7">
        <v>47.38</v>
      </c>
      <c r="H127" s="3">
        <f>+F127</f>
        <v>45808</v>
      </c>
      <c r="I127" s="11">
        <f>+G127</f>
        <v>47.38</v>
      </c>
      <c r="J127" s="17">
        <f>+F127-H127</f>
        <v>0</v>
      </c>
      <c r="K127" s="17">
        <f>+H127-F127</f>
        <v>0</v>
      </c>
      <c r="L127" s="11">
        <f>+K127*G127</f>
        <v>0</v>
      </c>
      <c r="M127" s="19">
        <f>YEAR(H127)</f>
        <v>2025</v>
      </c>
      <c r="N127" s="19" t="str">
        <f>IF(MONTH(H127)&lt;4,"1° trimestre",IF(MONTH(H127)&lt;7,"2° trimestre",IF(MONTH(H127)&lt;10,"3°trimestre","4° trimestre")))</f>
        <v>2° trimestre</v>
      </c>
      <c r="O127" s="19" t="s">
        <v>1962</v>
      </c>
      <c r="P127" s="19" t="s">
        <v>1970</v>
      </c>
      <c r="Q127" s="8">
        <f>+I127</f>
        <v>47.38</v>
      </c>
      <c r="R127" s="19" t="s">
        <v>1965</v>
      </c>
    </row>
    <row r="128" spans="1:18" x14ac:dyDescent="0.2">
      <c r="A128" s="1" t="s">
        <v>359</v>
      </c>
      <c r="B128" s="1" t="s">
        <v>469</v>
      </c>
      <c r="C128" s="1" t="s">
        <v>10</v>
      </c>
      <c r="D128" s="7">
        <v>74.72</v>
      </c>
      <c r="E128" s="3">
        <v>45808</v>
      </c>
      <c r="F128" s="3">
        <v>45808</v>
      </c>
      <c r="G128" s="7">
        <v>74.72</v>
      </c>
      <c r="H128" s="3">
        <f>+F128</f>
        <v>45808</v>
      </c>
      <c r="I128" s="11">
        <f>+G128</f>
        <v>74.72</v>
      </c>
      <c r="J128" s="17">
        <f>+F128-H128</f>
        <v>0</v>
      </c>
      <c r="K128" s="17">
        <f>+H128-F128</f>
        <v>0</v>
      </c>
      <c r="L128" s="11">
        <f>+K128*G128</f>
        <v>0</v>
      </c>
      <c r="M128" s="19">
        <f>YEAR(H128)</f>
        <v>2025</v>
      </c>
      <c r="N128" s="19" t="str">
        <f>IF(MONTH(H128)&lt;4,"1° trimestre",IF(MONTH(H128)&lt;7,"2° trimestre",IF(MONTH(H128)&lt;10,"3°trimestre","4° trimestre")))</f>
        <v>2° trimestre</v>
      </c>
      <c r="O128" s="19" t="s">
        <v>1962</v>
      </c>
      <c r="P128" s="19" t="s">
        <v>1970</v>
      </c>
      <c r="Q128" s="8">
        <f>+I128</f>
        <v>74.72</v>
      </c>
      <c r="R128" s="19" t="s">
        <v>1965</v>
      </c>
    </row>
    <row r="129" spans="1:18" x14ac:dyDescent="0.2">
      <c r="A129" s="1" t="s">
        <v>359</v>
      </c>
      <c r="B129" s="1" t="s">
        <v>470</v>
      </c>
      <c r="C129" s="1" t="s">
        <v>10</v>
      </c>
      <c r="D129" s="7">
        <v>60.59</v>
      </c>
      <c r="E129" s="3">
        <v>45808</v>
      </c>
      <c r="F129" s="3">
        <v>45808</v>
      </c>
      <c r="G129" s="7">
        <v>60.59</v>
      </c>
      <c r="H129" s="3">
        <f>+F129</f>
        <v>45808</v>
      </c>
      <c r="I129" s="11">
        <f>+G129</f>
        <v>60.59</v>
      </c>
      <c r="J129" s="17">
        <f>+F129-H129</f>
        <v>0</v>
      </c>
      <c r="K129" s="17">
        <f>+H129-F129</f>
        <v>0</v>
      </c>
      <c r="L129" s="11">
        <f>+K129*G129</f>
        <v>0</v>
      </c>
      <c r="M129" s="19">
        <f>YEAR(H129)</f>
        <v>2025</v>
      </c>
      <c r="N129" s="19" t="str">
        <f>IF(MONTH(H129)&lt;4,"1° trimestre",IF(MONTH(H129)&lt;7,"2° trimestre",IF(MONTH(H129)&lt;10,"3°trimestre","4° trimestre")))</f>
        <v>2° trimestre</v>
      </c>
      <c r="O129" s="19" t="s">
        <v>1962</v>
      </c>
      <c r="P129" s="19" t="s">
        <v>1970</v>
      </c>
      <c r="Q129" s="8">
        <f>+I129</f>
        <v>60.59</v>
      </c>
      <c r="R129" s="19" t="s">
        <v>1965</v>
      </c>
    </row>
    <row r="130" spans="1:18" x14ac:dyDescent="0.2">
      <c r="A130" s="1" t="s">
        <v>359</v>
      </c>
      <c r="B130" s="1" t="s">
        <v>471</v>
      </c>
      <c r="C130" s="1" t="s">
        <v>10</v>
      </c>
      <c r="D130" s="7">
        <v>7935.71</v>
      </c>
      <c r="E130" s="3">
        <v>45808</v>
      </c>
      <c r="F130" s="3">
        <v>45808</v>
      </c>
      <c r="G130" s="7">
        <v>7935.71</v>
      </c>
      <c r="H130" s="3">
        <f>+F130</f>
        <v>45808</v>
      </c>
      <c r="I130" s="11">
        <f>+G130</f>
        <v>7935.71</v>
      </c>
      <c r="J130" s="17">
        <f>+F130-H130</f>
        <v>0</v>
      </c>
      <c r="K130" s="17">
        <f>+H130-F130</f>
        <v>0</v>
      </c>
      <c r="L130" s="11">
        <f>+K130*G130</f>
        <v>0</v>
      </c>
      <c r="M130" s="19">
        <f>YEAR(H130)</f>
        <v>2025</v>
      </c>
      <c r="N130" s="19" t="str">
        <f>IF(MONTH(H130)&lt;4,"1° trimestre",IF(MONTH(H130)&lt;7,"2° trimestre",IF(MONTH(H130)&lt;10,"3°trimestre","4° trimestre")))</f>
        <v>2° trimestre</v>
      </c>
      <c r="O130" s="19" t="s">
        <v>1962</v>
      </c>
      <c r="P130" s="19" t="s">
        <v>1970</v>
      </c>
      <c r="Q130" s="8">
        <f>+I130</f>
        <v>7935.71</v>
      </c>
      <c r="R130" s="19" t="s">
        <v>1965</v>
      </c>
    </row>
    <row r="131" spans="1:18" x14ac:dyDescent="0.2">
      <c r="A131" s="1" t="s">
        <v>359</v>
      </c>
      <c r="B131" s="1" t="s">
        <v>472</v>
      </c>
      <c r="C131" s="1" t="s">
        <v>10</v>
      </c>
      <c r="D131" s="7">
        <v>5612.99</v>
      </c>
      <c r="E131" s="3">
        <v>45808</v>
      </c>
      <c r="F131" s="3">
        <v>45808</v>
      </c>
      <c r="G131" s="7">
        <v>5612.99</v>
      </c>
      <c r="H131" s="3">
        <f>+F131</f>
        <v>45808</v>
      </c>
      <c r="I131" s="11">
        <f>+G131</f>
        <v>5612.99</v>
      </c>
      <c r="J131" s="17">
        <f>+F131-H131</f>
        <v>0</v>
      </c>
      <c r="K131" s="17">
        <f>+H131-F131</f>
        <v>0</v>
      </c>
      <c r="L131" s="11">
        <f>+K131*G131</f>
        <v>0</v>
      </c>
      <c r="M131" s="19">
        <f>YEAR(H131)</f>
        <v>2025</v>
      </c>
      <c r="N131" s="19" t="str">
        <f>IF(MONTH(H131)&lt;4,"1° trimestre",IF(MONTH(H131)&lt;7,"2° trimestre",IF(MONTH(H131)&lt;10,"3°trimestre","4° trimestre")))</f>
        <v>2° trimestre</v>
      </c>
      <c r="O131" s="19" t="s">
        <v>1962</v>
      </c>
      <c r="P131" s="19" t="s">
        <v>1970</v>
      </c>
      <c r="Q131" s="8">
        <f>+I131</f>
        <v>5612.99</v>
      </c>
      <c r="R131" s="19" t="s">
        <v>1965</v>
      </c>
    </row>
    <row r="132" spans="1:18" x14ac:dyDescent="0.2">
      <c r="A132" s="1" t="s">
        <v>359</v>
      </c>
      <c r="B132" s="1" t="s">
        <v>473</v>
      </c>
      <c r="C132" s="1" t="s">
        <v>10</v>
      </c>
      <c r="D132" s="7">
        <v>1348.44</v>
      </c>
      <c r="E132" s="3">
        <v>45808</v>
      </c>
      <c r="F132" s="3">
        <v>45808</v>
      </c>
      <c r="G132" s="7">
        <v>1348.44</v>
      </c>
      <c r="H132" s="3">
        <f>+F132</f>
        <v>45808</v>
      </c>
      <c r="I132" s="11">
        <f>+G132</f>
        <v>1348.44</v>
      </c>
      <c r="J132" s="17">
        <f>+F132-H132</f>
        <v>0</v>
      </c>
      <c r="K132" s="17">
        <f>+H132-F132</f>
        <v>0</v>
      </c>
      <c r="L132" s="11">
        <f>+K132*G132</f>
        <v>0</v>
      </c>
      <c r="M132" s="19">
        <f>YEAR(H132)</f>
        <v>2025</v>
      </c>
      <c r="N132" s="19" t="str">
        <f>IF(MONTH(H132)&lt;4,"1° trimestre",IF(MONTH(H132)&lt;7,"2° trimestre",IF(MONTH(H132)&lt;10,"3°trimestre","4° trimestre")))</f>
        <v>2° trimestre</v>
      </c>
      <c r="O132" s="19" t="s">
        <v>1962</v>
      </c>
      <c r="P132" s="19" t="s">
        <v>1970</v>
      </c>
      <c r="Q132" s="8">
        <f>+I132</f>
        <v>1348.44</v>
      </c>
      <c r="R132" s="19" t="s">
        <v>1965</v>
      </c>
    </row>
    <row r="133" spans="1:18" x14ac:dyDescent="0.2">
      <c r="A133" s="1" t="s">
        <v>359</v>
      </c>
      <c r="B133" s="1" t="s">
        <v>474</v>
      </c>
      <c r="C133" s="1" t="s">
        <v>10</v>
      </c>
      <c r="D133" s="7">
        <v>936.37</v>
      </c>
      <c r="E133" s="3">
        <v>45808</v>
      </c>
      <c r="F133" s="3">
        <v>45808</v>
      </c>
      <c r="G133" s="7">
        <v>936.37</v>
      </c>
      <c r="H133" s="3">
        <f>+F133</f>
        <v>45808</v>
      </c>
      <c r="I133" s="11">
        <f>+G133</f>
        <v>936.37</v>
      </c>
      <c r="J133" s="17">
        <f>+F133-H133</f>
        <v>0</v>
      </c>
      <c r="K133" s="17">
        <f>+H133-F133</f>
        <v>0</v>
      </c>
      <c r="L133" s="11">
        <f>+K133*G133</f>
        <v>0</v>
      </c>
      <c r="M133" s="19">
        <f>YEAR(H133)</f>
        <v>2025</v>
      </c>
      <c r="N133" s="19" t="str">
        <f>IF(MONTH(H133)&lt;4,"1° trimestre",IF(MONTH(H133)&lt;7,"2° trimestre",IF(MONTH(H133)&lt;10,"3°trimestre","4° trimestre")))</f>
        <v>2° trimestre</v>
      </c>
      <c r="O133" s="19" t="s">
        <v>1962</v>
      </c>
      <c r="P133" s="19" t="s">
        <v>1970</v>
      </c>
      <c r="Q133" s="8">
        <f>+I133</f>
        <v>936.37</v>
      </c>
      <c r="R133" s="19" t="s">
        <v>1965</v>
      </c>
    </row>
    <row r="134" spans="1:18" x14ac:dyDescent="0.2">
      <c r="A134" s="1" t="s">
        <v>359</v>
      </c>
      <c r="B134" s="1" t="s">
        <v>475</v>
      </c>
      <c r="C134" s="1" t="s">
        <v>10</v>
      </c>
      <c r="D134" s="7">
        <v>3561.14</v>
      </c>
      <c r="E134" s="3">
        <v>45808</v>
      </c>
      <c r="F134" s="3">
        <v>45808</v>
      </c>
      <c r="G134" s="7">
        <v>3561.14</v>
      </c>
      <c r="H134" s="3">
        <f>+F134</f>
        <v>45808</v>
      </c>
      <c r="I134" s="11">
        <f>+G134</f>
        <v>3561.14</v>
      </c>
      <c r="J134" s="17">
        <f>+F134-H134</f>
        <v>0</v>
      </c>
      <c r="K134" s="17">
        <f>+H134-F134</f>
        <v>0</v>
      </c>
      <c r="L134" s="11">
        <f>+K134*G134</f>
        <v>0</v>
      </c>
      <c r="M134" s="19">
        <f>YEAR(H134)</f>
        <v>2025</v>
      </c>
      <c r="N134" s="19" t="str">
        <f>IF(MONTH(H134)&lt;4,"1° trimestre",IF(MONTH(H134)&lt;7,"2° trimestre",IF(MONTH(H134)&lt;10,"3°trimestre","4° trimestre")))</f>
        <v>2° trimestre</v>
      </c>
      <c r="O134" s="19" t="s">
        <v>1962</v>
      </c>
      <c r="P134" s="19" t="s">
        <v>1970</v>
      </c>
      <c r="Q134" s="8">
        <f>+I134</f>
        <v>3561.14</v>
      </c>
      <c r="R134" s="19" t="s">
        <v>1965</v>
      </c>
    </row>
    <row r="135" spans="1:18" x14ac:dyDescent="0.2">
      <c r="A135" s="1" t="s">
        <v>359</v>
      </c>
      <c r="B135" s="1" t="s">
        <v>476</v>
      </c>
      <c r="C135" s="1" t="s">
        <v>10</v>
      </c>
      <c r="D135" s="7">
        <v>2049.66</v>
      </c>
      <c r="E135" s="3">
        <v>45808</v>
      </c>
      <c r="F135" s="3">
        <v>45808</v>
      </c>
      <c r="G135" s="7">
        <v>2049.66</v>
      </c>
      <c r="H135" s="3">
        <f>+F135</f>
        <v>45808</v>
      </c>
      <c r="I135" s="11">
        <f>+G135</f>
        <v>2049.66</v>
      </c>
      <c r="J135" s="17">
        <f>+F135-H135</f>
        <v>0</v>
      </c>
      <c r="K135" s="17">
        <f>+H135-F135</f>
        <v>0</v>
      </c>
      <c r="L135" s="11">
        <f>+K135*G135</f>
        <v>0</v>
      </c>
      <c r="M135" s="19">
        <f>YEAR(H135)</f>
        <v>2025</v>
      </c>
      <c r="N135" s="19" t="str">
        <f>IF(MONTH(H135)&lt;4,"1° trimestre",IF(MONTH(H135)&lt;7,"2° trimestre",IF(MONTH(H135)&lt;10,"3°trimestre","4° trimestre")))</f>
        <v>2° trimestre</v>
      </c>
      <c r="O135" s="19" t="s">
        <v>1962</v>
      </c>
      <c r="P135" s="19" t="s">
        <v>1970</v>
      </c>
      <c r="Q135" s="8">
        <f>+I135</f>
        <v>2049.66</v>
      </c>
      <c r="R135" s="19" t="s">
        <v>1965</v>
      </c>
    </row>
    <row r="136" spans="1:18" x14ac:dyDescent="0.2">
      <c r="A136" s="1" t="s">
        <v>359</v>
      </c>
      <c r="B136" s="1" t="s">
        <v>477</v>
      </c>
      <c r="C136" s="1" t="s">
        <v>10</v>
      </c>
      <c r="D136" s="7">
        <v>916.26</v>
      </c>
      <c r="E136" s="3">
        <v>45808</v>
      </c>
      <c r="F136" s="3">
        <v>45808</v>
      </c>
      <c r="G136" s="7">
        <v>916.26</v>
      </c>
      <c r="H136" s="3">
        <f>+F136</f>
        <v>45808</v>
      </c>
      <c r="I136" s="11">
        <f>+G136</f>
        <v>916.26</v>
      </c>
      <c r="J136" s="17">
        <f>+F136-H136</f>
        <v>0</v>
      </c>
      <c r="K136" s="17">
        <f>+H136-F136</f>
        <v>0</v>
      </c>
      <c r="L136" s="11">
        <f>+K136*G136</f>
        <v>0</v>
      </c>
      <c r="M136" s="19">
        <f>YEAR(H136)</f>
        <v>2025</v>
      </c>
      <c r="N136" s="19" t="str">
        <f>IF(MONTH(H136)&lt;4,"1° trimestre",IF(MONTH(H136)&lt;7,"2° trimestre",IF(MONTH(H136)&lt;10,"3°trimestre","4° trimestre")))</f>
        <v>2° trimestre</v>
      </c>
      <c r="O136" s="19" t="s">
        <v>1962</v>
      </c>
      <c r="P136" s="19" t="s">
        <v>1970</v>
      </c>
      <c r="Q136" s="8">
        <f>+I136</f>
        <v>916.26</v>
      </c>
      <c r="R136" s="19" t="s">
        <v>1965</v>
      </c>
    </row>
    <row r="137" spans="1:18" x14ac:dyDescent="0.2">
      <c r="A137" s="1" t="s">
        <v>359</v>
      </c>
      <c r="B137" s="1" t="s">
        <v>478</v>
      </c>
      <c r="C137" s="1" t="s">
        <v>10</v>
      </c>
      <c r="D137" s="7">
        <v>476.48</v>
      </c>
      <c r="E137" s="3">
        <v>45808</v>
      </c>
      <c r="F137" s="3">
        <v>45808</v>
      </c>
      <c r="G137" s="7">
        <v>476.48</v>
      </c>
      <c r="H137" s="3">
        <f>+F137</f>
        <v>45808</v>
      </c>
      <c r="I137" s="11">
        <f>+G137</f>
        <v>476.48</v>
      </c>
      <c r="J137" s="17">
        <f>+F137-H137</f>
        <v>0</v>
      </c>
      <c r="K137" s="17">
        <f>+H137-F137</f>
        <v>0</v>
      </c>
      <c r="L137" s="11">
        <f>+K137*G137</f>
        <v>0</v>
      </c>
      <c r="M137" s="19">
        <f>YEAR(H137)</f>
        <v>2025</v>
      </c>
      <c r="N137" s="19" t="str">
        <f>IF(MONTH(H137)&lt;4,"1° trimestre",IF(MONTH(H137)&lt;7,"2° trimestre",IF(MONTH(H137)&lt;10,"3°trimestre","4° trimestre")))</f>
        <v>2° trimestre</v>
      </c>
      <c r="O137" s="19" t="s">
        <v>1962</v>
      </c>
      <c r="P137" s="19" t="s">
        <v>1970</v>
      </c>
      <c r="Q137" s="8">
        <f>+I137</f>
        <v>476.48</v>
      </c>
      <c r="R137" s="19" t="s">
        <v>1965</v>
      </c>
    </row>
    <row r="138" spans="1:18" x14ac:dyDescent="0.2">
      <c r="A138" s="1" t="s">
        <v>359</v>
      </c>
      <c r="B138" s="1" t="s">
        <v>479</v>
      </c>
      <c r="C138" s="1" t="s">
        <v>10</v>
      </c>
      <c r="D138" s="7">
        <v>1398.34</v>
      </c>
      <c r="E138" s="3">
        <v>45838</v>
      </c>
      <c r="F138" s="3">
        <v>45838</v>
      </c>
      <c r="G138" s="7">
        <v>1398.34</v>
      </c>
      <c r="H138" s="3">
        <f>+F138</f>
        <v>45838</v>
      </c>
      <c r="I138" s="11">
        <f>+G138</f>
        <v>1398.34</v>
      </c>
      <c r="J138" s="17">
        <f>+F138-H138</f>
        <v>0</v>
      </c>
      <c r="K138" s="17">
        <f>+H138-F138</f>
        <v>0</v>
      </c>
      <c r="L138" s="11">
        <f>+K138*G138</f>
        <v>0</v>
      </c>
      <c r="M138" s="19">
        <f>YEAR(H138)</f>
        <v>2025</v>
      </c>
      <c r="N138" s="19" t="str">
        <f>IF(MONTH(H138)&lt;4,"1° trimestre",IF(MONTH(H138)&lt;7,"2° trimestre",IF(MONTH(H138)&lt;10,"3°trimestre","4° trimestre")))</f>
        <v>2° trimestre</v>
      </c>
      <c r="O138" s="19" t="s">
        <v>1962</v>
      </c>
      <c r="P138" s="19" t="s">
        <v>1970</v>
      </c>
      <c r="Q138" s="8">
        <f>+I138</f>
        <v>1398.34</v>
      </c>
      <c r="R138" s="19" t="s">
        <v>1965</v>
      </c>
    </row>
    <row r="139" spans="1:18" x14ac:dyDescent="0.2">
      <c r="A139" s="1" t="s">
        <v>359</v>
      </c>
      <c r="B139" s="1" t="s">
        <v>480</v>
      </c>
      <c r="C139" s="1" t="s">
        <v>10</v>
      </c>
      <c r="D139" s="7">
        <v>928.04</v>
      </c>
      <c r="E139" s="3">
        <v>45838</v>
      </c>
      <c r="F139" s="3">
        <v>45838</v>
      </c>
      <c r="G139" s="7">
        <v>928.04</v>
      </c>
      <c r="H139" s="3">
        <f>+F139</f>
        <v>45838</v>
      </c>
      <c r="I139" s="11">
        <f>+G139</f>
        <v>928.04</v>
      </c>
      <c r="J139" s="17">
        <f>+F139-H139</f>
        <v>0</v>
      </c>
      <c r="K139" s="17">
        <f>+H139-F139</f>
        <v>0</v>
      </c>
      <c r="L139" s="11">
        <f>+K139*G139</f>
        <v>0</v>
      </c>
      <c r="M139" s="19">
        <f>YEAR(H139)</f>
        <v>2025</v>
      </c>
      <c r="N139" s="19" t="str">
        <f>IF(MONTH(H139)&lt;4,"1° trimestre",IF(MONTH(H139)&lt;7,"2° trimestre",IF(MONTH(H139)&lt;10,"3°trimestre","4° trimestre")))</f>
        <v>2° trimestre</v>
      </c>
      <c r="O139" s="19" t="s">
        <v>1962</v>
      </c>
      <c r="P139" s="19" t="s">
        <v>1970</v>
      </c>
      <c r="Q139" s="8">
        <f>+I139</f>
        <v>928.04</v>
      </c>
      <c r="R139" s="19" t="s">
        <v>1965</v>
      </c>
    </row>
    <row r="140" spans="1:18" x14ac:dyDescent="0.2">
      <c r="A140" s="1" t="s">
        <v>359</v>
      </c>
      <c r="B140" s="1" t="s">
        <v>481</v>
      </c>
      <c r="C140" s="1" t="s">
        <v>10</v>
      </c>
      <c r="D140" s="7">
        <v>994.4</v>
      </c>
      <c r="E140" s="3">
        <v>45838</v>
      </c>
      <c r="F140" s="3">
        <v>45838</v>
      </c>
      <c r="G140" s="7">
        <v>994.4</v>
      </c>
      <c r="H140" s="3">
        <f>+F140</f>
        <v>45838</v>
      </c>
      <c r="I140" s="11">
        <f>+G140</f>
        <v>994.4</v>
      </c>
      <c r="J140" s="17">
        <f>+F140-H140</f>
        <v>0</v>
      </c>
      <c r="K140" s="17">
        <f>+H140-F140</f>
        <v>0</v>
      </c>
      <c r="L140" s="11">
        <f>+K140*G140</f>
        <v>0</v>
      </c>
      <c r="M140" s="19">
        <f>YEAR(H140)</f>
        <v>2025</v>
      </c>
      <c r="N140" s="19" t="str">
        <f>IF(MONTH(H140)&lt;4,"1° trimestre",IF(MONTH(H140)&lt;7,"2° trimestre",IF(MONTH(H140)&lt;10,"3°trimestre","4° trimestre")))</f>
        <v>2° trimestre</v>
      </c>
      <c r="O140" s="19" t="s">
        <v>1962</v>
      </c>
      <c r="P140" s="19" t="s">
        <v>1970</v>
      </c>
      <c r="Q140" s="8">
        <f>+I140</f>
        <v>994.4</v>
      </c>
      <c r="R140" s="19" t="s">
        <v>1965</v>
      </c>
    </row>
    <row r="141" spans="1:18" x14ac:dyDescent="0.2">
      <c r="A141" s="1" t="s">
        <v>359</v>
      </c>
      <c r="B141" s="1" t="s">
        <v>482</v>
      </c>
      <c r="C141" s="1" t="s">
        <v>10</v>
      </c>
      <c r="D141" s="7">
        <v>772.99</v>
      </c>
      <c r="E141" s="3">
        <v>45838</v>
      </c>
      <c r="F141" s="3">
        <v>45838</v>
      </c>
      <c r="G141" s="7">
        <v>772.99</v>
      </c>
      <c r="H141" s="3">
        <f>+F141</f>
        <v>45838</v>
      </c>
      <c r="I141" s="11">
        <f>+G141</f>
        <v>772.99</v>
      </c>
      <c r="J141" s="17">
        <f>+F141-H141</f>
        <v>0</v>
      </c>
      <c r="K141" s="17">
        <f>+H141-F141</f>
        <v>0</v>
      </c>
      <c r="L141" s="11">
        <f>+K141*G141</f>
        <v>0</v>
      </c>
      <c r="M141" s="19">
        <f>YEAR(H141)</f>
        <v>2025</v>
      </c>
      <c r="N141" s="19" t="str">
        <f>IF(MONTH(H141)&lt;4,"1° trimestre",IF(MONTH(H141)&lt;7,"2° trimestre",IF(MONTH(H141)&lt;10,"3°trimestre","4° trimestre")))</f>
        <v>2° trimestre</v>
      </c>
      <c r="O141" s="19" t="s">
        <v>1962</v>
      </c>
      <c r="P141" s="19" t="s">
        <v>1970</v>
      </c>
      <c r="Q141" s="8">
        <f>+I141</f>
        <v>772.99</v>
      </c>
      <c r="R141" s="19" t="s">
        <v>1965</v>
      </c>
    </row>
    <row r="142" spans="1:18" x14ac:dyDescent="0.2">
      <c r="A142" s="1" t="s">
        <v>359</v>
      </c>
      <c r="B142" s="1" t="s">
        <v>483</v>
      </c>
      <c r="C142" s="1" t="s">
        <v>10</v>
      </c>
      <c r="D142" s="7">
        <v>80.8</v>
      </c>
      <c r="E142" s="3">
        <v>45838</v>
      </c>
      <c r="F142" s="3">
        <v>45838</v>
      </c>
      <c r="G142" s="7">
        <v>80.8</v>
      </c>
      <c r="H142" s="3">
        <f>+F142</f>
        <v>45838</v>
      </c>
      <c r="I142" s="11">
        <f>+G142</f>
        <v>80.8</v>
      </c>
      <c r="J142" s="17">
        <f>+F142-H142</f>
        <v>0</v>
      </c>
      <c r="K142" s="17">
        <f>+H142-F142</f>
        <v>0</v>
      </c>
      <c r="L142" s="11">
        <f>+K142*G142</f>
        <v>0</v>
      </c>
      <c r="M142" s="19">
        <f>YEAR(H142)</f>
        <v>2025</v>
      </c>
      <c r="N142" s="19" t="str">
        <f>IF(MONTH(H142)&lt;4,"1° trimestre",IF(MONTH(H142)&lt;7,"2° trimestre",IF(MONTH(H142)&lt;10,"3°trimestre","4° trimestre")))</f>
        <v>2° trimestre</v>
      </c>
      <c r="O142" s="19" t="s">
        <v>1962</v>
      </c>
      <c r="P142" s="19" t="s">
        <v>1970</v>
      </c>
      <c r="Q142" s="8">
        <f>+I142</f>
        <v>80.8</v>
      </c>
      <c r="R142" s="19" t="s">
        <v>1965</v>
      </c>
    </row>
    <row r="143" spans="1:18" x14ac:dyDescent="0.2">
      <c r="A143" s="1" t="s">
        <v>359</v>
      </c>
      <c r="B143" s="1" t="s">
        <v>484</v>
      </c>
      <c r="C143" s="1" t="s">
        <v>10</v>
      </c>
      <c r="D143" s="7">
        <v>58.41</v>
      </c>
      <c r="E143" s="3">
        <v>45838</v>
      </c>
      <c r="F143" s="3">
        <v>45838</v>
      </c>
      <c r="G143" s="7">
        <v>58.41</v>
      </c>
      <c r="H143" s="3">
        <f>+F143</f>
        <v>45838</v>
      </c>
      <c r="I143" s="11">
        <f>+G143</f>
        <v>58.41</v>
      </c>
      <c r="J143" s="17">
        <f>+F143-H143</f>
        <v>0</v>
      </c>
      <c r="K143" s="17">
        <f>+H143-F143</f>
        <v>0</v>
      </c>
      <c r="L143" s="11">
        <f>+K143*G143</f>
        <v>0</v>
      </c>
      <c r="M143" s="19">
        <f>YEAR(H143)</f>
        <v>2025</v>
      </c>
      <c r="N143" s="19" t="str">
        <f>IF(MONTH(H143)&lt;4,"1° trimestre",IF(MONTH(H143)&lt;7,"2° trimestre",IF(MONTH(H143)&lt;10,"3°trimestre","4° trimestre")))</f>
        <v>2° trimestre</v>
      </c>
      <c r="O143" s="19" t="s">
        <v>1962</v>
      </c>
      <c r="P143" s="19" t="s">
        <v>1970</v>
      </c>
      <c r="Q143" s="8">
        <f>+I143</f>
        <v>58.41</v>
      </c>
      <c r="R143" s="19" t="s">
        <v>1965</v>
      </c>
    </row>
    <row r="144" spans="1:18" x14ac:dyDescent="0.2">
      <c r="A144" s="1" t="s">
        <v>359</v>
      </c>
      <c r="B144" s="1" t="s">
        <v>485</v>
      </c>
      <c r="C144" s="1" t="s">
        <v>10</v>
      </c>
      <c r="D144" s="7">
        <v>397.5</v>
      </c>
      <c r="E144" s="3">
        <v>45838</v>
      </c>
      <c r="F144" s="3">
        <v>45838</v>
      </c>
      <c r="G144" s="7">
        <v>397.5</v>
      </c>
      <c r="H144" s="3">
        <f>+F144</f>
        <v>45838</v>
      </c>
      <c r="I144" s="11">
        <f>+G144</f>
        <v>397.5</v>
      </c>
      <c r="J144" s="17">
        <f>+F144-H144</f>
        <v>0</v>
      </c>
      <c r="K144" s="17">
        <f>+H144-F144</f>
        <v>0</v>
      </c>
      <c r="L144" s="11">
        <f>+K144*G144</f>
        <v>0</v>
      </c>
      <c r="M144" s="19">
        <f>YEAR(H144)</f>
        <v>2025</v>
      </c>
      <c r="N144" s="19" t="str">
        <f>IF(MONTH(H144)&lt;4,"1° trimestre",IF(MONTH(H144)&lt;7,"2° trimestre",IF(MONTH(H144)&lt;10,"3°trimestre","4° trimestre")))</f>
        <v>2° trimestre</v>
      </c>
      <c r="O144" s="19" t="s">
        <v>1962</v>
      </c>
      <c r="P144" s="19" t="s">
        <v>1970</v>
      </c>
      <c r="Q144" s="8">
        <f>+I144</f>
        <v>397.5</v>
      </c>
      <c r="R144" s="19" t="s">
        <v>1965</v>
      </c>
    </row>
    <row r="145" spans="1:18" x14ac:dyDescent="0.2">
      <c r="A145" s="1" t="s">
        <v>359</v>
      </c>
      <c r="B145" s="1" t="s">
        <v>486</v>
      </c>
      <c r="C145" s="1" t="s">
        <v>10</v>
      </c>
      <c r="D145" s="7">
        <v>252.09</v>
      </c>
      <c r="E145" s="3">
        <v>45838</v>
      </c>
      <c r="F145" s="3">
        <v>45838</v>
      </c>
      <c r="G145" s="7">
        <v>252.09</v>
      </c>
      <c r="H145" s="3">
        <f>+F145</f>
        <v>45838</v>
      </c>
      <c r="I145" s="11">
        <f>+G145</f>
        <v>252.09</v>
      </c>
      <c r="J145" s="17">
        <f>+F145-H145</f>
        <v>0</v>
      </c>
      <c r="K145" s="17">
        <f>+H145-F145</f>
        <v>0</v>
      </c>
      <c r="L145" s="11">
        <f>+K145*G145</f>
        <v>0</v>
      </c>
      <c r="M145" s="19">
        <f>YEAR(H145)</f>
        <v>2025</v>
      </c>
      <c r="N145" s="19" t="str">
        <f>IF(MONTH(H145)&lt;4,"1° trimestre",IF(MONTH(H145)&lt;7,"2° trimestre",IF(MONTH(H145)&lt;10,"3°trimestre","4° trimestre")))</f>
        <v>2° trimestre</v>
      </c>
      <c r="O145" s="19" t="s">
        <v>1962</v>
      </c>
      <c r="P145" s="19" t="s">
        <v>1970</v>
      </c>
      <c r="Q145" s="8">
        <f>+I145</f>
        <v>252.09</v>
      </c>
      <c r="R145" s="19" t="s">
        <v>1965</v>
      </c>
    </row>
    <row r="146" spans="1:18" x14ac:dyDescent="0.2">
      <c r="A146" s="1" t="s">
        <v>359</v>
      </c>
      <c r="B146" s="1" t="s">
        <v>487</v>
      </c>
      <c r="C146" s="1" t="s">
        <v>10</v>
      </c>
      <c r="D146" s="7">
        <v>192.46</v>
      </c>
      <c r="E146" s="3">
        <v>45838</v>
      </c>
      <c r="F146" s="3">
        <v>45838</v>
      </c>
      <c r="G146" s="7">
        <v>192.46</v>
      </c>
      <c r="H146" s="3">
        <f>+F146</f>
        <v>45838</v>
      </c>
      <c r="I146" s="11">
        <f>+G146</f>
        <v>192.46</v>
      </c>
      <c r="J146" s="17">
        <f>+F146-H146</f>
        <v>0</v>
      </c>
      <c r="K146" s="17">
        <f>+H146-F146</f>
        <v>0</v>
      </c>
      <c r="L146" s="11">
        <f>+K146*G146</f>
        <v>0</v>
      </c>
      <c r="M146" s="19">
        <f>YEAR(H146)</f>
        <v>2025</v>
      </c>
      <c r="N146" s="19" t="str">
        <f>IF(MONTH(H146)&lt;4,"1° trimestre",IF(MONTH(H146)&lt;7,"2° trimestre",IF(MONTH(H146)&lt;10,"3°trimestre","4° trimestre")))</f>
        <v>2° trimestre</v>
      </c>
      <c r="O146" s="19" t="s">
        <v>1962</v>
      </c>
      <c r="P146" s="19" t="s">
        <v>1970</v>
      </c>
      <c r="Q146" s="8">
        <f>+I146</f>
        <v>192.46</v>
      </c>
      <c r="R146" s="19" t="s">
        <v>1965</v>
      </c>
    </row>
    <row r="147" spans="1:18" x14ac:dyDescent="0.2">
      <c r="A147" s="1" t="s">
        <v>359</v>
      </c>
      <c r="B147" s="1" t="s">
        <v>488</v>
      </c>
      <c r="C147" s="1" t="s">
        <v>10</v>
      </c>
      <c r="D147" s="7">
        <v>41.16</v>
      </c>
      <c r="E147" s="3">
        <v>45838</v>
      </c>
      <c r="F147" s="3">
        <v>45838</v>
      </c>
      <c r="G147" s="7">
        <v>41.16</v>
      </c>
      <c r="H147" s="3">
        <f>+F147</f>
        <v>45838</v>
      </c>
      <c r="I147" s="11">
        <f>+G147</f>
        <v>41.16</v>
      </c>
      <c r="J147" s="17">
        <f>+F147-H147</f>
        <v>0</v>
      </c>
      <c r="K147" s="17">
        <f>+H147-F147</f>
        <v>0</v>
      </c>
      <c r="L147" s="11">
        <f>+K147*G147</f>
        <v>0</v>
      </c>
      <c r="M147" s="19">
        <f>YEAR(H147)</f>
        <v>2025</v>
      </c>
      <c r="N147" s="19" t="str">
        <f>IF(MONTH(H147)&lt;4,"1° trimestre",IF(MONTH(H147)&lt;7,"2° trimestre",IF(MONTH(H147)&lt;10,"3°trimestre","4° trimestre")))</f>
        <v>2° trimestre</v>
      </c>
      <c r="O147" s="19" t="s">
        <v>1962</v>
      </c>
      <c r="P147" s="19" t="s">
        <v>1970</v>
      </c>
      <c r="Q147" s="8">
        <f>+I147</f>
        <v>41.16</v>
      </c>
      <c r="R147" s="19" t="s">
        <v>1965</v>
      </c>
    </row>
    <row r="148" spans="1:18" x14ac:dyDescent="0.2">
      <c r="A148" s="1" t="s">
        <v>359</v>
      </c>
      <c r="B148" s="1" t="s">
        <v>489</v>
      </c>
      <c r="C148" s="1" t="s">
        <v>10</v>
      </c>
      <c r="D148" s="7">
        <v>40.4</v>
      </c>
      <c r="E148" s="3">
        <v>45838</v>
      </c>
      <c r="F148" s="3">
        <v>45838</v>
      </c>
      <c r="G148" s="7">
        <v>40.4</v>
      </c>
      <c r="H148" s="3">
        <f>+F148</f>
        <v>45838</v>
      </c>
      <c r="I148" s="11">
        <f>+G148</f>
        <v>40.4</v>
      </c>
      <c r="J148" s="17">
        <f>+F148-H148</f>
        <v>0</v>
      </c>
      <c r="K148" s="17">
        <f>+H148-F148</f>
        <v>0</v>
      </c>
      <c r="L148" s="11">
        <f>+K148*G148</f>
        <v>0</v>
      </c>
      <c r="M148" s="19">
        <f>YEAR(H148)</f>
        <v>2025</v>
      </c>
      <c r="N148" s="19" t="str">
        <f>IF(MONTH(H148)&lt;4,"1° trimestre",IF(MONTH(H148)&lt;7,"2° trimestre",IF(MONTH(H148)&lt;10,"3°trimestre","4° trimestre")))</f>
        <v>2° trimestre</v>
      </c>
      <c r="O148" s="19" t="s">
        <v>1962</v>
      </c>
      <c r="P148" s="19" t="s">
        <v>1970</v>
      </c>
      <c r="Q148" s="8">
        <f>+I148</f>
        <v>40.4</v>
      </c>
      <c r="R148" s="19" t="s">
        <v>1965</v>
      </c>
    </row>
    <row r="149" spans="1:18" x14ac:dyDescent="0.2">
      <c r="A149" s="1" t="s">
        <v>359</v>
      </c>
      <c r="B149" s="1" t="s">
        <v>490</v>
      </c>
      <c r="C149" s="1" t="s">
        <v>10</v>
      </c>
      <c r="D149" s="7">
        <v>16.91</v>
      </c>
      <c r="E149" s="3">
        <v>45838</v>
      </c>
      <c r="F149" s="3">
        <v>45838</v>
      </c>
      <c r="G149" s="7">
        <v>16.91</v>
      </c>
      <c r="H149" s="3">
        <f>+F149</f>
        <v>45838</v>
      </c>
      <c r="I149" s="11">
        <f>+G149</f>
        <v>16.91</v>
      </c>
      <c r="J149" s="17">
        <f>+F149-H149</f>
        <v>0</v>
      </c>
      <c r="K149" s="17">
        <f>+H149-F149</f>
        <v>0</v>
      </c>
      <c r="L149" s="11">
        <f>+K149*G149</f>
        <v>0</v>
      </c>
      <c r="M149" s="19">
        <f>YEAR(H149)</f>
        <v>2025</v>
      </c>
      <c r="N149" s="19" t="str">
        <f>IF(MONTH(H149)&lt;4,"1° trimestre",IF(MONTH(H149)&lt;7,"2° trimestre",IF(MONTH(H149)&lt;10,"3°trimestre","4° trimestre")))</f>
        <v>2° trimestre</v>
      </c>
      <c r="O149" s="19" t="s">
        <v>1962</v>
      </c>
      <c r="P149" s="19" t="s">
        <v>1970</v>
      </c>
      <c r="Q149" s="8">
        <f>+I149</f>
        <v>16.91</v>
      </c>
      <c r="R149" s="19" t="s">
        <v>1965</v>
      </c>
    </row>
    <row r="150" spans="1:18" x14ac:dyDescent="0.2">
      <c r="A150" s="1" t="s">
        <v>359</v>
      </c>
      <c r="B150" s="1" t="s">
        <v>491</v>
      </c>
      <c r="C150" s="1" t="s">
        <v>10</v>
      </c>
      <c r="D150" s="7">
        <v>90.4</v>
      </c>
      <c r="E150" s="3">
        <v>45838</v>
      </c>
      <c r="F150" s="3">
        <v>45838</v>
      </c>
      <c r="G150" s="7">
        <v>90.4</v>
      </c>
      <c r="H150" s="3">
        <f>+F150</f>
        <v>45838</v>
      </c>
      <c r="I150" s="11">
        <f>+G150</f>
        <v>90.4</v>
      </c>
      <c r="J150" s="17">
        <f>+F150-H150</f>
        <v>0</v>
      </c>
      <c r="K150" s="17">
        <f>+H150-F150</f>
        <v>0</v>
      </c>
      <c r="L150" s="11">
        <f>+K150*G150</f>
        <v>0</v>
      </c>
      <c r="M150" s="19">
        <f>YEAR(H150)</f>
        <v>2025</v>
      </c>
      <c r="N150" s="19" t="str">
        <f>IF(MONTH(H150)&lt;4,"1° trimestre",IF(MONTH(H150)&lt;7,"2° trimestre",IF(MONTH(H150)&lt;10,"3°trimestre","4° trimestre")))</f>
        <v>2° trimestre</v>
      </c>
      <c r="O150" s="19" t="s">
        <v>1962</v>
      </c>
      <c r="P150" s="19" t="s">
        <v>1970</v>
      </c>
      <c r="Q150" s="8">
        <f>+I150</f>
        <v>90.4</v>
      </c>
      <c r="R150" s="19" t="s">
        <v>1965</v>
      </c>
    </row>
    <row r="151" spans="1:18" x14ac:dyDescent="0.2">
      <c r="A151" s="1" t="s">
        <v>359</v>
      </c>
      <c r="B151" s="1" t="s">
        <v>492</v>
      </c>
      <c r="C151" s="1" t="s">
        <v>10</v>
      </c>
      <c r="D151" s="7">
        <v>16.100000000000001</v>
      </c>
      <c r="E151" s="3">
        <v>45838</v>
      </c>
      <c r="F151" s="3">
        <v>45838</v>
      </c>
      <c r="G151" s="7">
        <v>16.100000000000001</v>
      </c>
      <c r="H151" s="3">
        <f>+F151</f>
        <v>45838</v>
      </c>
      <c r="I151" s="11">
        <f>+G151</f>
        <v>16.100000000000001</v>
      </c>
      <c r="J151" s="17">
        <f>+F151-H151</f>
        <v>0</v>
      </c>
      <c r="K151" s="17">
        <f>+H151-F151</f>
        <v>0</v>
      </c>
      <c r="L151" s="11">
        <f>+K151*G151</f>
        <v>0</v>
      </c>
      <c r="M151" s="19">
        <f>YEAR(H151)</f>
        <v>2025</v>
      </c>
      <c r="N151" s="19" t="str">
        <f>IF(MONTH(H151)&lt;4,"1° trimestre",IF(MONTH(H151)&lt;7,"2° trimestre",IF(MONTH(H151)&lt;10,"3°trimestre","4° trimestre")))</f>
        <v>2° trimestre</v>
      </c>
      <c r="O151" s="19" t="s">
        <v>1962</v>
      </c>
      <c r="P151" s="19" t="s">
        <v>1970</v>
      </c>
      <c r="Q151" s="8">
        <f>+I151</f>
        <v>16.100000000000001</v>
      </c>
      <c r="R151" s="19" t="s">
        <v>1965</v>
      </c>
    </row>
    <row r="152" spans="1:18" x14ac:dyDescent="0.2">
      <c r="A152" s="1" t="s">
        <v>359</v>
      </c>
      <c r="B152" s="1" t="s">
        <v>493</v>
      </c>
      <c r="C152" s="1" t="s">
        <v>10</v>
      </c>
      <c r="D152" s="7">
        <v>9070.98</v>
      </c>
      <c r="E152" s="3">
        <v>45838</v>
      </c>
      <c r="F152" s="3">
        <v>45838</v>
      </c>
      <c r="G152" s="7">
        <v>9070.98</v>
      </c>
      <c r="H152" s="3">
        <f>+F152</f>
        <v>45838</v>
      </c>
      <c r="I152" s="11">
        <f>+G152</f>
        <v>9070.98</v>
      </c>
      <c r="J152" s="17">
        <f>+F152-H152</f>
        <v>0</v>
      </c>
      <c r="K152" s="17">
        <f>+H152-F152</f>
        <v>0</v>
      </c>
      <c r="L152" s="11">
        <f>+K152*G152</f>
        <v>0</v>
      </c>
      <c r="M152" s="19">
        <f>YEAR(H152)</f>
        <v>2025</v>
      </c>
      <c r="N152" s="19" t="str">
        <f>IF(MONTH(H152)&lt;4,"1° trimestre",IF(MONTH(H152)&lt;7,"2° trimestre",IF(MONTH(H152)&lt;10,"3°trimestre","4° trimestre")))</f>
        <v>2° trimestre</v>
      </c>
      <c r="O152" s="19" t="s">
        <v>1962</v>
      </c>
      <c r="P152" s="19" t="s">
        <v>1970</v>
      </c>
      <c r="Q152" s="8">
        <f>+I152</f>
        <v>9070.98</v>
      </c>
      <c r="R152" s="19" t="s">
        <v>1965</v>
      </c>
    </row>
    <row r="153" spans="1:18" x14ac:dyDescent="0.2">
      <c r="A153" s="1" t="s">
        <v>359</v>
      </c>
      <c r="B153" s="1" t="s">
        <v>494</v>
      </c>
      <c r="C153" s="1" t="s">
        <v>10</v>
      </c>
      <c r="D153" s="7">
        <v>5870.23</v>
      </c>
      <c r="E153" s="3">
        <v>45838</v>
      </c>
      <c r="F153" s="3">
        <v>45838</v>
      </c>
      <c r="G153" s="7">
        <v>5870.23</v>
      </c>
      <c r="H153" s="3">
        <f>+F153</f>
        <v>45838</v>
      </c>
      <c r="I153" s="11">
        <f>+G153</f>
        <v>5870.23</v>
      </c>
      <c r="J153" s="17">
        <f>+F153-H153</f>
        <v>0</v>
      </c>
      <c r="K153" s="17">
        <f>+H153-F153</f>
        <v>0</v>
      </c>
      <c r="L153" s="11">
        <f>+K153*G153</f>
        <v>0</v>
      </c>
      <c r="M153" s="19">
        <f>YEAR(H153)</f>
        <v>2025</v>
      </c>
      <c r="N153" s="19" t="str">
        <f>IF(MONTH(H153)&lt;4,"1° trimestre",IF(MONTH(H153)&lt;7,"2° trimestre",IF(MONTH(H153)&lt;10,"3°trimestre","4° trimestre")))</f>
        <v>2° trimestre</v>
      </c>
      <c r="O153" s="19" t="s">
        <v>1962</v>
      </c>
      <c r="P153" s="19" t="s">
        <v>1970</v>
      </c>
      <c r="Q153" s="8">
        <f>+I153</f>
        <v>5870.23</v>
      </c>
      <c r="R153" s="19" t="s">
        <v>1965</v>
      </c>
    </row>
    <row r="154" spans="1:18" x14ac:dyDescent="0.2">
      <c r="A154" s="1" t="s">
        <v>359</v>
      </c>
      <c r="B154" s="1" t="s">
        <v>495</v>
      </c>
      <c r="C154" s="1" t="s">
        <v>10</v>
      </c>
      <c r="D154" s="7">
        <v>1971.11</v>
      </c>
      <c r="E154" s="3">
        <v>45838</v>
      </c>
      <c r="F154" s="3">
        <v>45838</v>
      </c>
      <c r="G154" s="7">
        <v>1971.11</v>
      </c>
      <c r="H154" s="3">
        <f>+F154</f>
        <v>45838</v>
      </c>
      <c r="I154" s="11">
        <f>+G154</f>
        <v>1971.11</v>
      </c>
      <c r="J154" s="17">
        <f>+F154-H154</f>
        <v>0</v>
      </c>
      <c r="K154" s="17">
        <f>+H154-F154</f>
        <v>0</v>
      </c>
      <c r="L154" s="11">
        <f>+K154*G154</f>
        <v>0</v>
      </c>
      <c r="M154" s="19">
        <f>YEAR(H154)</f>
        <v>2025</v>
      </c>
      <c r="N154" s="19" t="str">
        <f>IF(MONTH(H154)&lt;4,"1° trimestre",IF(MONTH(H154)&lt;7,"2° trimestre",IF(MONTH(H154)&lt;10,"3°trimestre","4° trimestre")))</f>
        <v>2° trimestre</v>
      </c>
      <c r="O154" s="19" t="s">
        <v>1962</v>
      </c>
      <c r="P154" s="19" t="s">
        <v>1970</v>
      </c>
      <c r="Q154" s="8">
        <f>+I154</f>
        <v>1971.11</v>
      </c>
      <c r="R154" s="19" t="s">
        <v>1965</v>
      </c>
    </row>
    <row r="155" spans="1:18" x14ac:dyDescent="0.2">
      <c r="A155" s="1" t="s">
        <v>359</v>
      </c>
      <c r="B155" s="1" t="s">
        <v>496</v>
      </c>
      <c r="C155" s="1" t="s">
        <v>10</v>
      </c>
      <c r="D155" s="7">
        <v>1146.24</v>
      </c>
      <c r="E155" s="3">
        <v>45838</v>
      </c>
      <c r="F155" s="3">
        <v>45838</v>
      </c>
      <c r="G155" s="7">
        <v>1146.24</v>
      </c>
      <c r="H155" s="3">
        <f>+F155</f>
        <v>45838</v>
      </c>
      <c r="I155" s="11">
        <f>+G155</f>
        <v>1146.24</v>
      </c>
      <c r="J155" s="17">
        <f>+F155-H155</f>
        <v>0</v>
      </c>
      <c r="K155" s="17">
        <f>+H155-F155</f>
        <v>0</v>
      </c>
      <c r="L155" s="11">
        <f>+K155*G155</f>
        <v>0</v>
      </c>
      <c r="M155" s="19">
        <f>YEAR(H155)</f>
        <v>2025</v>
      </c>
      <c r="N155" s="19" t="str">
        <f>IF(MONTH(H155)&lt;4,"1° trimestre",IF(MONTH(H155)&lt;7,"2° trimestre",IF(MONTH(H155)&lt;10,"3°trimestre","4° trimestre")))</f>
        <v>2° trimestre</v>
      </c>
      <c r="O155" s="19" t="s">
        <v>1962</v>
      </c>
      <c r="P155" s="19" t="s">
        <v>1970</v>
      </c>
      <c r="Q155" s="8">
        <f>+I155</f>
        <v>1146.24</v>
      </c>
      <c r="R155" s="19" t="s">
        <v>1965</v>
      </c>
    </row>
    <row r="156" spans="1:18" x14ac:dyDescent="0.2">
      <c r="A156" s="1" t="s">
        <v>359</v>
      </c>
      <c r="B156" s="1" t="s">
        <v>497</v>
      </c>
      <c r="C156" s="1" t="s">
        <v>10</v>
      </c>
      <c r="D156" s="7">
        <v>1276.72</v>
      </c>
      <c r="E156" s="3">
        <v>45838</v>
      </c>
      <c r="F156" s="3">
        <v>45838</v>
      </c>
      <c r="G156" s="7">
        <v>1276.72</v>
      </c>
      <c r="H156" s="3">
        <f>+F156</f>
        <v>45838</v>
      </c>
      <c r="I156" s="11">
        <f>+G156</f>
        <v>1276.72</v>
      </c>
      <c r="J156" s="17">
        <f>+F156-H156</f>
        <v>0</v>
      </c>
      <c r="K156" s="17">
        <f>+H156-F156</f>
        <v>0</v>
      </c>
      <c r="L156" s="11">
        <f>+K156*G156</f>
        <v>0</v>
      </c>
      <c r="M156" s="19">
        <f>YEAR(H156)</f>
        <v>2025</v>
      </c>
      <c r="N156" s="19" t="str">
        <f>IF(MONTH(H156)&lt;4,"1° trimestre",IF(MONTH(H156)&lt;7,"2° trimestre",IF(MONTH(H156)&lt;10,"3°trimestre","4° trimestre")))</f>
        <v>2° trimestre</v>
      </c>
      <c r="O156" s="19" t="s">
        <v>1962</v>
      </c>
      <c r="P156" s="19" t="s">
        <v>1970</v>
      </c>
      <c r="Q156" s="8">
        <f>+I156</f>
        <v>1276.72</v>
      </c>
      <c r="R156" s="19" t="s">
        <v>1965</v>
      </c>
    </row>
    <row r="157" spans="1:18" x14ac:dyDescent="0.2">
      <c r="A157" s="1" t="s">
        <v>359</v>
      </c>
      <c r="B157" s="1" t="s">
        <v>498</v>
      </c>
      <c r="C157" s="1" t="s">
        <v>10</v>
      </c>
      <c r="D157" s="7">
        <v>664.34</v>
      </c>
      <c r="E157" s="3">
        <v>45838</v>
      </c>
      <c r="F157" s="3">
        <v>45838</v>
      </c>
      <c r="G157" s="7">
        <v>664.34</v>
      </c>
      <c r="H157" s="3">
        <f>+F157</f>
        <v>45838</v>
      </c>
      <c r="I157" s="11">
        <f>+G157</f>
        <v>664.34</v>
      </c>
      <c r="J157" s="17">
        <f>+F157-H157</f>
        <v>0</v>
      </c>
      <c r="K157" s="17">
        <f>+H157-F157</f>
        <v>0</v>
      </c>
      <c r="L157" s="11">
        <f>+K157*G157</f>
        <v>0</v>
      </c>
      <c r="M157" s="19">
        <f>YEAR(H157)</f>
        <v>2025</v>
      </c>
      <c r="N157" s="19" t="str">
        <f>IF(MONTH(H157)&lt;4,"1° trimestre",IF(MONTH(H157)&lt;7,"2° trimestre",IF(MONTH(H157)&lt;10,"3°trimestre","4° trimestre")))</f>
        <v>2° trimestre</v>
      </c>
      <c r="O157" s="19" t="s">
        <v>1962</v>
      </c>
      <c r="P157" s="19" t="s">
        <v>1970</v>
      </c>
      <c r="Q157" s="8">
        <f>+I157</f>
        <v>664.34</v>
      </c>
      <c r="R157" s="19" t="s">
        <v>1965</v>
      </c>
    </row>
    <row r="158" spans="1:18" x14ac:dyDescent="0.2">
      <c r="A158" s="1" t="s">
        <v>359</v>
      </c>
      <c r="B158" s="1" t="s">
        <v>499</v>
      </c>
      <c r="C158" s="1" t="s">
        <v>10</v>
      </c>
      <c r="D158" s="7">
        <v>1531.53</v>
      </c>
      <c r="E158" s="3">
        <v>45838</v>
      </c>
      <c r="F158" s="3">
        <v>45838</v>
      </c>
      <c r="G158" s="7">
        <v>1531.53</v>
      </c>
      <c r="H158" s="3">
        <f>+F158</f>
        <v>45838</v>
      </c>
      <c r="I158" s="11">
        <f>+G158</f>
        <v>1531.53</v>
      </c>
      <c r="J158" s="17">
        <f>+F158-H158</f>
        <v>0</v>
      </c>
      <c r="K158" s="17">
        <f>+H158-F158</f>
        <v>0</v>
      </c>
      <c r="L158" s="11">
        <f>+K158*G158</f>
        <v>0</v>
      </c>
      <c r="M158" s="19">
        <f>YEAR(H158)</f>
        <v>2025</v>
      </c>
      <c r="N158" s="19" t="str">
        <f>IF(MONTH(H158)&lt;4,"1° trimestre",IF(MONTH(H158)&lt;7,"2° trimestre",IF(MONTH(H158)&lt;10,"3°trimestre","4° trimestre")))</f>
        <v>2° trimestre</v>
      </c>
      <c r="O158" s="19" t="s">
        <v>1962</v>
      </c>
      <c r="P158" s="19" t="s">
        <v>1970</v>
      </c>
      <c r="Q158" s="8">
        <f>+I158</f>
        <v>1531.53</v>
      </c>
      <c r="R158" s="19" t="s">
        <v>1965</v>
      </c>
    </row>
    <row r="159" spans="1:18" x14ac:dyDescent="0.2">
      <c r="A159" s="1" t="s">
        <v>359</v>
      </c>
      <c r="B159" s="1" t="s">
        <v>500</v>
      </c>
      <c r="C159" s="1" t="s">
        <v>10</v>
      </c>
      <c r="D159" s="7">
        <v>782.45</v>
      </c>
      <c r="E159" s="3">
        <v>45838</v>
      </c>
      <c r="F159" s="3">
        <v>45838</v>
      </c>
      <c r="G159" s="7">
        <v>782.45</v>
      </c>
      <c r="H159" s="3">
        <f>+F159</f>
        <v>45838</v>
      </c>
      <c r="I159" s="11">
        <f>+G159</f>
        <v>782.45</v>
      </c>
      <c r="J159" s="17">
        <f>+F159-H159</f>
        <v>0</v>
      </c>
      <c r="K159" s="17">
        <f>+H159-F159</f>
        <v>0</v>
      </c>
      <c r="L159" s="11">
        <f>+K159*G159</f>
        <v>0</v>
      </c>
      <c r="M159" s="19">
        <f>YEAR(H159)</f>
        <v>2025</v>
      </c>
      <c r="N159" s="19" t="str">
        <f>IF(MONTH(H159)&lt;4,"1° trimestre",IF(MONTH(H159)&lt;7,"2° trimestre",IF(MONTH(H159)&lt;10,"3°trimestre","4° trimestre")))</f>
        <v>2° trimestre</v>
      </c>
      <c r="O159" s="19" t="s">
        <v>1962</v>
      </c>
      <c r="P159" s="19" t="s">
        <v>1970</v>
      </c>
      <c r="Q159" s="8">
        <f>+I159</f>
        <v>782.45</v>
      </c>
      <c r="R159" s="19" t="s">
        <v>1965</v>
      </c>
    </row>
    <row r="160" spans="1:18" x14ac:dyDescent="0.2">
      <c r="A160" s="1" t="s">
        <v>643</v>
      </c>
      <c r="B160" s="1" t="s">
        <v>644</v>
      </c>
      <c r="C160" s="1" t="s">
        <v>28</v>
      </c>
      <c r="D160" s="7">
        <v>166.43</v>
      </c>
      <c r="E160" s="3">
        <v>45800</v>
      </c>
      <c r="F160" s="3">
        <v>45861</v>
      </c>
      <c r="G160" s="7">
        <v>136.41999999999999</v>
      </c>
      <c r="H160" s="3">
        <v>45825</v>
      </c>
      <c r="I160" s="11">
        <v>136.41999999999999</v>
      </c>
      <c r="J160" s="17">
        <f>+F160-H160</f>
        <v>36</v>
      </c>
      <c r="K160" s="17">
        <f>+H160-F160</f>
        <v>-36</v>
      </c>
      <c r="L160" s="11">
        <f>+K160*G160</f>
        <v>-4911.12</v>
      </c>
      <c r="M160" s="19">
        <f>YEAR(H160)</f>
        <v>2025</v>
      </c>
      <c r="N160" s="19" t="str">
        <f>IF(MONTH(H160)&lt;4,"1° trimestre",IF(MONTH(H160)&lt;7,"2° trimestre",IF(MONTH(H160)&lt;10,"3°trimestre","4° trimestre")))</f>
        <v>2° trimestre</v>
      </c>
      <c r="O160" s="19" t="s">
        <v>1962</v>
      </c>
      <c r="P160" s="19" t="s">
        <v>1970</v>
      </c>
      <c r="Q160" s="8">
        <f>+I160</f>
        <v>136.41999999999999</v>
      </c>
      <c r="R160" s="19" t="s">
        <v>1965</v>
      </c>
    </row>
    <row r="161" spans="1:18" x14ac:dyDescent="0.2">
      <c r="A161" s="1" t="s">
        <v>643</v>
      </c>
      <c r="B161" s="1" t="s">
        <v>645</v>
      </c>
      <c r="C161" s="1" t="s">
        <v>28</v>
      </c>
      <c r="D161" s="7">
        <v>166.43</v>
      </c>
      <c r="E161" s="3">
        <v>45824</v>
      </c>
      <c r="F161" s="3">
        <v>45885</v>
      </c>
      <c r="G161" s="7">
        <v>136.41999999999999</v>
      </c>
      <c r="H161" s="3">
        <v>45825</v>
      </c>
      <c r="I161" s="11">
        <v>136.41999999999999</v>
      </c>
      <c r="J161" s="17">
        <f>+F161-H161</f>
        <v>60</v>
      </c>
      <c r="K161" s="17">
        <f>+H161-F161</f>
        <v>-60</v>
      </c>
      <c r="L161" s="11">
        <f>+K161*G161</f>
        <v>-8185.1999999999989</v>
      </c>
      <c r="M161" s="19">
        <f>YEAR(H161)</f>
        <v>2025</v>
      </c>
      <c r="N161" s="19" t="str">
        <f>IF(MONTH(H161)&lt;4,"1° trimestre",IF(MONTH(H161)&lt;7,"2° trimestre",IF(MONTH(H161)&lt;10,"3°trimestre","4° trimestre")))</f>
        <v>2° trimestre</v>
      </c>
      <c r="O161" s="19" t="s">
        <v>1962</v>
      </c>
      <c r="P161" s="19" t="s">
        <v>1970</v>
      </c>
      <c r="Q161" s="8">
        <f>+I161</f>
        <v>136.41999999999999</v>
      </c>
      <c r="R161" s="19" t="s">
        <v>1965</v>
      </c>
    </row>
    <row r="162" spans="1:18" x14ac:dyDescent="0.2">
      <c r="A162" s="1" t="s">
        <v>648</v>
      </c>
      <c r="B162" s="1" t="s">
        <v>652</v>
      </c>
      <c r="C162" s="1" t="s">
        <v>28</v>
      </c>
      <c r="D162" s="7">
        <v>390.4</v>
      </c>
      <c r="E162" s="3">
        <v>45747</v>
      </c>
      <c r="F162" s="3">
        <v>45777</v>
      </c>
      <c r="G162" s="7">
        <v>320</v>
      </c>
      <c r="H162" s="3">
        <v>45762</v>
      </c>
      <c r="I162" s="11">
        <v>320</v>
      </c>
      <c r="J162" s="17">
        <f>+F162-H162</f>
        <v>15</v>
      </c>
      <c r="K162" s="17">
        <f>+H162-F162</f>
        <v>-15</v>
      </c>
      <c r="L162" s="11">
        <f>+K162*G162</f>
        <v>-4800</v>
      </c>
      <c r="M162" s="19">
        <f>YEAR(H162)</f>
        <v>2025</v>
      </c>
      <c r="N162" s="19" t="str">
        <f>IF(MONTH(H162)&lt;4,"1° trimestre",IF(MONTH(H162)&lt;7,"2° trimestre",IF(MONTH(H162)&lt;10,"3°trimestre","4° trimestre")))</f>
        <v>2° trimestre</v>
      </c>
      <c r="O162" s="19" t="s">
        <v>1962</v>
      </c>
      <c r="P162" s="19" t="s">
        <v>1970</v>
      </c>
      <c r="Q162" s="8">
        <f>+I162</f>
        <v>320</v>
      </c>
      <c r="R162" s="19" t="s">
        <v>1965</v>
      </c>
    </row>
    <row r="163" spans="1:18" x14ac:dyDescent="0.2">
      <c r="A163" s="1" t="s">
        <v>648</v>
      </c>
      <c r="B163" s="1" t="s">
        <v>653</v>
      </c>
      <c r="C163" s="1" t="s">
        <v>28</v>
      </c>
      <c r="D163" s="7">
        <v>97.6</v>
      </c>
      <c r="E163" s="3">
        <v>45777</v>
      </c>
      <c r="F163" s="3">
        <v>45807</v>
      </c>
      <c r="G163" s="7">
        <v>80</v>
      </c>
      <c r="H163" s="3">
        <v>45791</v>
      </c>
      <c r="I163" s="11">
        <v>80</v>
      </c>
      <c r="J163" s="17">
        <f>+F163-H163</f>
        <v>16</v>
      </c>
      <c r="K163" s="17">
        <f>+H163-F163</f>
        <v>-16</v>
      </c>
      <c r="L163" s="11">
        <f>+K163*G163</f>
        <v>-1280</v>
      </c>
      <c r="M163" s="19">
        <f>YEAR(H163)</f>
        <v>2025</v>
      </c>
      <c r="N163" s="19" t="str">
        <f>IF(MONTH(H163)&lt;4,"1° trimestre",IF(MONTH(H163)&lt;7,"2° trimestre",IF(MONTH(H163)&lt;10,"3°trimestre","4° trimestre")))</f>
        <v>2° trimestre</v>
      </c>
      <c r="O163" s="19" t="s">
        <v>1962</v>
      </c>
      <c r="P163" s="19" t="s">
        <v>1970</v>
      </c>
      <c r="Q163" s="8">
        <f>+I163</f>
        <v>80</v>
      </c>
      <c r="R163" s="19" t="s">
        <v>1965</v>
      </c>
    </row>
    <row r="164" spans="1:18" x14ac:dyDescent="0.2">
      <c r="A164" s="1" t="s">
        <v>648</v>
      </c>
      <c r="B164" s="1" t="s">
        <v>654</v>
      </c>
      <c r="C164" s="1" t="s">
        <v>28</v>
      </c>
      <c r="D164" s="7">
        <v>195.2</v>
      </c>
      <c r="E164" s="3">
        <v>45808</v>
      </c>
      <c r="F164" s="3">
        <v>45838</v>
      </c>
      <c r="G164" s="7">
        <v>160</v>
      </c>
      <c r="H164" s="3">
        <v>45825</v>
      </c>
      <c r="I164" s="11">
        <v>160</v>
      </c>
      <c r="J164" s="17">
        <f>+F164-H164</f>
        <v>13</v>
      </c>
      <c r="K164" s="17">
        <f>+H164-F164</f>
        <v>-13</v>
      </c>
      <c r="L164" s="11">
        <f>+K164*G164</f>
        <v>-2080</v>
      </c>
      <c r="M164" s="19">
        <f>YEAR(H164)</f>
        <v>2025</v>
      </c>
      <c r="N164" s="19" t="str">
        <f>IF(MONTH(H164)&lt;4,"1° trimestre",IF(MONTH(H164)&lt;7,"2° trimestre",IF(MONTH(H164)&lt;10,"3°trimestre","4° trimestre")))</f>
        <v>2° trimestre</v>
      </c>
      <c r="O164" s="19" t="s">
        <v>1962</v>
      </c>
      <c r="P164" s="19" t="s">
        <v>1970</v>
      </c>
      <c r="Q164" s="8">
        <f>+I164</f>
        <v>160</v>
      </c>
      <c r="R164" s="19" t="s">
        <v>1965</v>
      </c>
    </row>
    <row r="165" spans="1:18" x14ac:dyDescent="0.2">
      <c r="A165" s="1" t="s">
        <v>661</v>
      </c>
      <c r="B165" s="1" t="s">
        <v>664</v>
      </c>
      <c r="C165" s="1" t="s">
        <v>28</v>
      </c>
      <c r="D165" s="7">
        <v>366</v>
      </c>
      <c r="E165" s="3">
        <v>45748</v>
      </c>
      <c r="F165" s="3">
        <v>45778</v>
      </c>
      <c r="G165" s="7">
        <v>300</v>
      </c>
      <c r="H165" s="3">
        <v>45769</v>
      </c>
      <c r="I165" s="11">
        <v>300</v>
      </c>
      <c r="J165" s="17">
        <f>+F165-H165</f>
        <v>9</v>
      </c>
      <c r="K165" s="17">
        <f>+H165-F165</f>
        <v>-9</v>
      </c>
      <c r="L165" s="11">
        <f>+K165*G165</f>
        <v>-2700</v>
      </c>
      <c r="M165" s="19">
        <f>YEAR(H165)</f>
        <v>2025</v>
      </c>
      <c r="N165" s="19" t="str">
        <f>IF(MONTH(H165)&lt;4,"1° trimestre",IF(MONTH(H165)&lt;7,"2° trimestre",IF(MONTH(H165)&lt;10,"3°trimestre","4° trimestre")))</f>
        <v>2° trimestre</v>
      </c>
      <c r="O165" s="19" t="s">
        <v>1962</v>
      </c>
      <c r="P165" s="19" t="s">
        <v>1970</v>
      </c>
      <c r="Q165" s="8">
        <f>+I165</f>
        <v>300</v>
      </c>
      <c r="R165" s="19" t="s">
        <v>1965</v>
      </c>
    </row>
    <row r="166" spans="1:18" x14ac:dyDescent="0.2">
      <c r="A166" s="1" t="s">
        <v>661</v>
      </c>
      <c r="B166" s="1" t="s">
        <v>665</v>
      </c>
      <c r="C166" s="1" t="s">
        <v>28</v>
      </c>
      <c r="D166" s="7">
        <v>915</v>
      </c>
      <c r="E166" s="3">
        <v>45748</v>
      </c>
      <c r="F166" s="3">
        <v>45778</v>
      </c>
      <c r="G166" s="7">
        <v>750</v>
      </c>
      <c r="H166" s="3">
        <v>45825</v>
      </c>
      <c r="I166" s="11">
        <v>750</v>
      </c>
      <c r="J166" s="17">
        <f>+F166-H166</f>
        <v>-47</v>
      </c>
      <c r="K166" s="17">
        <f>+H166-F166</f>
        <v>47</v>
      </c>
      <c r="L166" s="11">
        <f>+K166*G166</f>
        <v>35250</v>
      </c>
      <c r="M166" s="19">
        <f>YEAR(H166)</f>
        <v>2025</v>
      </c>
      <c r="N166" s="19" t="str">
        <f>IF(MONTH(H166)&lt;4,"1° trimestre",IF(MONTH(H166)&lt;7,"2° trimestre",IF(MONTH(H166)&lt;10,"3°trimestre","4° trimestre")))</f>
        <v>2° trimestre</v>
      </c>
      <c r="O166" s="19" t="s">
        <v>1962</v>
      </c>
      <c r="P166" s="19" t="s">
        <v>1970</v>
      </c>
      <c r="Q166" s="8">
        <f>+I166</f>
        <v>750</v>
      </c>
      <c r="R166" s="19" t="s">
        <v>1965</v>
      </c>
    </row>
    <row r="167" spans="1:18" x14ac:dyDescent="0.2">
      <c r="A167" s="1" t="s">
        <v>661</v>
      </c>
      <c r="B167" s="1" t="s">
        <v>666</v>
      </c>
      <c r="C167" s="1" t="s">
        <v>28</v>
      </c>
      <c r="D167" s="7">
        <v>366</v>
      </c>
      <c r="E167" s="3">
        <v>45779</v>
      </c>
      <c r="F167" s="3">
        <v>45810</v>
      </c>
      <c r="G167" s="7">
        <v>300</v>
      </c>
      <c r="H167" s="3">
        <v>45784</v>
      </c>
      <c r="I167" s="11">
        <v>300</v>
      </c>
      <c r="J167" s="17">
        <f>+F167-H167</f>
        <v>26</v>
      </c>
      <c r="K167" s="17">
        <f>+H167-F167</f>
        <v>-26</v>
      </c>
      <c r="L167" s="11">
        <f>+K167*G167</f>
        <v>-7800</v>
      </c>
      <c r="M167" s="19">
        <f>YEAR(H167)</f>
        <v>2025</v>
      </c>
      <c r="N167" s="19" t="str">
        <f>IF(MONTH(H167)&lt;4,"1° trimestre",IF(MONTH(H167)&lt;7,"2° trimestre",IF(MONTH(H167)&lt;10,"3°trimestre","4° trimestre")))</f>
        <v>2° trimestre</v>
      </c>
      <c r="O167" s="19" t="s">
        <v>1962</v>
      </c>
      <c r="P167" s="19" t="s">
        <v>1970</v>
      </c>
      <c r="Q167" s="8">
        <f>+I167</f>
        <v>300</v>
      </c>
      <c r="R167" s="19" t="s">
        <v>1965</v>
      </c>
    </row>
    <row r="168" spans="1:18" x14ac:dyDescent="0.2">
      <c r="A168" s="1" t="s">
        <v>661</v>
      </c>
      <c r="B168" s="1" t="s">
        <v>667</v>
      </c>
      <c r="C168" s="1" t="s">
        <v>28</v>
      </c>
      <c r="D168" s="7">
        <v>366</v>
      </c>
      <c r="E168" s="3">
        <v>45811</v>
      </c>
      <c r="F168" s="3">
        <v>45841</v>
      </c>
      <c r="G168" s="7">
        <v>300</v>
      </c>
      <c r="H168" s="3">
        <v>45825</v>
      </c>
      <c r="I168" s="11">
        <v>300</v>
      </c>
      <c r="J168" s="17">
        <f>+F168-H168</f>
        <v>16</v>
      </c>
      <c r="K168" s="17">
        <f>+H168-F168</f>
        <v>-16</v>
      </c>
      <c r="L168" s="11">
        <f>+K168*G168</f>
        <v>-4800</v>
      </c>
      <c r="M168" s="19">
        <f>YEAR(H168)</f>
        <v>2025</v>
      </c>
      <c r="N168" s="19" t="str">
        <f>IF(MONTH(H168)&lt;4,"1° trimestre",IF(MONTH(H168)&lt;7,"2° trimestre",IF(MONTH(H168)&lt;10,"3°trimestre","4° trimestre")))</f>
        <v>2° trimestre</v>
      </c>
      <c r="O168" s="19" t="s">
        <v>1962</v>
      </c>
      <c r="P168" s="19" t="s">
        <v>1970</v>
      </c>
      <c r="Q168" s="8">
        <f>+I168</f>
        <v>300</v>
      </c>
      <c r="R168" s="19" t="s">
        <v>1965</v>
      </c>
    </row>
    <row r="169" spans="1:18" x14ac:dyDescent="0.2">
      <c r="A169" s="1" t="s">
        <v>675</v>
      </c>
      <c r="B169" s="1" t="s">
        <v>682</v>
      </c>
      <c r="C169" s="1" t="s">
        <v>28</v>
      </c>
      <c r="D169" s="7">
        <v>106.35</v>
      </c>
      <c r="E169" s="3">
        <v>45755</v>
      </c>
      <c r="F169" s="3">
        <v>45777</v>
      </c>
      <c r="G169" s="7">
        <v>87.17</v>
      </c>
      <c r="H169" s="3">
        <v>45769</v>
      </c>
      <c r="I169" s="11">
        <v>87.17</v>
      </c>
      <c r="J169" s="17">
        <f>+F169-H169</f>
        <v>8</v>
      </c>
      <c r="K169" s="17">
        <f>+H169-F169</f>
        <v>-8</v>
      </c>
      <c r="L169" s="11">
        <f>+K169*G169</f>
        <v>-697.36</v>
      </c>
      <c r="M169" s="19">
        <f>YEAR(H169)</f>
        <v>2025</v>
      </c>
      <c r="N169" s="19" t="str">
        <f>IF(MONTH(H169)&lt;4,"1° trimestre",IF(MONTH(H169)&lt;7,"2° trimestre",IF(MONTH(H169)&lt;10,"3°trimestre","4° trimestre")))</f>
        <v>2° trimestre</v>
      </c>
      <c r="O169" s="19" t="s">
        <v>1962</v>
      </c>
      <c r="P169" s="19" t="s">
        <v>1970</v>
      </c>
      <c r="Q169" s="8">
        <f>+I169</f>
        <v>87.17</v>
      </c>
      <c r="R169" s="19" t="s">
        <v>1965</v>
      </c>
    </row>
    <row r="170" spans="1:18" x14ac:dyDescent="0.2">
      <c r="A170" s="1" t="s">
        <v>675</v>
      </c>
      <c r="B170" s="1" t="s">
        <v>683</v>
      </c>
      <c r="C170" s="1" t="s">
        <v>28</v>
      </c>
      <c r="D170" s="7">
        <v>74.69</v>
      </c>
      <c r="E170" s="3">
        <v>45758</v>
      </c>
      <c r="F170" s="3">
        <v>45777</v>
      </c>
      <c r="G170" s="7">
        <v>63.06</v>
      </c>
      <c r="H170" s="3">
        <v>45769</v>
      </c>
      <c r="I170" s="11">
        <v>63.06</v>
      </c>
      <c r="J170" s="17">
        <f>+F170-H170</f>
        <v>8</v>
      </c>
      <c r="K170" s="17">
        <f>+H170-F170</f>
        <v>-8</v>
      </c>
      <c r="L170" s="11">
        <f>+K170*G170</f>
        <v>-504.48</v>
      </c>
      <c r="M170" s="19">
        <f>YEAR(H170)</f>
        <v>2025</v>
      </c>
      <c r="N170" s="19" t="str">
        <f>IF(MONTH(H170)&lt;4,"1° trimestre",IF(MONTH(H170)&lt;7,"2° trimestre",IF(MONTH(H170)&lt;10,"3°trimestre","4° trimestre")))</f>
        <v>2° trimestre</v>
      </c>
      <c r="O170" s="19" t="s">
        <v>1962</v>
      </c>
      <c r="P170" s="19" t="s">
        <v>1970</v>
      </c>
      <c r="Q170" s="8">
        <f>+I170</f>
        <v>63.06</v>
      </c>
      <c r="R170" s="19" t="s">
        <v>1965</v>
      </c>
    </row>
    <row r="171" spans="1:18" x14ac:dyDescent="0.2">
      <c r="A171" s="1" t="s">
        <v>675</v>
      </c>
      <c r="B171" s="1" t="s">
        <v>684</v>
      </c>
      <c r="C171" s="1" t="s">
        <v>28</v>
      </c>
      <c r="D171" s="7">
        <v>88.71</v>
      </c>
      <c r="E171" s="3">
        <v>45786</v>
      </c>
      <c r="F171" s="3">
        <v>45808</v>
      </c>
      <c r="G171" s="7">
        <v>72.709999999999994</v>
      </c>
      <c r="H171" s="3">
        <v>45791</v>
      </c>
      <c r="I171" s="11">
        <v>72.709999999999994</v>
      </c>
      <c r="J171" s="17">
        <f>+F171-H171</f>
        <v>17</v>
      </c>
      <c r="K171" s="17">
        <f>+H171-F171</f>
        <v>-17</v>
      </c>
      <c r="L171" s="11">
        <f>+K171*G171</f>
        <v>-1236.07</v>
      </c>
      <c r="M171" s="19">
        <f>YEAR(H171)</f>
        <v>2025</v>
      </c>
      <c r="N171" s="19" t="str">
        <f>IF(MONTH(H171)&lt;4,"1° trimestre",IF(MONTH(H171)&lt;7,"2° trimestre",IF(MONTH(H171)&lt;10,"3°trimestre","4° trimestre")))</f>
        <v>2° trimestre</v>
      </c>
      <c r="O171" s="19" t="s">
        <v>1962</v>
      </c>
      <c r="P171" s="19" t="s">
        <v>1970</v>
      </c>
      <c r="Q171" s="8">
        <f>+I171</f>
        <v>72.709999999999994</v>
      </c>
      <c r="R171" s="19" t="s">
        <v>1965</v>
      </c>
    </row>
    <row r="172" spans="1:18" x14ac:dyDescent="0.2">
      <c r="A172" s="1" t="s">
        <v>675</v>
      </c>
      <c r="B172" s="1" t="s">
        <v>685</v>
      </c>
      <c r="C172" s="1" t="s">
        <v>28</v>
      </c>
      <c r="D172" s="7">
        <v>96.05</v>
      </c>
      <c r="E172" s="3">
        <v>45818</v>
      </c>
      <c r="F172" s="3">
        <v>45838</v>
      </c>
      <c r="G172" s="7">
        <v>78.73</v>
      </c>
      <c r="H172" s="3">
        <v>45825</v>
      </c>
      <c r="I172" s="11">
        <v>78.73</v>
      </c>
      <c r="J172" s="17">
        <f>+F172-H172</f>
        <v>13</v>
      </c>
      <c r="K172" s="17">
        <f>+H172-F172</f>
        <v>-13</v>
      </c>
      <c r="L172" s="11">
        <f>+K172*G172</f>
        <v>-1023.49</v>
      </c>
      <c r="M172" s="19">
        <f>YEAR(H172)</f>
        <v>2025</v>
      </c>
      <c r="N172" s="19" t="str">
        <f>IF(MONTH(H172)&lt;4,"1° trimestre",IF(MONTH(H172)&lt;7,"2° trimestre",IF(MONTH(H172)&lt;10,"3°trimestre","4° trimestre")))</f>
        <v>2° trimestre</v>
      </c>
      <c r="O172" s="19" t="s">
        <v>1962</v>
      </c>
      <c r="P172" s="19" t="s">
        <v>1970</v>
      </c>
      <c r="Q172" s="8">
        <f>+I172</f>
        <v>78.73</v>
      </c>
      <c r="R172" s="19" t="s">
        <v>1965</v>
      </c>
    </row>
    <row r="173" spans="1:18" x14ac:dyDescent="0.2">
      <c r="A173" s="1" t="s">
        <v>692</v>
      </c>
      <c r="B173" s="1" t="s">
        <v>697</v>
      </c>
      <c r="C173" s="1" t="s">
        <v>28</v>
      </c>
      <c r="D173" s="7">
        <v>324.76</v>
      </c>
      <c r="E173" s="3">
        <v>45762</v>
      </c>
      <c r="F173" s="3">
        <v>45792</v>
      </c>
      <c r="G173" s="7">
        <v>266.2</v>
      </c>
      <c r="H173" s="3">
        <v>45782</v>
      </c>
      <c r="I173" s="11">
        <v>266.2</v>
      </c>
      <c r="J173" s="17">
        <f>+F173-H173</f>
        <v>10</v>
      </c>
      <c r="K173" s="17">
        <f>+H173-F173</f>
        <v>-10</v>
      </c>
      <c r="L173" s="11">
        <f>+K173*G173</f>
        <v>-2662</v>
      </c>
      <c r="M173" s="19">
        <f>YEAR(H173)</f>
        <v>2025</v>
      </c>
      <c r="N173" s="19" t="str">
        <f>IF(MONTH(H173)&lt;4,"1° trimestre",IF(MONTH(H173)&lt;7,"2° trimestre",IF(MONTH(H173)&lt;10,"3°trimestre","4° trimestre")))</f>
        <v>2° trimestre</v>
      </c>
      <c r="O173" s="19" t="s">
        <v>1962</v>
      </c>
      <c r="P173" s="19" t="s">
        <v>1970</v>
      </c>
      <c r="Q173" s="8">
        <f>+I173</f>
        <v>266.2</v>
      </c>
      <c r="R173" s="19" t="s">
        <v>1965</v>
      </c>
    </row>
    <row r="174" spans="1:18" x14ac:dyDescent="0.2">
      <c r="A174" s="1" t="s">
        <v>692</v>
      </c>
      <c r="B174" s="1" t="s">
        <v>698</v>
      </c>
      <c r="C174" s="1" t="s">
        <v>28</v>
      </c>
      <c r="D174" s="7">
        <v>169.95</v>
      </c>
      <c r="E174" s="3">
        <v>45791</v>
      </c>
      <c r="F174" s="3">
        <v>45821</v>
      </c>
      <c r="G174" s="7">
        <v>139.30000000000001</v>
      </c>
      <c r="H174" s="3">
        <v>45798</v>
      </c>
      <c r="I174" s="11">
        <v>139.30000000000001</v>
      </c>
      <c r="J174" s="17">
        <f>+F174-H174</f>
        <v>23</v>
      </c>
      <c r="K174" s="17">
        <f>+H174-F174</f>
        <v>-23</v>
      </c>
      <c r="L174" s="11">
        <f>+K174*G174</f>
        <v>-3203.9</v>
      </c>
      <c r="M174" s="19">
        <f>YEAR(H174)</f>
        <v>2025</v>
      </c>
      <c r="N174" s="19" t="str">
        <f>IF(MONTH(H174)&lt;4,"1° trimestre",IF(MONTH(H174)&lt;7,"2° trimestre",IF(MONTH(H174)&lt;10,"3°trimestre","4° trimestre")))</f>
        <v>2° trimestre</v>
      </c>
      <c r="O174" s="19" t="s">
        <v>1962</v>
      </c>
      <c r="P174" s="19" t="s">
        <v>1970</v>
      </c>
      <c r="Q174" s="8">
        <f>+I174</f>
        <v>139.30000000000001</v>
      </c>
      <c r="R174" s="19" t="s">
        <v>1965</v>
      </c>
    </row>
    <row r="175" spans="1:18" x14ac:dyDescent="0.2">
      <c r="A175" s="1" t="s">
        <v>708</v>
      </c>
      <c r="B175" s="1" t="s">
        <v>710</v>
      </c>
      <c r="C175" s="1" t="s">
        <v>28</v>
      </c>
      <c r="D175" s="7">
        <v>819.5</v>
      </c>
      <c r="E175" s="3">
        <v>45761</v>
      </c>
      <c r="F175" s="3">
        <v>45791</v>
      </c>
      <c r="G175" s="7">
        <v>671.72</v>
      </c>
      <c r="H175" s="3">
        <v>45782</v>
      </c>
      <c r="I175" s="11">
        <v>671.72</v>
      </c>
      <c r="J175" s="17">
        <f>+F175-H175</f>
        <v>9</v>
      </c>
      <c r="K175" s="17">
        <f>+H175-F175</f>
        <v>-9</v>
      </c>
      <c r="L175" s="11">
        <f>+K175*G175</f>
        <v>-6045.4800000000005</v>
      </c>
      <c r="M175" s="19">
        <f>YEAR(H175)</f>
        <v>2025</v>
      </c>
      <c r="N175" s="19" t="str">
        <f>IF(MONTH(H175)&lt;4,"1° trimestre",IF(MONTH(H175)&lt;7,"2° trimestre",IF(MONTH(H175)&lt;10,"3°trimestre","4° trimestre")))</f>
        <v>2° trimestre</v>
      </c>
      <c r="O175" s="19" t="s">
        <v>1962</v>
      </c>
      <c r="P175" s="19" t="s">
        <v>1970</v>
      </c>
      <c r="Q175" s="8">
        <f>+I175</f>
        <v>671.72</v>
      </c>
      <c r="R175" s="19" t="s">
        <v>1965</v>
      </c>
    </row>
    <row r="176" spans="1:18" x14ac:dyDescent="0.2">
      <c r="A176" s="1" t="s">
        <v>708</v>
      </c>
      <c r="B176" s="1" t="s">
        <v>711</v>
      </c>
      <c r="C176" s="1" t="s">
        <v>28</v>
      </c>
      <c r="D176" s="7">
        <v>488</v>
      </c>
      <c r="E176" s="3">
        <v>45805</v>
      </c>
      <c r="F176" s="3">
        <v>45835</v>
      </c>
      <c r="G176" s="7">
        <v>400</v>
      </c>
      <c r="H176" s="3">
        <v>45825</v>
      </c>
      <c r="I176" s="11">
        <v>400</v>
      </c>
      <c r="J176" s="17">
        <f>+F176-H176</f>
        <v>10</v>
      </c>
      <c r="K176" s="17">
        <f>+H176-F176</f>
        <v>-10</v>
      </c>
      <c r="L176" s="11">
        <f>+K176*G176</f>
        <v>-4000</v>
      </c>
      <c r="M176" s="19">
        <f>YEAR(H176)</f>
        <v>2025</v>
      </c>
      <c r="N176" s="19" t="str">
        <f>IF(MONTH(H176)&lt;4,"1° trimestre",IF(MONTH(H176)&lt;7,"2° trimestre",IF(MONTH(H176)&lt;10,"3°trimestre","4° trimestre")))</f>
        <v>2° trimestre</v>
      </c>
      <c r="O176" s="19" t="s">
        <v>1962</v>
      </c>
      <c r="P176" s="19" t="s">
        <v>1970</v>
      </c>
      <c r="Q176" s="8">
        <f>+I176</f>
        <v>400</v>
      </c>
      <c r="R176" s="19" t="s">
        <v>1965</v>
      </c>
    </row>
    <row r="177" spans="1:18" x14ac:dyDescent="0.2">
      <c r="A177" s="1" t="s">
        <v>715</v>
      </c>
      <c r="B177" s="1" t="s">
        <v>716</v>
      </c>
      <c r="C177" s="1" t="s">
        <v>10</v>
      </c>
      <c r="D177" s="7">
        <v>5252</v>
      </c>
      <c r="E177" s="3">
        <v>45811</v>
      </c>
      <c r="F177" s="3">
        <v>45841</v>
      </c>
      <c r="G177" s="7">
        <v>5252</v>
      </c>
      <c r="H177" s="3">
        <v>45812</v>
      </c>
      <c r="I177" s="11">
        <v>5252</v>
      </c>
      <c r="J177" s="17">
        <f>+F177-H177</f>
        <v>29</v>
      </c>
      <c r="K177" s="17">
        <f>+H177-F177</f>
        <v>-29</v>
      </c>
      <c r="L177" s="11">
        <f>+K177*G177</f>
        <v>-152308</v>
      </c>
      <c r="M177" s="19">
        <f>YEAR(H177)</f>
        <v>2025</v>
      </c>
      <c r="N177" s="19" t="str">
        <f>IF(MONTH(H177)&lt;4,"1° trimestre",IF(MONTH(H177)&lt;7,"2° trimestre",IF(MONTH(H177)&lt;10,"3°trimestre","4° trimestre")))</f>
        <v>2° trimestre</v>
      </c>
      <c r="O177" s="19" t="s">
        <v>1962</v>
      </c>
      <c r="P177" s="19" t="s">
        <v>1969</v>
      </c>
      <c r="Q177" s="8">
        <f>+I177</f>
        <v>5252</v>
      </c>
      <c r="R177" s="19" t="s">
        <v>1964</v>
      </c>
    </row>
    <row r="178" spans="1:18" x14ac:dyDescent="0.2">
      <c r="A178" s="1" t="s">
        <v>718</v>
      </c>
      <c r="B178" s="1" t="s">
        <v>720</v>
      </c>
      <c r="C178" s="1" t="s">
        <v>28</v>
      </c>
      <c r="D178" s="7">
        <v>11016.6</v>
      </c>
      <c r="E178" s="3">
        <v>45817</v>
      </c>
      <c r="F178" s="3">
        <v>45847</v>
      </c>
      <c r="G178" s="7">
        <v>9030</v>
      </c>
      <c r="H178" s="3">
        <v>45828</v>
      </c>
      <c r="I178" s="11">
        <v>9030</v>
      </c>
      <c r="J178" s="17">
        <f>+F178-H178</f>
        <v>19</v>
      </c>
      <c r="K178" s="17">
        <f>+H178-F178</f>
        <v>-19</v>
      </c>
      <c r="L178" s="11">
        <f>+K178*G178</f>
        <v>-171570</v>
      </c>
      <c r="M178" s="19">
        <f>YEAR(H178)</f>
        <v>2025</v>
      </c>
      <c r="N178" s="19" t="str">
        <f>IF(MONTH(H178)&lt;4,"1° trimestre",IF(MONTH(H178)&lt;7,"2° trimestre",IF(MONTH(H178)&lt;10,"3°trimestre","4° trimestre")))</f>
        <v>2° trimestre</v>
      </c>
      <c r="O178" s="19" t="s">
        <v>1962</v>
      </c>
      <c r="P178" s="19" t="s">
        <v>1970</v>
      </c>
      <c r="Q178" s="8">
        <f>+I178</f>
        <v>9030</v>
      </c>
      <c r="R178" s="19" t="s">
        <v>1965</v>
      </c>
    </row>
    <row r="179" spans="1:18" x14ac:dyDescent="0.2">
      <c r="A179" s="1" t="s">
        <v>721</v>
      </c>
      <c r="B179" s="1" t="s">
        <v>727</v>
      </c>
      <c r="C179" s="1" t="s">
        <v>28</v>
      </c>
      <c r="D179" s="7">
        <v>476.45</v>
      </c>
      <c r="E179" s="3">
        <v>45724</v>
      </c>
      <c r="F179" s="3">
        <v>45744</v>
      </c>
      <c r="G179" s="7">
        <v>390.85</v>
      </c>
      <c r="H179" s="3">
        <v>45755</v>
      </c>
      <c r="I179" s="11">
        <v>390.85</v>
      </c>
      <c r="J179" s="17">
        <f>+F179-H179</f>
        <v>-11</v>
      </c>
      <c r="K179" s="17">
        <f>+H179-F179</f>
        <v>11</v>
      </c>
      <c r="L179" s="11">
        <f>+K179*G179</f>
        <v>4299.3500000000004</v>
      </c>
      <c r="M179" s="19">
        <f>YEAR(H179)</f>
        <v>2025</v>
      </c>
      <c r="N179" s="19" t="str">
        <f>IF(MONTH(H179)&lt;4,"1° trimestre",IF(MONTH(H179)&lt;7,"2° trimestre",IF(MONTH(H179)&lt;10,"3°trimestre","4° trimestre")))</f>
        <v>2° trimestre</v>
      </c>
      <c r="O179" s="19" t="s">
        <v>1962</v>
      </c>
      <c r="P179" s="19" t="s">
        <v>1970</v>
      </c>
      <c r="Q179" s="8">
        <f>+I179</f>
        <v>390.85</v>
      </c>
      <c r="R179" s="19" t="s">
        <v>1965</v>
      </c>
    </row>
    <row r="180" spans="1:18" x14ac:dyDescent="0.2">
      <c r="A180" s="1" t="s">
        <v>721</v>
      </c>
      <c r="B180" s="1" t="s">
        <v>728</v>
      </c>
      <c r="C180" s="1" t="s">
        <v>28</v>
      </c>
      <c r="D180" s="7">
        <v>1499.87</v>
      </c>
      <c r="E180" s="3">
        <v>45758</v>
      </c>
      <c r="F180" s="3">
        <v>45778</v>
      </c>
      <c r="G180" s="7">
        <v>1229.4000000000001</v>
      </c>
      <c r="H180" s="3">
        <v>45762</v>
      </c>
      <c r="I180" s="11">
        <v>1229.4000000000001</v>
      </c>
      <c r="J180" s="17">
        <f>+F180-H180</f>
        <v>16</v>
      </c>
      <c r="K180" s="17">
        <f>+H180-F180</f>
        <v>-16</v>
      </c>
      <c r="L180" s="11">
        <f>+K180*G180</f>
        <v>-19670.400000000001</v>
      </c>
      <c r="M180" s="19">
        <f>YEAR(H180)</f>
        <v>2025</v>
      </c>
      <c r="N180" s="19" t="str">
        <f>IF(MONTH(H180)&lt;4,"1° trimestre",IF(MONTH(H180)&lt;7,"2° trimestre",IF(MONTH(H180)&lt;10,"3°trimestre","4° trimestre")))</f>
        <v>2° trimestre</v>
      </c>
      <c r="O180" s="19" t="s">
        <v>1962</v>
      </c>
      <c r="P180" s="19" t="s">
        <v>1970</v>
      </c>
      <c r="Q180" s="8">
        <f>+I180</f>
        <v>1229.4000000000001</v>
      </c>
      <c r="R180" s="19" t="s">
        <v>1965</v>
      </c>
    </row>
    <row r="181" spans="1:18" x14ac:dyDescent="0.2">
      <c r="A181" s="1" t="s">
        <v>721</v>
      </c>
      <c r="B181" s="1" t="s">
        <v>729</v>
      </c>
      <c r="C181" s="1" t="s">
        <v>28</v>
      </c>
      <c r="D181" s="7">
        <v>191.11</v>
      </c>
      <c r="E181" s="3">
        <v>45759</v>
      </c>
      <c r="F181" s="3">
        <v>45779</v>
      </c>
      <c r="G181" s="7">
        <v>156.65</v>
      </c>
      <c r="H181" s="3">
        <v>45769</v>
      </c>
      <c r="I181" s="11">
        <v>156.65</v>
      </c>
      <c r="J181" s="17">
        <f>+F181-H181</f>
        <v>10</v>
      </c>
      <c r="K181" s="17">
        <f>+H181-F181</f>
        <v>-10</v>
      </c>
      <c r="L181" s="11">
        <f>+K181*G181</f>
        <v>-1566.5</v>
      </c>
      <c r="M181" s="19">
        <f>YEAR(H181)</f>
        <v>2025</v>
      </c>
      <c r="N181" s="19" t="str">
        <f>IF(MONTH(H181)&lt;4,"1° trimestre",IF(MONTH(H181)&lt;7,"2° trimestre",IF(MONTH(H181)&lt;10,"3°trimestre","4° trimestre")))</f>
        <v>2° trimestre</v>
      </c>
      <c r="O181" s="19" t="s">
        <v>1962</v>
      </c>
      <c r="P181" s="19" t="s">
        <v>1970</v>
      </c>
      <c r="Q181" s="8">
        <f>+I181</f>
        <v>156.65</v>
      </c>
      <c r="R181" s="19" t="s">
        <v>1965</v>
      </c>
    </row>
    <row r="182" spans="1:18" x14ac:dyDescent="0.2">
      <c r="A182" s="1" t="s">
        <v>721</v>
      </c>
      <c r="B182" s="1" t="s">
        <v>730</v>
      </c>
      <c r="C182" s="1" t="s">
        <v>28</v>
      </c>
      <c r="D182" s="7">
        <v>1256.6500000000001</v>
      </c>
      <c r="E182" s="3">
        <v>45786</v>
      </c>
      <c r="F182" s="3">
        <v>45806</v>
      </c>
      <c r="G182" s="7">
        <v>1030.04</v>
      </c>
      <c r="H182" s="3">
        <v>45791</v>
      </c>
      <c r="I182" s="11">
        <v>1030.04</v>
      </c>
      <c r="J182" s="17">
        <f>+F182-H182</f>
        <v>15</v>
      </c>
      <c r="K182" s="17">
        <f>+H182-F182</f>
        <v>-15</v>
      </c>
      <c r="L182" s="11">
        <f>+K182*G182</f>
        <v>-15450.599999999999</v>
      </c>
      <c r="M182" s="19">
        <f>YEAR(H182)</f>
        <v>2025</v>
      </c>
      <c r="N182" s="19" t="str">
        <f>IF(MONTH(H182)&lt;4,"1° trimestre",IF(MONTH(H182)&lt;7,"2° trimestre",IF(MONTH(H182)&lt;10,"3°trimestre","4° trimestre")))</f>
        <v>2° trimestre</v>
      </c>
      <c r="O182" s="19" t="s">
        <v>1962</v>
      </c>
      <c r="P182" s="19" t="s">
        <v>1970</v>
      </c>
      <c r="Q182" s="8">
        <f>+I182</f>
        <v>1030.04</v>
      </c>
      <c r="R182" s="19" t="s">
        <v>1965</v>
      </c>
    </row>
    <row r="183" spans="1:18" x14ac:dyDescent="0.2">
      <c r="A183" s="1" t="s">
        <v>721</v>
      </c>
      <c r="B183" s="1" t="s">
        <v>731</v>
      </c>
      <c r="C183" s="1" t="s">
        <v>28</v>
      </c>
      <c r="D183" s="7">
        <v>185.55</v>
      </c>
      <c r="E183" s="3">
        <v>45787</v>
      </c>
      <c r="F183" s="3">
        <v>45807</v>
      </c>
      <c r="G183" s="7">
        <v>152.09</v>
      </c>
      <c r="H183" s="3">
        <v>45791</v>
      </c>
      <c r="I183" s="11">
        <v>152.09</v>
      </c>
      <c r="J183" s="17">
        <f>+F183-H183</f>
        <v>16</v>
      </c>
      <c r="K183" s="17">
        <f>+H183-F183</f>
        <v>-16</v>
      </c>
      <c r="L183" s="11">
        <f>+K183*G183</f>
        <v>-2433.44</v>
      </c>
      <c r="M183" s="19">
        <f>YEAR(H183)</f>
        <v>2025</v>
      </c>
      <c r="N183" s="19" t="str">
        <f>IF(MONTH(H183)&lt;4,"1° trimestre",IF(MONTH(H183)&lt;7,"2° trimestre",IF(MONTH(H183)&lt;10,"3°trimestre","4° trimestre")))</f>
        <v>2° trimestre</v>
      </c>
      <c r="O183" s="19" t="s">
        <v>1962</v>
      </c>
      <c r="P183" s="19" t="s">
        <v>1970</v>
      </c>
      <c r="Q183" s="8">
        <f>+I183</f>
        <v>152.09</v>
      </c>
      <c r="R183" s="19" t="s">
        <v>1965</v>
      </c>
    </row>
    <row r="184" spans="1:18" x14ac:dyDescent="0.2">
      <c r="A184" s="1" t="s">
        <v>721</v>
      </c>
      <c r="B184" s="1" t="s">
        <v>732</v>
      </c>
      <c r="C184" s="1" t="s">
        <v>28</v>
      </c>
      <c r="D184" s="7">
        <v>1324.63</v>
      </c>
      <c r="E184" s="3">
        <v>45816</v>
      </c>
      <c r="F184" s="3">
        <v>45836</v>
      </c>
      <c r="G184" s="7">
        <v>1085.76</v>
      </c>
      <c r="H184" s="3">
        <v>45825</v>
      </c>
      <c r="I184" s="11">
        <v>1085.76</v>
      </c>
      <c r="J184" s="17">
        <f>+F184-H184</f>
        <v>11</v>
      </c>
      <c r="K184" s="17">
        <f>+H184-F184</f>
        <v>-11</v>
      </c>
      <c r="L184" s="11">
        <f>+K184*G184</f>
        <v>-11943.36</v>
      </c>
      <c r="M184" s="19">
        <f>YEAR(H184)</f>
        <v>2025</v>
      </c>
      <c r="N184" s="19" t="str">
        <f>IF(MONTH(H184)&lt;4,"1° trimestre",IF(MONTH(H184)&lt;7,"2° trimestre",IF(MONTH(H184)&lt;10,"3°trimestre","4° trimestre")))</f>
        <v>2° trimestre</v>
      </c>
      <c r="O184" s="19" t="s">
        <v>1962</v>
      </c>
      <c r="P184" s="19" t="s">
        <v>1970</v>
      </c>
      <c r="Q184" s="8">
        <f>+I184</f>
        <v>1085.76</v>
      </c>
      <c r="R184" s="19" t="s">
        <v>1965</v>
      </c>
    </row>
    <row r="185" spans="1:18" x14ac:dyDescent="0.2">
      <c r="A185" s="1" t="s">
        <v>721</v>
      </c>
      <c r="B185" s="1" t="s">
        <v>733</v>
      </c>
      <c r="C185" s="1" t="s">
        <v>28</v>
      </c>
      <c r="D185" s="7">
        <v>112.91</v>
      </c>
      <c r="E185" s="3">
        <v>45820</v>
      </c>
      <c r="F185" s="3">
        <v>45840</v>
      </c>
      <c r="G185" s="7">
        <v>96.36</v>
      </c>
      <c r="H185" s="3">
        <v>45825</v>
      </c>
      <c r="I185" s="11">
        <v>96.36</v>
      </c>
      <c r="J185" s="17">
        <f>+F185-H185</f>
        <v>15</v>
      </c>
      <c r="K185" s="17">
        <f>+H185-F185</f>
        <v>-15</v>
      </c>
      <c r="L185" s="11">
        <f>+K185*G185</f>
        <v>-1445.4</v>
      </c>
      <c r="M185" s="19">
        <f>YEAR(H185)</f>
        <v>2025</v>
      </c>
      <c r="N185" s="19" t="str">
        <f>IF(MONTH(H185)&lt;4,"1° trimestre",IF(MONTH(H185)&lt;7,"2° trimestre",IF(MONTH(H185)&lt;10,"3°trimestre","4° trimestre")))</f>
        <v>2° trimestre</v>
      </c>
      <c r="O185" s="19" t="s">
        <v>1962</v>
      </c>
      <c r="P185" s="19" t="s">
        <v>1970</v>
      </c>
      <c r="Q185" s="8">
        <f>+I185</f>
        <v>96.36</v>
      </c>
      <c r="R185" s="19" t="s">
        <v>1965</v>
      </c>
    </row>
    <row r="186" spans="1:18" x14ac:dyDescent="0.2">
      <c r="A186" s="1" t="s">
        <v>743</v>
      </c>
      <c r="B186" s="1" t="s">
        <v>802</v>
      </c>
      <c r="C186" s="1" t="s">
        <v>28</v>
      </c>
      <c r="D186" s="7">
        <v>117.63</v>
      </c>
      <c r="E186" s="3">
        <v>45716</v>
      </c>
      <c r="F186" s="3">
        <v>45744</v>
      </c>
      <c r="G186" s="7">
        <v>96.42</v>
      </c>
      <c r="H186" s="3">
        <v>45755</v>
      </c>
      <c r="I186" s="11">
        <v>96.42</v>
      </c>
      <c r="J186" s="17">
        <f>+F186-H186</f>
        <v>-11</v>
      </c>
      <c r="K186" s="17">
        <f>+H186-F186</f>
        <v>11</v>
      </c>
      <c r="L186" s="11">
        <f>+K186*G186</f>
        <v>1060.6200000000001</v>
      </c>
      <c r="M186" s="19">
        <f>YEAR(H186)</f>
        <v>2025</v>
      </c>
      <c r="N186" s="19" t="str">
        <f>IF(MONTH(H186)&lt;4,"1° trimestre",IF(MONTH(H186)&lt;7,"2° trimestre",IF(MONTH(H186)&lt;10,"3°trimestre","4° trimestre")))</f>
        <v>2° trimestre</v>
      </c>
      <c r="O186" s="19" t="s">
        <v>1962</v>
      </c>
      <c r="P186" s="19" t="s">
        <v>1970</v>
      </c>
      <c r="Q186" s="8">
        <f>+I186</f>
        <v>96.42</v>
      </c>
      <c r="R186" s="19" t="s">
        <v>1965</v>
      </c>
    </row>
    <row r="187" spans="1:18" x14ac:dyDescent="0.2">
      <c r="A187" s="1" t="s">
        <v>743</v>
      </c>
      <c r="B187" s="1" t="s">
        <v>803</v>
      </c>
      <c r="C187" s="1" t="s">
        <v>28</v>
      </c>
      <c r="D187" s="7">
        <v>49.81</v>
      </c>
      <c r="E187" s="3">
        <v>45716</v>
      </c>
      <c r="F187" s="3">
        <v>45744</v>
      </c>
      <c r="G187" s="7">
        <v>40.83</v>
      </c>
      <c r="H187" s="3">
        <v>45755</v>
      </c>
      <c r="I187" s="11">
        <v>40.83</v>
      </c>
      <c r="J187" s="17">
        <f>+F187-H187</f>
        <v>-11</v>
      </c>
      <c r="K187" s="17">
        <f>+H187-F187</f>
        <v>11</v>
      </c>
      <c r="L187" s="11">
        <f>+K187*G187</f>
        <v>449.13</v>
      </c>
      <c r="M187" s="19">
        <f>YEAR(H187)</f>
        <v>2025</v>
      </c>
      <c r="N187" s="19" t="str">
        <f>IF(MONTH(H187)&lt;4,"1° trimestre",IF(MONTH(H187)&lt;7,"2° trimestre",IF(MONTH(H187)&lt;10,"3°trimestre","4° trimestre")))</f>
        <v>2° trimestre</v>
      </c>
      <c r="O187" s="19" t="s">
        <v>1962</v>
      </c>
      <c r="P187" s="19" t="s">
        <v>1970</v>
      </c>
      <c r="Q187" s="8">
        <f>+I187</f>
        <v>40.83</v>
      </c>
      <c r="R187" s="19" t="s">
        <v>1965</v>
      </c>
    </row>
    <row r="188" spans="1:18" x14ac:dyDescent="0.2">
      <c r="A188" s="1" t="s">
        <v>743</v>
      </c>
      <c r="B188" s="1" t="s">
        <v>804</v>
      </c>
      <c r="C188" s="1" t="s">
        <v>28</v>
      </c>
      <c r="D188" s="7">
        <v>3326.77</v>
      </c>
      <c r="E188" s="3">
        <v>45716</v>
      </c>
      <c r="F188" s="3">
        <v>45744</v>
      </c>
      <c r="G188" s="7">
        <v>2726.86</v>
      </c>
      <c r="H188" s="3">
        <v>45755</v>
      </c>
      <c r="I188" s="11">
        <v>2726.86</v>
      </c>
      <c r="J188" s="17">
        <f>+F188-H188</f>
        <v>-11</v>
      </c>
      <c r="K188" s="17">
        <f>+H188-F188</f>
        <v>11</v>
      </c>
      <c r="L188" s="11">
        <f>+K188*G188</f>
        <v>29995.460000000003</v>
      </c>
      <c r="M188" s="19">
        <f>YEAR(H188)</f>
        <v>2025</v>
      </c>
      <c r="N188" s="19" t="str">
        <f>IF(MONTH(H188)&lt;4,"1° trimestre",IF(MONTH(H188)&lt;7,"2° trimestre",IF(MONTH(H188)&lt;10,"3°trimestre","4° trimestre")))</f>
        <v>2° trimestre</v>
      </c>
      <c r="O188" s="19" t="s">
        <v>1962</v>
      </c>
      <c r="P188" s="19" t="s">
        <v>1970</v>
      </c>
      <c r="Q188" s="8">
        <f>+I188</f>
        <v>2726.86</v>
      </c>
      <c r="R188" s="19" t="s">
        <v>1965</v>
      </c>
    </row>
    <row r="189" spans="1:18" x14ac:dyDescent="0.2">
      <c r="A189" s="1" t="s">
        <v>743</v>
      </c>
      <c r="B189" s="1" t="s">
        <v>805</v>
      </c>
      <c r="C189" s="1" t="s">
        <v>28</v>
      </c>
      <c r="D189" s="7">
        <v>129.19999999999999</v>
      </c>
      <c r="E189" s="3">
        <v>45716</v>
      </c>
      <c r="F189" s="3">
        <v>45744</v>
      </c>
      <c r="G189" s="7">
        <v>105.9</v>
      </c>
      <c r="H189" s="3">
        <v>45755</v>
      </c>
      <c r="I189" s="11">
        <v>105.9</v>
      </c>
      <c r="J189" s="17">
        <f>+F189-H189</f>
        <v>-11</v>
      </c>
      <c r="K189" s="17">
        <f>+H189-F189</f>
        <v>11</v>
      </c>
      <c r="L189" s="11">
        <f>+K189*G189</f>
        <v>1164.9000000000001</v>
      </c>
      <c r="M189" s="19">
        <f>YEAR(H189)</f>
        <v>2025</v>
      </c>
      <c r="N189" s="19" t="str">
        <f>IF(MONTH(H189)&lt;4,"1° trimestre",IF(MONTH(H189)&lt;7,"2° trimestre",IF(MONTH(H189)&lt;10,"3°trimestre","4° trimestre")))</f>
        <v>2° trimestre</v>
      </c>
      <c r="O189" s="19" t="s">
        <v>1962</v>
      </c>
      <c r="P189" s="19" t="s">
        <v>1970</v>
      </c>
      <c r="Q189" s="8">
        <f>+I189</f>
        <v>105.9</v>
      </c>
      <c r="R189" s="19" t="s">
        <v>1965</v>
      </c>
    </row>
    <row r="190" spans="1:18" x14ac:dyDescent="0.2">
      <c r="A190" s="1" t="s">
        <v>743</v>
      </c>
      <c r="B190" s="1" t="s">
        <v>806</v>
      </c>
      <c r="C190" s="1" t="s">
        <v>28</v>
      </c>
      <c r="D190" s="7">
        <v>1052.25</v>
      </c>
      <c r="E190" s="3">
        <v>45716</v>
      </c>
      <c r="F190" s="3">
        <v>45744</v>
      </c>
      <c r="G190" s="7">
        <v>862.5</v>
      </c>
      <c r="H190" s="3">
        <v>45755</v>
      </c>
      <c r="I190" s="11">
        <v>862.5</v>
      </c>
      <c r="J190" s="17">
        <f>+F190-H190</f>
        <v>-11</v>
      </c>
      <c r="K190" s="17">
        <f>+H190-F190</f>
        <v>11</v>
      </c>
      <c r="L190" s="11">
        <f>+K190*G190</f>
        <v>9487.5</v>
      </c>
      <c r="M190" s="19">
        <f>YEAR(H190)</f>
        <v>2025</v>
      </c>
      <c r="N190" s="19" t="str">
        <f>IF(MONTH(H190)&lt;4,"1° trimestre",IF(MONTH(H190)&lt;7,"2° trimestre",IF(MONTH(H190)&lt;10,"3°trimestre","4° trimestre")))</f>
        <v>2° trimestre</v>
      </c>
      <c r="O190" s="19" t="s">
        <v>1962</v>
      </c>
      <c r="P190" s="19" t="s">
        <v>1970</v>
      </c>
      <c r="Q190" s="8">
        <f>+I190</f>
        <v>862.5</v>
      </c>
      <c r="R190" s="19" t="s">
        <v>1965</v>
      </c>
    </row>
    <row r="191" spans="1:18" x14ac:dyDescent="0.2">
      <c r="A191" s="1" t="s">
        <v>743</v>
      </c>
      <c r="B191" s="1" t="s">
        <v>807</v>
      </c>
      <c r="C191" s="1" t="s">
        <v>28</v>
      </c>
      <c r="D191" s="7">
        <v>46.46</v>
      </c>
      <c r="E191" s="3">
        <v>45716</v>
      </c>
      <c r="F191" s="3">
        <v>45744</v>
      </c>
      <c r="G191" s="7">
        <v>38.08</v>
      </c>
      <c r="H191" s="3">
        <v>45755</v>
      </c>
      <c r="I191" s="11">
        <v>38.08</v>
      </c>
      <c r="J191" s="17">
        <f>+F191-H191</f>
        <v>-11</v>
      </c>
      <c r="K191" s="17">
        <f>+H191-F191</f>
        <v>11</v>
      </c>
      <c r="L191" s="11">
        <f>+K191*G191</f>
        <v>418.88</v>
      </c>
      <c r="M191" s="19">
        <f>YEAR(H191)</f>
        <v>2025</v>
      </c>
      <c r="N191" s="19" t="str">
        <f>IF(MONTH(H191)&lt;4,"1° trimestre",IF(MONTH(H191)&lt;7,"2° trimestre",IF(MONTH(H191)&lt;10,"3°trimestre","4° trimestre")))</f>
        <v>2° trimestre</v>
      </c>
      <c r="O191" s="19" t="s">
        <v>1962</v>
      </c>
      <c r="P191" s="19" t="s">
        <v>1970</v>
      </c>
      <c r="Q191" s="8">
        <f>+I191</f>
        <v>38.08</v>
      </c>
      <c r="R191" s="19" t="s">
        <v>1965</v>
      </c>
    </row>
    <row r="192" spans="1:18" x14ac:dyDescent="0.2">
      <c r="A192" s="1" t="s">
        <v>743</v>
      </c>
      <c r="B192" s="1" t="s">
        <v>808</v>
      </c>
      <c r="C192" s="1" t="s">
        <v>28</v>
      </c>
      <c r="D192" s="7">
        <v>33.83</v>
      </c>
      <c r="E192" s="3">
        <v>45716</v>
      </c>
      <c r="F192" s="3">
        <v>45744</v>
      </c>
      <c r="G192" s="7">
        <v>27.73</v>
      </c>
      <c r="H192" s="3">
        <v>45755</v>
      </c>
      <c r="I192" s="11">
        <v>27.73</v>
      </c>
      <c r="J192" s="17">
        <f>+F192-H192</f>
        <v>-11</v>
      </c>
      <c r="K192" s="17">
        <f>+H192-F192</f>
        <v>11</v>
      </c>
      <c r="L192" s="11">
        <f>+K192*G192</f>
        <v>305.03000000000003</v>
      </c>
      <c r="M192" s="19">
        <f>YEAR(H192)</f>
        <v>2025</v>
      </c>
      <c r="N192" s="19" t="str">
        <f>IF(MONTH(H192)&lt;4,"1° trimestre",IF(MONTH(H192)&lt;7,"2° trimestre",IF(MONTH(H192)&lt;10,"3°trimestre","4° trimestre")))</f>
        <v>2° trimestre</v>
      </c>
      <c r="O192" s="19" t="s">
        <v>1962</v>
      </c>
      <c r="P192" s="19" t="s">
        <v>1970</v>
      </c>
      <c r="Q192" s="8">
        <f>+I192</f>
        <v>27.73</v>
      </c>
      <c r="R192" s="19" t="s">
        <v>1965</v>
      </c>
    </row>
    <row r="193" spans="1:18" x14ac:dyDescent="0.2">
      <c r="A193" s="1" t="s">
        <v>743</v>
      </c>
      <c r="B193" s="1" t="s">
        <v>809</v>
      </c>
      <c r="C193" s="1" t="s">
        <v>28</v>
      </c>
      <c r="D193" s="7">
        <v>18.510000000000002</v>
      </c>
      <c r="E193" s="3">
        <v>45716</v>
      </c>
      <c r="F193" s="3">
        <v>45744</v>
      </c>
      <c r="G193" s="7">
        <v>15.17</v>
      </c>
      <c r="H193" s="3">
        <v>45755</v>
      </c>
      <c r="I193" s="11">
        <v>15.17</v>
      </c>
      <c r="J193" s="17">
        <f>+F193-H193</f>
        <v>-11</v>
      </c>
      <c r="K193" s="17">
        <f>+H193-F193</f>
        <v>11</v>
      </c>
      <c r="L193" s="11">
        <f>+K193*G193</f>
        <v>166.87</v>
      </c>
      <c r="M193" s="19">
        <f>YEAR(H193)</f>
        <v>2025</v>
      </c>
      <c r="N193" s="19" t="str">
        <f>IF(MONTH(H193)&lt;4,"1° trimestre",IF(MONTH(H193)&lt;7,"2° trimestre",IF(MONTH(H193)&lt;10,"3°trimestre","4° trimestre")))</f>
        <v>2° trimestre</v>
      </c>
      <c r="O193" s="19" t="s">
        <v>1962</v>
      </c>
      <c r="P193" s="19" t="s">
        <v>1970</v>
      </c>
      <c r="Q193" s="8">
        <f>+I193</f>
        <v>15.17</v>
      </c>
      <c r="R193" s="19" t="s">
        <v>1965</v>
      </c>
    </row>
    <row r="194" spans="1:18" x14ac:dyDescent="0.2">
      <c r="A194" s="1" t="s">
        <v>743</v>
      </c>
      <c r="B194" s="1" t="s">
        <v>810</v>
      </c>
      <c r="C194" s="1" t="s">
        <v>28</v>
      </c>
      <c r="D194" s="7">
        <v>374.44</v>
      </c>
      <c r="E194" s="3">
        <v>45716</v>
      </c>
      <c r="F194" s="3">
        <v>45744</v>
      </c>
      <c r="G194" s="7">
        <v>306.92</v>
      </c>
      <c r="H194" s="3">
        <v>45755</v>
      </c>
      <c r="I194" s="11">
        <v>306.92</v>
      </c>
      <c r="J194" s="17">
        <f>+F194-H194</f>
        <v>-11</v>
      </c>
      <c r="K194" s="17">
        <f>+H194-F194</f>
        <v>11</v>
      </c>
      <c r="L194" s="11">
        <f>+K194*G194</f>
        <v>3376.1200000000003</v>
      </c>
      <c r="M194" s="19">
        <f>YEAR(H194)</f>
        <v>2025</v>
      </c>
      <c r="N194" s="19" t="str">
        <f>IF(MONTH(H194)&lt;4,"1° trimestre",IF(MONTH(H194)&lt;7,"2° trimestre",IF(MONTH(H194)&lt;10,"3°trimestre","4° trimestre")))</f>
        <v>2° trimestre</v>
      </c>
      <c r="O194" s="19" t="s">
        <v>1962</v>
      </c>
      <c r="P194" s="19" t="s">
        <v>1970</v>
      </c>
      <c r="Q194" s="8">
        <f>+I194</f>
        <v>306.92</v>
      </c>
      <c r="R194" s="19" t="s">
        <v>1965</v>
      </c>
    </row>
    <row r="195" spans="1:18" x14ac:dyDescent="0.2">
      <c r="A195" s="1" t="s">
        <v>743</v>
      </c>
      <c r="B195" s="1" t="s">
        <v>811</v>
      </c>
      <c r="C195" s="1" t="s">
        <v>28</v>
      </c>
      <c r="D195" s="7">
        <v>30.71</v>
      </c>
      <c r="E195" s="3">
        <v>45716</v>
      </c>
      <c r="F195" s="3">
        <v>45744</v>
      </c>
      <c r="G195" s="7">
        <v>25.17</v>
      </c>
      <c r="H195" s="3">
        <v>45755</v>
      </c>
      <c r="I195" s="11">
        <v>25.17</v>
      </c>
      <c r="J195" s="17">
        <f>+F195-H195</f>
        <v>-11</v>
      </c>
      <c r="K195" s="17">
        <f>+H195-F195</f>
        <v>11</v>
      </c>
      <c r="L195" s="11">
        <f>+K195*G195</f>
        <v>276.87</v>
      </c>
      <c r="M195" s="19">
        <f>YEAR(H195)</f>
        <v>2025</v>
      </c>
      <c r="N195" s="19" t="str">
        <f>IF(MONTH(H195)&lt;4,"1° trimestre",IF(MONTH(H195)&lt;7,"2° trimestre",IF(MONTH(H195)&lt;10,"3°trimestre","4° trimestre")))</f>
        <v>2° trimestre</v>
      </c>
      <c r="O195" s="19" t="s">
        <v>1962</v>
      </c>
      <c r="P195" s="19" t="s">
        <v>1970</v>
      </c>
      <c r="Q195" s="8">
        <f>+I195</f>
        <v>25.17</v>
      </c>
      <c r="R195" s="19" t="s">
        <v>1965</v>
      </c>
    </row>
    <row r="196" spans="1:18" x14ac:dyDescent="0.2">
      <c r="A196" s="1" t="s">
        <v>743</v>
      </c>
      <c r="B196" s="1" t="s">
        <v>812</v>
      </c>
      <c r="C196" s="1" t="s">
        <v>28</v>
      </c>
      <c r="D196" s="7">
        <v>401.05</v>
      </c>
      <c r="E196" s="3">
        <v>45716</v>
      </c>
      <c r="F196" s="3">
        <v>45744</v>
      </c>
      <c r="G196" s="7">
        <v>328.73</v>
      </c>
      <c r="H196" s="3">
        <v>45755</v>
      </c>
      <c r="I196" s="11">
        <v>328.73</v>
      </c>
      <c r="J196" s="17">
        <f>+F196-H196</f>
        <v>-11</v>
      </c>
      <c r="K196" s="17">
        <f>+H196-F196</f>
        <v>11</v>
      </c>
      <c r="L196" s="11">
        <f>+K196*G196</f>
        <v>3616.03</v>
      </c>
      <c r="M196" s="19">
        <f>YEAR(H196)</f>
        <v>2025</v>
      </c>
      <c r="N196" s="19" t="str">
        <f>IF(MONTH(H196)&lt;4,"1° trimestre",IF(MONTH(H196)&lt;7,"2° trimestre",IF(MONTH(H196)&lt;10,"3°trimestre","4° trimestre")))</f>
        <v>2° trimestre</v>
      </c>
      <c r="O196" s="19" t="s">
        <v>1962</v>
      </c>
      <c r="P196" s="19" t="s">
        <v>1970</v>
      </c>
      <c r="Q196" s="8">
        <f>+I196</f>
        <v>328.73</v>
      </c>
      <c r="R196" s="19" t="s">
        <v>1965</v>
      </c>
    </row>
    <row r="197" spans="1:18" x14ac:dyDescent="0.2">
      <c r="A197" s="1" t="s">
        <v>743</v>
      </c>
      <c r="B197" s="1" t="s">
        <v>813</v>
      </c>
      <c r="C197" s="1" t="s">
        <v>28</v>
      </c>
      <c r="D197" s="7">
        <v>1380.97</v>
      </c>
      <c r="E197" s="3">
        <v>45716</v>
      </c>
      <c r="F197" s="3">
        <v>45744</v>
      </c>
      <c r="G197" s="7">
        <v>1131.94</v>
      </c>
      <c r="H197" s="3">
        <v>45755</v>
      </c>
      <c r="I197" s="11">
        <v>1131.94</v>
      </c>
      <c r="J197" s="17">
        <f>+F197-H197</f>
        <v>-11</v>
      </c>
      <c r="K197" s="17">
        <f>+H197-F197</f>
        <v>11</v>
      </c>
      <c r="L197" s="11">
        <f>+K197*G197</f>
        <v>12451.34</v>
      </c>
      <c r="M197" s="19">
        <f>YEAR(H197)</f>
        <v>2025</v>
      </c>
      <c r="N197" s="19" t="str">
        <f>IF(MONTH(H197)&lt;4,"1° trimestre",IF(MONTH(H197)&lt;7,"2° trimestre",IF(MONTH(H197)&lt;10,"3°trimestre","4° trimestre")))</f>
        <v>2° trimestre</v>
      </c>
      <c r="O197" s="19" t="s">
        <v>1962</v>
      </c>
      <c r="P197" s="19" t="s">
        <v>1970</v>
      </c>
      <c r="Q197" s="8">
        <f>+I197</f>
        <v>1131.94</v>
      </c>
      <c r="R197" s="19" t="s">
        <v>1965</v>
      </c>
    </row>
    <row r="198" spans="1:18" x14ac:dyDescent="0.2">
      <c r="A198" s="1" t="s">
        <v>743</v>
      </c>
      <c r="B198" s="1" t="s">
        <v>814</v>
      </c>
      <c r="C198" s="1" t="s">
        <v>28</v>
      </c>
      <c r="D198" s="7">
        <v>1680.55</v>
      </c>
      <c r="E198" s="3">
        <v>45716</v>
      </c>
      <c r="F198" s="3">
        <v>45744</v>
      </c>
      <c r="G198" s="7">
        <v>1377.5</v>
      </c>
      <c r="H198" s="3">
        <v>45755</v>
      </c>
      <c r="I198" s="11">
        <v>1377.5</v>
      </c>
      <c r="J198" s="17">
        <f>+F198-H198</f>
        <v>-11</v>
      </c>
      <c r="K198" s="17">
        <f>+H198-F198</f>
        <v>11</v>
      </c>
      <c r="L198" s="11">
        <f>+K198*G198</f>
        <v>15152.5</v>
      </c>
      <c r="M198" s="19">
        <f>YEAR(H198)</f>
        <v>2025</v>
      </c>
      <c r="N198" s="19" t="str">
        <f>IF(MONTH(H198)&lt;4,"1° trimestre",IF(MONTH(H198)&lt;7,"2° trimestre",IF(MONTH(H198)&lt;10,"3°trimestre","4° trimestre")))</f>
        <v>2° trimestre</v>
      </c>
      <c r="O198" s="19" t="s">
        <v>1962</v>
      </c>
      <c r="P198" s="19" t="s">
        <v>1970</v>
      </c>
      <c r="Q198" s="8">
        <f>+I198</f>
        <v>1377.5</v>
      </c>
      <c r="R198" s="19" t="s">
        <v>1965</v>
      </c>
    </row>
    <row r="199" spans="1:18" x14ac:dyDescent="0.2">
      <c r="A199" s="1" t="s">
        <v>743</v>
      </c>
      <c r="B199" s="1" t="s">
        <v>815</v>
      </c>
      <c r="C199" s="1" t="s">
        <v>28</v>
      </c>
      <c r="D199" s="7">
        <v>11552.85</v>
      </c>
      <c r="E199" s="3">
        <v>45716</v>
      </c>
      <c r="F199" s="3">
        <v>45744</v>
      </c>
      <c r="G199" s="7">
        <v>9469.5499999999993</v>
      </c>
      <c r="H199" s="3">
        <v>45755</v>
      </c>
      <c r="I199" s="11">
        <v>9469.5499999999993</v>
      </c>
      <c r="J199" s="17">
        <f>+F199-H199</f>
        <v>-11</v>
      </c>
      <c r="K199" s="17">
        <f>+H199-F199</f>
        <v>11</v>
      </c>
      <c r="L199" s="11">
        <f>+K199*G199</f>
        <v>104165.04999999999</v>
      </c>
      <c r="M199" s="19">
        <f>YEAR(H199)</f>
        <v>2025</v>
      </c>
      <c r="N199" s="19" t="str">
        <f>IF(MONTH(H199)&lt;4,"1° trimestre",IF(MONTH(H199)&lt;7,"2° trimestre",IF(MONTH(H199)&lt;10,"3°trimestre","4° trimestre")))</f>
        <v>2° trimestre</v>
      </c>
      <c r="O199" s="19" t="s">
        <v>1962</v>
      </c>
      <c r="P199" s="19" t="s">
        <v>1970</v>
      </c>
      <c r="Q199" s="8">
        <f>+I199</f>
        <v>9469.5499999999993</v>
      </c>
      <c r="R199" s="19" t="s">
        <v>1965</v>
      </c>
    </row>
    <row r="200" spans="1:18" x14ac:dyDescent="0.2">
      <c r="A200" s="1" t="s">
        <v>743</v>
      </c>
      <c r="B200" s="1" t="s">
        <v>816</v>
      </c>
      <c r="C200" s="1" t="s">
        <v>28</v>
      </c>
      <c r="D200" s="7">
        <v>4652.8599999999997</v>
      </c>
      <c r="E200" s="3">
        <v>45716</v>
      </c>
      <c r="F200" s="3">
        <v>45744</v>
      </c>
      <c r="G200" s="7">
        <v>3813.82</v>
      </c>
      <c r="H200" s="3">
        <v>45755</v>
      </c>
      <c r="I200" s="11">
        <v>3813.82</v>
      </c>
      <c r="J200" s="17">
        <f>+F200-H200</f>
        <v>-11</v>
      </c>
      <c r="K200" s="17">
        <f>+H200-F200</f>
        <v>11</v>
      </c>
      <c r="L200" s="11">
        <f>+K200*G200</f>
        <v>41952.020000000004</v>
      </c>
      <c r="M200" s="19">
        <f>YEAR(H200)</f>
        <v>2025</v>
      </c>
      <c r="N200" s="19" t="str">
        <f>IF(MONTH(H200)&lt;4,"1° trimestre",IF(MONTH(H200)&lt;7,"2° trimestre",IF(MONTH(H200)&lt;10,"3°trimestre","4° trimestre")))</f>
        <v>2° trimestre</v>
      </c>
      <c r="O200" s="19" t="s">
        <v>1962</v>
      </c>
      <c r="P200" s="19" t="s">
        <v>1970</v>
      </c>
      <c r="Q200" s="8">
        <f>+I200</f>
        <v>3813.82</v>
      </c>
      <c r="R200" s="19" t="s">
        <v>1965</v>
      </c>
    </row>
    <row r="201" spans="1:18" x14ac:dyDescent="0.2">
      <c r="A201" s="1" t="s">
        <v>743</v>
      </c>
      <c r="B201" s="1" t="s">
        <v>817</v>
      </c>
      <c r="C201" s="1" t="s">
        <v>28</v>
      </c>
      <c r="D201" s="7">
        <v>10.32</v>
      </c>
      <c r="E201" s="3">
        <v>45716</v>
      </c>
      <c r="F201" s="3">
        <v>45744</v>
      </c>
      <c r="G201" s="7">
        <v>8.4600000000000009</v>
      </c>
      <c r="H201" s="3">
        <v>45755</v>
      </c>
      <c r="I201" s="11">
        <v>8.4600000000000009</v>
      </c>
      <c r="J201" s="17">
        <f>+F201-H201</f>
        <v>-11</v>
      </c>
      <c r="K201" s="17">
        <f>+H201-F201</f>
        <v>11</v>
      </c>
      <c r="L201" s="11">
        <f>+K201*G201</f>
        <v>93.06</v>
      </c>
      <c r="M201" s="19">
        <f>YEAR(H201)</f>
        <v>2025</v>
      </c>
      <c r="N201" s="19" t="str">
        <f>IF(MONTH(H201)&lt;4,"1° trimestre",IF(MONTH(H201)&lt;7,"2° trimestre",IF(MONTH(H201)&lt;10,"3°trimestre","4° trimestre")))</f>
        <v>2° trimestre</v>
      </c>
      <c r="O201" s="19" t="s">
        <v>1962</v>
      </c>
      <c r="P201" s="19" t="s">
        <v>1970</v>
      </c>
      <c r="Q201" s="8">
        <f>+I201</f>
        <v>8.4600000000000009</v>
      </c>
      <c r="R201" s="19" t="s">
        <v>1965</v>
      </c>
    </row>
    <row r="202" spans="1:18" x14ac:dyDescent="0.2">
      <c r="A202" s="1" t="s">
        <v>743</v>
      </c>
      <c r="B202" s="1" t="s">
        <v>818</v>
      </c>
      <c r="C202" s="1" t="s">
        <v>28</v>
      </c>
      <c r="D202" s="7">
        <v>93.46</v>
      </c>
      <c r="E202" s="3">
        <v>45716</v>
      </c>
      <c r="F202" s="3">
        <v>45744</v>
      </c>
      <c r="G202" s="7">
        <v>76.61</v>
      </c>
      <c r="H202" s="3">
        <v>45755</v>
      </c>
      <c r="I202" s="11">
        <v>76.61</v>
      </c>
      <c r="J202" s="17">
        <f>+F202-H202</f>
        <v>-11</v>
      </c>
      <c r="K202" s="17">
        <f>+H202-F202</f>
        <v>11</v>
      </c>
      <c r="L202" s="11">
        <f>+K202*G202</f>
        <v>842.71</v>
      </c>
      <c r="M202" s="19">
        <f>YEAR(H202)</f>
        <v>2025</v>
      </c>
      <c r="N202" s="19" t="str">
        <f>IF(MONTH(H202)&lt;4,"1° trimestre",IF(MONTH(H202)&lt;7,"2° trimestre",IF(MONTH(H202)&lt;10,"3°trimestre","4° trimestre")))</f>
        <v>2° trimestre</v>
      </c>
      <c r="O202" s="19" t="s">
        <v>1962</v>
      </c>
      <c r="P202" s="19" t="s">
        <v>1970</v>
      </c>
      <c r="Q202" s="8">
        <f>+I202</f>
        <v>76.61</v>
      </c>
      <c r="R202" s="19" t="s">
        <v>1965</v>
      </c>
    </row>
    <row r="203" spans="1:18" x14ac:dyDescent="0.2">
      <c r="A203" s="1" t="s">
        <v>743</v>
      </c>
      <c r="B203" s="1" t="s">
        <v>819</v>
      </c>
      <c r="C203" s="1" t="s">
        <v>28</v>
      </c>
      <c r="D203" s="7">
        <v>1.21</v>
      </c>
      <c r="E203" s="3">
        <v>45716</v>
      </c>
      <c r="F203" s="3">
        <v>45744</v>
      </c>
      <c r="G203" s="7">
        <v>0.99</v>
      </c>
      <c r="H203" s="3">
        <v>45755</v>
      </c>
      <c r="I203" s="11">
        <v>0.99</v>
      </c>
      <c r="J203" s="17">
        <f>+F203-H203</f>
        <v>-11</v>
      </c>
      <c r="K203" s="17">
        <f>+H203-F203</f>
        <v>11</v>
      </c>
      <c r="L203" s="11">
        <f>+K203*G203</f>
        <v>10.89</v>
      </c>
      <c r="M203" s="19">
        <f>YEAR(H203)</f>
        <v>2025</v>
      </c>
      <c r="N203" s="19" t="str">
        <f>IF(MONTH(H203)&lt;4,"1° trimestre",IF(MONTH(H203)&lt;7,"2° trimestre",IF(MONTH(H203)&lt;10,"3°trimestre","4° trimestre")))</f>
        <v>2° trimestre</v>
      </c>
      <c r="O203" s="19" t="s">
        <v>1962</v>
      </c>
      <c r="P203" s="19" t="s">
        <v>1970</v>
      </c>
      <c r="Q203" s="8">
        <f>+I203</f>
        <v>0.99</v>
      </c>
      <c r="R203" s="19" t="s">
        <v>1965</v>
      </c>
    </row>
    <row r="204" spans="1:18" x14ac:dyDescent="0.2">
      <c r="A204" s="1" t="s">
        <v>743</v>
      </c>
      <c r="B204" s="1" t="s">
        <v>820</v>
      </c>
      <c r="C204" s="1" t="s">
        <v>28</v>
      </c>
      <c r="D204" s="7">
        <v>15.77</v>
      </c>
      <c r="E204" s="3">
        <v>45716</v>
      </c>
      <c r="F204" s="3">
        <v>45744</v>
      </c>
      <c r="G204" s="7">
        <v>12.93</v>
      </c>
      <c r="H204" s="3">
        <v>45755</v>
      </c>
      <c r="I204" s="11">
        <v>12.93</v>
      </c>
      <c r="J204" s="17">
        <f>+F204-H204</f>
        <v>-11</v>
      </c>
      <c r="K204" s="17">
        <f>+H204-F204</f>
        <v>11</v>
      </c>
      <c r="L204" s="11">
        <f>+K204*G204</f>
        <v>142.22999999999999</v>
      </c>
      <c r="M204" s="19">
        <f>YEAR(H204)</f>
        <v>2025</v>
      </c>
      <c r="N204" s="19" t="str">
        <f>IF(MONTH(H204)&lt;4,"1° trimestre",IF(MONTH(H204)&lt;7,"2° trimestre",IF(MONTH(H204)&lt;10,"3°trimestre","4° trimestre")))</f>
        <v>2° trimestre</v>
      </c>
      <c r="O204" s="19" t="s">
        <v>1962</v>
      </c>
      <c r="P204" s="19" t="s">
        <v>1970</v>
      </c>
      <c r="Q204" s="8">
        <f>+I204</f>
        <v>12.93</v>
      </c>
      <c r="R204" s="19" t="s">
        <v>1965</v>
      </c>
    </row>
    <row r="205" spans="1:18" x14ac:dyDescent="0.2">
      <c r="A205" s="1" t="s">
        <v>743</v>
      </c>
      <c r="B205" s="1" t="s">
        <v>821</v>
      </c>
      <c r="C205" s="1" t="s">
        <v>28</v>
      </c>
      <c r="D205" s="7">
        <v>13.96</v>
      </c>
      <c r="E205" s="3">
        <v>45716</v>
      </c>
      <c r="F205" s="3">
        <v>45744</v>
      </c>
      <c r="G205" s="7">
        <v>11.44</v>
      </c>
      <c r="H205" s="3">
        <v>45755</v>
      </c>
      <c r="I205" s="11">
        <v>11.44</v>
      </c>
      <c r="J205" s="17">
        <f>+F205-H205</f>
        <v>-11</v>
      </c>
      <c r="K205" s="17">
        <f>+H205-F205</f>
        <v>11</v>
      </c>
      <c r="L205" s="11">
        <f>+K205*G205</f>
        <v>125.83999999999999</v>
      </c>
      <c r="M205" s="19">
        <f>YEAR(H205)</f>
        <v>2025</v>
      </c>
      <c r="N205" s="19" t="str">
        <f>IF(MONTH(H205)&lt;4,"1° trimestre",IF(MONTH(H205)&lt;7,"2° trimestre",IF(MONTH(H205)&lt;10,"3°trimestre","4° trimestre")))</f>
        <v>2° trimestre</v>
      </c>
      <c r="O205" s="19" t="s">
        <v>1962</v>
      </c>
      <c r="P205" s="19" t="s">
        <v>1970</v>
      </c>
      <c r="Q205" s="8">
        <f>+I205</f>
        <v>11.44</v>
      </c>
      <c r="R205" s="19" t="s">
        <v>1965</v>
      </c>
    </row>
    <row r="206" spans="1:18" x14ac:dyDescent="0.2">
      <c r="A206" s="1" t="s">
        <v>743</v>
      </c>
      <c r="B206" s="1" t="s">
        <v>822</v>
      </c>
      <c r="C206" s="1" t="s">
        <v>28</v>
      </c>
      <c r="D206" s="7">
        <v>47.95</v>
      </c>
      <c r="E206" s="3">
        <v>45716</v>
      </c>
      <c r="F206" s="3">
        <v>45744</v>
      </c>
      <c r="G206" s="7">
        <v>39.299999999999997</v>
      </c>
      <c r="H206" s="3">
        <v>45755</v>
      </c>
      <c r="I206" s="11">
        <v>39.299999999999997</v>
      </c>
      <c r="J206" s="17">
        <f>+F206-H206</f>
        <v>-11</v>
      </c>
      <c r="K206" s="17">
        <f>+H206-F206</f>
        <v>11</v>
      </c>
      <c r="L206" s="11">
        <f>+K206*G206</f>
        <v>432.29999999999995</v>
      </c>
      <c r="M206" s="19">
        <f>YEAR(H206)</f>
        <v>2025</v>
      </c>
      <c r="N206" s="19" t="str">
        <f>IF(MONTH(H206)&lt;4,"1° trimestre",IF(MONTH(H206)&lt;7,"2° trimestre",IF(MONTH(H206)&lt;10,"3°trimestre","4° trimestre")))</f>
        <v>2° trimestre</v>
      </c>
      <c r="O206" s="19" t="s">
        <v>1962</v>
      </c>
      <c r="P206" s="19" t="s">
        <v>1970</v>
      </c>
      <c r="Q206" s="8">
        <f>+I206</f>
        <v>39.299999999999997</v>
      </c>
      <c r="R206" s="19" t="s">
        <v>1965</v>
      </c>
    </row>
    <row r="207" spans="1:18" x14ac:dyDescent="0.2">
      <c r="A207" s="1" t="s">
        <v>743</v>
      </c>
      <c r="B207" s="1" t="s">
        <v>823</v>
      </c>
      <c r="C207" s="1" t="s">
        <v>28</v>
      </c>
      <c r="D207" s="7">
        <v>16.43</v>
      </c>
      <c r="E207" s="3">
        <v>45716</v>
      </c>
      <c r="F207" s="3">
        <v>45744</v>
      </c>
      <c r="G207" s="7">
        <v>13.47</v>
      </c>
      <c r="H207" s="3">
        <v>45755</v>
      </c>
      <c r="I207" s="11">
        <v>13.47</v>
      </c>
      <c r="J207" s="17">
        <f>+F207-H207</f>
        <v>-11</v>
      </c>
      <c r="K207" s="17">
        <f>+H207-F207</f>
        <v>11</v>
      </c>
      <c r="L207" s="11">
        <f>+K207*G207</f>
        <v>148.17000000000002</v>
      </c>
      <c r="M207" s="19">
        <f>YEAR(H207)</f>
        <v>2025</v>
      </c>
      <c r="N207" s="19" t="str">
        <f>IF(MONTH(H207)&lt;4,"1° trimestre",IF(MONTH(H207)&lt;7,"2° trimestre",IF(MONTH(H207)&lt;10,"3°trimestre","4° trimestre")))</f>
        <v>2° trimestre</v>
      </c>
      <c r="O207" s="19" t="s">
        <v>1962</v>
      </c>
      <c r="P207" s="19" t="s">
        <v>1970</v>
      </c>
      <c r="Q207" s="8">
        <f>+I207</f>
        <v>13.47</v>
      </c>
      <c r="R207" s="19" t="s">
        <v>1965</v>
      </c>
    </row>
    <row r="208" spans="1:18" x14ac:dyDescent="0.2">
      <c r="A208" s="1" t="s">
        <v>743</v>
      </c>
      <c r="B208" s="1" t="s">
        <v>824</v>
      </c>
      <c r="C208" s="1" t="s">
        <v>28</v>
      </c>
      <c r="D208" s="7">
        <v>116.53</v>
      </c>
      <c r="E208" s="3">
        <v>45716</v>
      </c>
      <c r="F208" s="3">
        <v>45744</v>
      </c>
      <c r="G208" s="7">
        <v>95.52</v>
      </c>
      <c r="H208" s="3">
        <v>45755</v>
      </c>
      <c r="I208" s="11">
        <v>95.52</v>
      </c>
      <c r="J208" s="17">
        <f>+F208-H208</f>
        <v>-11</v>
      </c>
      <c r="K208" s="17">
        <f>+H208-F208</f>
        <v>11</v>
      </c>
      <c r="L208" s="11">
        <f>+K208*G208</f>
        <v>1050.72</v>
      </c>
      <c r="M208" s="19">
        <f>YEAR(H208)</f>
        <v>2025</v>
      </c>
      <c r="N208" s="19" t="str">
        <f>IF(MONTH(H208)&lt;4,"1° trimestre",IF(MONTH(H208)&lt;7,"2° trimestre",IF(MONTH(H208)&lt;10,"3°trimestre","4° trimestre")))</f>
        <v>2° trimestre</v>
      </c>
      <c r="O208" s="19" t="s">
        <v>1962</v>
      </c>
      <c r="P208" s="19" t="s">
        <v>1970</v>
      </c>
      <c r="Q208" s="8">
        <f>+I208</f>
        <v>95.52</v>
      </c>
      <c r="R208" s="19" t="s">
        <v>1965</v>
      </c>
    </row>
    <row r="209" spans="1:18" x14ac:dyDescent="0.2">
      <c r="A209" s="1" t="s">
        <v>743</v>
      </c>
      <c r="B209" s="1" t="s">
        <v>825</v>
      </c>
      <c r="C209" s="1" t="s">
        <v>28</v>
      </c>
      <c r="D209" s="7">
        <v>25.49</v>
      </c>
      <c r="E209" s="3">
        <v>45716</v>
      </c>
      <c r="F209" s="3">
        <v>45744</v>
      </c>
      <c r="G209" s="7">
        <v>20.89</v>
      </c>
      <c r="H209" s="3">
        <v>45755</v>
      </c>
      <c r="I209" s="11">
        <v>20.89</v>
      </c>
      <c r="J209" s="17">
        <f>+F209-H209</f>
        <v>-11</v>
      </c>
      <c r="K209" s="17">
        <f>+H209-F209</f>
        <v>11</v>
      </c>
      <c r="L209" s="11">
        <f>+K209*G209</f>
        <v>229.79000000000002</v>
      </c>
      <c r="M209" s="19">
        <f>YEAR(H209)</f>
        <v>2025</v>
      </c>
      <c r="N209" s="19" t="str">
        <f>IF(MONTH(H209)&lt;4,"1° trimestre",IF(MONTH(H209)&lt;7,"2° trimestre",IF(MONTH(H209)&lt;10,"3°trimestre","4° trimestre")))</f>
        <v>2° trimestre</v>
      </c>
      <c r="O209" s="19" t="s">
        <v>1962</v>
      </c>
      <c r="P209" s="19" t="s">
        <v>1970</v>
      </c>
      <c r="Q209" s="8">
        <f>+I209</f>
        <v>20.89</v>
      </c>
      <c r="R209" s="19" t="s">
        <v>1965</v>
      </c>
    </row>
    <row r="210" spans="1:18" x14ac:dyDescent="0.2">
      <c r="A210" s="1" t="s">
        <v>743</v>
      </c>
      <c r="B210" s="1" t="s">
        <v>826</v>
      </c>
      <c r="C210" s="1" t="s">
        <v>28</v>
      </c>
      <c r="D210" s="7">
        <v>1199.94</v>
      </c>
      <c r="E210" s="3">
        <v>45716</v>
      </c>
      <c r="F210" s="3">
        <v>45744</v>
      </c>
      <c r="G210" s="7">
        <v>983.56</v>
      </c>
      <c r="H210" s="3">
        <v>45755</v>
      </c>
      <c r="I210" s="11">
        <v>983.56</v>
      </c>
      <c r="J210" s="17">
        <f>+F210-H210</f>
        <v>-11</v>
      </c>
      <c r="K210" s="17">
        <f>+H210-F210</f>
        <v>11</v>
      </c>
      <c r="L210" s="11">
        <f>+K210*G210</f>
        <v>10819.16</v>
      </c>
      <c r="M210" s="19">
        <f>YEAR(H210)</f>
        <v>2025</v>
      </c>
      <c r="N210" s="19" t="str">
        <f>IF(MONTH(H210)&lt;4,"1° trimestre",IF(MONTH(H210)&lt;7,"2° trimestre",IF(MONTH(H210)&lt;10,"3°trimestre","4° trimestre")))</f>
        <v>2° trimestre</v>
      </c>
      <c r="O210" s="19" t="s">
        <v>1962</v>
      </c>
      <c r="P210" s="19" t="s">
        <v>1970</v>
      </c>
      <c r="Q210" s="8">
        <f>+I210</f>
        <v>983.56</v>
      </c>
      <c r="R210" s="19" t="s">
        <v>1965</v>
      </c>
    </row>
    <row r="211" spans="1:18" x14ac:dyDescent="0.2">
      <c r="A211" s="1" t="s">
        <v>743</v>
      </c>
      <c r="B211" s="1" t="s">
        <v>827</v>
      </c>
      <c r="C211" s="1" t="s">
        <v>28</v>
      </c>
      <c r="D211" s="7">
        <v>166.91</v>
      </c>
      <c r="E211" s="3">
        <v>45716</v>
      </c>
      <c r="F211" s="3">
        <v>45744</v>
      </c>
      <c r="G211" s="7">
        <v>136.81</v>
      </c>
      <c r="H211" s="3">
        <v>45755</v>
      </c>
      <c r="I211" s="11">
        <v>136.81</v>
      </c>
      <c r="J211" s="17">
        <f>+F211-H211</f>
        <v>-11</v>
      </c>
      <c r="K211" s="17">
        <f>+H211-F211</f>
        <v>11</v>
      </c>
      <c r="L211" s="11">
        <f>+K211*G211</f>
        <v>1504.91</v>
      </c>
      <c r="M211" s="19">
        <f>YEAR(H211)</f>
        <v>2025</v>
      </c>
      <c r="N211" s="19" t="str">
        <f>IF(MONTH(H211)&lt;4,"1° trimestre",IF(MONTH(H211)&lt;7,"2° trimestre",IF(MONTH(H211)&lt;10,"3°trimestre","4° trimestre")))</f>
        <v>2° trimestre</v>
      </c>
      <c r="O211" s="19" t="s">
        <v>1962</v>
      </c>
      <c r="P211" s="19" t="s">
        <v>1970</v>
      </c>
      <c r="Q211" s="8">
        <f>+I211</f>
        <v>136.81</v>
      </c>
      <c r="R211" s="19" t="s">
        <v>1965</v>
      </c>
    </row>
    <row r="212" spans="1:18" x14ac:dyDescent="0.2">
      <c r="A212" s="1" t="s">
        <v>743</v>
      </c>
      <c r="B212" s="1" t="s">
        <v>828</v>
      </c>
      <c r="C212" s="1" t="s">
        <v>28</v>
      </c>
      <c r="D212" s="7">
        <v>49.17</v>
      </c>
      <c r="E212" s="3">
        <v>45716</v>
      </c>
      <c r="F212" s="3">
        <v>45744</v>
      </c>
      <c r="G212" s="7">
        <v>40.299999999999997</v>
      </c>
      <c r="H212" s="3">
        <v>45755</v>
      </c>
      <c r="I212" s="11">
        <v>40.299999999999997</v>
      </c>
      <c r="J212" s="17">
        <f>+F212-H212</f>
        <v>-11</v>
      </c>
      <c r="K212" s="17">
        <f>+H212-F212</f>
        <v>11</v>
      </c>
      <c r="L212" s="11">
        <f>+K212*G212</f>
        <v>443.29999999999995</v>
      </c>
      <c r="M212" s="19">
        <f>YEAR(H212)</f>
        <v>2025</v>
      </c>
      <c r="N212" s="19" t="str">
        <f>IF(MONTH(H212)&lt;4,"1° trimestre",IF(MONTH(H212)&lt;7,"2° trimestre",IF(MONTH(H212)&lt;10,"3°trimestre","4° trimestre")))</f>
        <v>2° trimestre</v>
      </c>
      <c r="O212" s="19" t="s">
        <v>1962</v>
      </c>
      <c r="P212" s="19" t="s">
        <v>1970</v>
      </c>
      <c r="Q212" s="8">
        <f>+I212</f>
        <v>40.299999999999997</v>
      </c>
      <c r="R212" s="19" t="s">
        <v>1965</v>
      </c>
    </row>
    <row r="213" spans="1:18" x14ac:dyDescent="0.2">
      <c r="A213" s="1" t="s">
        <v>743</v>
      </c>
      <c r="B213" s="1" t="s">
        <v>829</v>
      </c>
      <c r="C213" s="1" t="s">
        <v>28</v>
      </c>
      <c r="D213" s="7">
        <v>33.26</v>
      </c>
      <c r="E213" s="3">
        <v>45716</v>
      </c>
      <c r="F213" s="3">
        <v>45744</v>
      </c>
      <c r="G213" s="7">
        <v>27.26</v>
      </c>
      <c r="H213" s="3">
        <v>45755</v>
      </c>
      <c r="I213" s="11">
        <v>27.26</v>
      </c>
      <c r="J213" s="17">
        <f>+F213-H213</f>
        <v>-11</v>
      </c>
      <c r="K213" s="17">
        <f>+H213-F213</f>
        <v>11</v>
      </c>
      <c r="L213" s="11">
        <f>+K213*G213</f>
        <v>299.86</v>
      </c>
      <c r="M213" s="19">
        <f>YEAR(H213)</f>
        <v>2025</v>
      </c>
      <c r="N213" s="19" t="str">
        <f>IF(MONTH(H213)&lt;4,"1° trimestre",IF(MONTH(H213)&lt;7,"2° trimestre",IF(MONTH(H213)&lt;10,"3°trimestre","4° trimestre")))</f>
        <v>2° trimestre</v>
      </c>
      <c r="O213" s="19" t="s">
        <v>1962</v>
      </c>
      <c r="P213" s="19" t="s">
        <v>1970</v>
      </c>
      <c r="Q213" s="8">
        <f>+I213</f>
        <v>27.26</v>
      </c>
      <c r="R213" s="19" t="s">
        <v>1965</v>
      </c>
    </row>
    <row r="214" spans="1:18" x14ac:dyDescent="0.2">
      <c r="A214" s="1" t="s">
        <v>743</v>
      </c>
      <c r="B214" s="1" t="s">
        <v>830</v>
      </c>
      <c r="C214" s="1" t="s">
        <v>28</v>
      </c>
      <c r="D214" s="7">
        <v>8.14</v>
      </c>
      <c r="E214" s="3">
        <v>45716</v>
      </c>
      <c r="F214" s="3">
        <v>45744</v>
      </c>
      <c r="G214" s="7">
        <v>6.67</v>
      </c>
      <c r="H214" s="3">
        <v>45755</v>
      </c>
      <c r="I214" s="11">
        <v>6.67</v>
      </c>
      <c r="J214" s="17">
        <f>+F214-H214</f>
        <v>-11</v>
      </c>
      <c r="K214" s="17">
        <f>+H214-F214</f>
        <v>11</v>
      </c>
      <c r="L214" s="11">
        <f>+K214*G214</f>
        <v>73.37</v>
      </c>
      <c r="M214" s="19">
        <f>YEAR(H214)</f>
        <v>2025</v>
      </c>
      <c r="N214" s="19" t="str">
        <f>IF(MONTH(H214)&lt;4,"1° trimestre",IF(MONTH(H214)&lt;7,"2° trimestre",IF(MONTH(H214)&lt;10,"3°trimestre","4° trimestre")))</f>
        <v>2° trimestre</v>
      </c>
      <c r="O214" s="19" t="s">
        <v>1962</v>
      </c>
      <c r="P214" s="19" t="s">
        <v>1970</v>
      </c>
      <c r="Q214" s="8">
        <f>+I214</f>
        <v>6.67</v>
      </c>
      <c r="R214" s="19" t="s">
        <v>1965</v>
      </c>
    </row>
    <row r="215" spans="1:18" x14ac:dyDescent="0.2">
      <c r="A215" s="1" t="s">
        <v>743</v>
      </c>
      <c r="B215" s="1" t="s">
        <v>831</v>
      </c>
      <c r="C215" s="1" t="s">
        <v>28</v>
      </c>
      <c r="D215" s="7">
        <v>278.33999999999997</v>
      </c>
      <c r="E215" s="3">
        <v>45716</v>
      </c>
      <c r="F215" s="3">
        <v>45744</v>
      </c>
      <c r="G215" s="7">
        <v>228.15</v>
      </c>
      <c r="H215" s="3">
        <v>45755</v>
      </c>
      <c r="I215" s="11">
        <v>228.15</v>
      </c>
      <c r="J215" s="17">
        <f>+F215-H215</f>
        <v>-11</v>
      </c>
      <c r="K215" s="17">
        <f>+H215-F215</f>
        <v>11</v>
      </c>
      <c r="L215" s="11">
        <f>+K215*G215</f>
        <v>2509.65</v>
      </c>
      <c r="M215" s="19">
        <f>YEAR(H215)</f>
        <v>2025</v>
      </c>
      <c r="N215" s="19" t="str">
        <f>IF(MONTH(H215)&lt;4,"1° trimestre",IF(MONTH(H215)&lt;7,"2° trimestre",IF(MONTH(H215)&lt;10,"3°trimestre","4° trimestre")))</f>
        <v>2° trimestre</v>
      </c>
      <c r="O215" s="19" t="s">
        <v>1962</v>
      </c>
      <c r="P215" s="19" t="s">
        <v>1970</v>
      </c>
      <c r="Q215" s="8">
        <f>+I215</f>
        <v>228.15</v>
      </c>
      <c r="R215" s="19" t="s">
        <v>1965</v>
      </c>
    </row>
    <row r="216" spans="1:18" x14ac:dyDescent="0.2">
      <c r="A216" s="1" t="s">
        <v>743</v>
      </c>
      <c r="B216" s="1" t="s">
        <v>832</v>
      </c>
      <c r="C216" s="1" t="s">
        <v>28</v>
      </c>
      <c r="D216" s="7">
        <v>3.76</v>
      </c>
      <c r="E216" s="3">
        <v>45716</v>
      </c>
      <c r="F216" s="3">
        <v>45744</v>
      </c>
      <c r="G216" s="7">
        <v>3.08</v>
      </c>
      <c r="H216" s="3">
        <v>45755</v>
      </c>
      <c r="I216" s="11">
        <v>3.08</v>
      </c>
      <c r="J216" s="17">
        <f>+F216-H216</f>
        <v>-11</v>
      </c>
      <c r="K216" s="17">
        <f>+H216-F216</f>
        <v>11</v>
      </c>
      <c r="L216" s="11">
        <f>+K216*G216</f>
        <v>33.880000000000003</v>
      </c>
      <c r="M216" s="19">
        <f>YEAR(H216)</f>
        <v>2025</v>
      </c>
      <c r="N216" s="19" t="str">
        <f>IF(MONTH(H216)&lt;4,"1° trimestre",IF(MONTH(H216)&lt;7,"2° trimestre",IF(MONTH(H216)&lt;10,"3°trimestre","4° trimestre")))</f>
        <v>2° trimestre</v>
      </c>
      <c r="O216" s="19" t="s">
        <v>1962</v>
      </c>
      <c r="P216" s="19" t="s">
        <v>1970</v>
      </c>
      <c r="Q216" s="8">
        <f>+I216</f>
        <v>3.08</v>
      </c>
      <c r="R216" s="19" t="s">
        <v>1965</v>
      </c>
    </row>
    <row r="217" spans="1:18" x14ac:dyDescent="0.2">
      <c r="A217" s="1" t="s">
        <v>743</v>
      </c>
      <c r="B217" s="1" t="s">
        <v>833</v>
      </c>
      <c r="C217" s="1" t="s">
        <v>28</v>
      </c>
      <c r="D217" s="7">
        <v>1.82</v>
      </c>
      <c r="E217" s="3">
        <v>45716</v>
      </c>
      <c r="F217" s="3">
        <v>45744</v>
      </c>
      <c r="G217" s="7">
        <v>1.49</v>
      </c>
      <c r="H217" s="3">
        <v>45755</v>
      </c>
      <c r="I217" s="11">
        <v>1.49</v>
      </c>
      <c r="J217" s="17">
        <f>+F217-H217</f>
        <v>-11</v>
      </c>
      <c r="K217" s="17">
        <f>+H217-F217</f>
        <v>11</v>
      </c>
      <c r="L217" s="11">
        <f>+K217*G217</f>
        <v>16.39</v>
      </c>
      <c r="M217" s="19">
        <f>YEAR(H217)</f>
        <v>2025</v>
      </c>
      <c r="N217" s="19" t="str">
        <f>IF(MONTH(H217)&lt;4,"1° trimestre",IF(MONTH(H217)&lt;7,"2° trimestre",IF(MONTH(H217)&lt;10,"3°trimestre","4° trimestre")))</f>
        <v>2° trimestre</v>
      </c>
      <c r="O217" s="19" t="s">
        <v>1962</v>
      </c>
      <c r="P217" s="19" t="s">
        <v>1970</v>
      </c>
      <c r="Q217" s="8">
        <f>+I217</f>
        <v>1.49</v>
      </c>
      <c r="R217" s="19" t="s">
        <v>1965</v>
      </c>
    </row>
    <row r="218" spans="1:18" x14ac:dyDescent="0.2">
      <c r="A218" s="1" t="s">
        <v>743</v>
      </c>
      <c r="B218" s="1" t="s">
        <v>834</v>
      </c>
      <c r="C218" s="1" t="s">
        <v>28</v>
      </c>
      <c r="D218" s="7">
        <v>6.8</v>
      </c>
      <c r="E218" s="3">
        <v>45716</v>
      </c>
      <c r="F218" s="3">
        <v>45744</v>
      </c>
      <c r="G218" s="7">
        <v>5.57</v>
      </c>
      <c r="H218" s="3">
        <v>45755</v>
      </c>
      <c r="I218" s="11">
        <v>5.57</v>
      </c>
      <c r="J218" s="17">
        <f>+F218-H218</f>
        <v>-11</v>
      </c>
      <c r="K218" s="17">
        <f>+H218-F218</f>
        <v>11</v>
      </c>
      <c r="L218" s="11">
        <f>+K218*G218</f>
        <v>61.27</v>
      </c>
      <c r="M218" s="19">
        <f>YEAR(H218)</f>
        <v>2025</v>
      </c>
      <c r="N218" s="19" t="str">
        <f>IF(MONTH(H218)&lt;4,"1° trimestre",IF(MONTH(H218)&lt;7,"2° trimestre",IF(MONTH(H218)&lt;10,"3°trimestre","4° trimestre")))</f>
        <v>2° trimestre</v>
      </c>
      <c r="O218" s="19" t="s">
        <v>1962</v>
      </c>
      <c r="P218" s="19" t="s">
        <v>1970</v>
      </c>
      <c r="Q218" s="8">
        <f>+I218</f>
        <v>5.57</v>
      </c>
      <c r="R218" s="19" t="s">
        <v>1965</v>
      </c>
    </row>
    <row r="219" spans="1:18" x14ac:dyDescent="0.2">
      <c r="A219" s="1" t="s">
        <v>743</v>
      </c>
      <c r="B219" s="1" t="s">
        <v>835</v>
      </c>
      <c r="C219" s="1" t="s">
        <v>28</v>
      </c>
      <c r="D219" s="7">
        <v>0.49</v>
      </c>
      <c r="E219" s="3">
        <v>45716</v>
      </c>
      <c r="F219" s="3">
        <v>45744</v>
      </c>
      <c r="G219" s="7">
        <v>0.4</v>
      </c>
      <c r="H219" s="3">
        <v>45755</v>
      </c>
      <c r="I219" s="11">
        <v>0.4</v>
      </c>
      <c r="J219" s="17">
        <f>+F219-H219</f>
        <v>-11</v>
      </c>
      <c r="K219" s="17">
        <f>+H219-F219</f>
        <v>11</v>
      </c>
      <c r="L219" s="11">
        <f>+K219*G219</f>
        <v>4.4000000000000004</v>
      </c>
      <c r="M219" s="19">
        <f>YEAR(H219)</f>
        <v>2025</v>
      </c>
      <c r="N219" s="19" t="str">
        <f>IF(MONTH(H219)&lt;4,"1° trimestre",IF(MONTH(H219)&lt;7,"2° trimestre",IF(MONTH(H219)&lt;10,"3°trimestre","4° trimestre")))</f>
        <v>2° trimestre</v>
      </c>
      <c r="O219" s="19" t="s">
        <v>1962</v>
      </c>
      <c r="P219" s="19" t="s">
        <v>1970</v>
      </c>
      <c r="Q219" s="8">
        <f>+I219</f>
        <v>0.4</v>
      </c>
      <c r="R219" s="19" t="s">
        <v>1965</v>
      </c>
    </row>
    <row r="220" spans="1:18" x14ac:dyDescent="0.2">
      <c r="A220" s="1" t="s">
        <v>743</v>
      </c>
      <c r="B220" s="1" t="s">
        <v>836</v>
      </c>
      <c r="C220" s="1" t="s">
        <v>28</v>
      </c>
      <c r="D220" s="7">
        <v>7.16</v>
      </c>
      <c r="E220" s="3">
        <v>45716</v>
      </c>
      <c r="F220" s="3">
        <v>45744</v>
      </c>
      <c r="G220" s="7">
        <v>5.87</v>
      </c>
      <c r="H220" s="3">
        <v>45755</v>
      </c>
      <c r="I220" s="11">
        <v>5.87</v>
      </c>
      <c r="J220" s="17">
        <f>+F220-H220</f>
        <v>-11</v>
      </c>
      <c r="K220" s="17">
        <f>+H220-F220</f>
        <v>11</v>
      </c>
      <c r="L220" s="11">
        <f>+K220*G220</f>
        <v>64.570000000000007</v>
      </c>
      <c r="M220" s="19">
        <f>YEAR(H220)</f>
        <v>2025</v>
      </c>
      <c r="N220" s="19" t="str">
        <f>IF(MONTH(H220)&lt;4,"1° trimestre",IF(MONTH(H220)&lt;7,"2° trimestre",IF(MONTH(H220)&lt;10,"3°trimestre","4° trimestre")))</f>
        <v>2° trimestre</v>
      </c>
      <c r="O220" s="19" t="s">
        <v>1962</v>
      </c>
      <c r="P220" s="19" t="s">
        <v>1970</v>
      </c>
      <c r="Q220" s="8">
        <f>+I220</f>
        <v>5.87</v>
      </c>
      <c r="R220" s="19" t="s">
        <v>1965</v>
      </c>
    </row>
    <row r="221" spans="1:18" x14ac:dyDescent="0.2">
      <c r="A221" s="1" t="s">
        <v>743</v>
      </c>
      <c r="B221" s="1" t="s">
        <v>837</v>
      </c>
      <c r="C221" s="1" t="s">
        <v>28</v>
      </c>
      <c r="D221" s="7">
        <v>129.41</v>
      </c>
      <c r="E221" s="3">
        <v>45716</v>
      </c>
      <c r="F221" s="3">
        <v>45744</v>
      </c>
      <c r="G221" s="7">
        <v>106.07</v>
      </c>
      <c r="H221" s="3">
        <v>45755</v>
      </c>
      <c r="I221" s="11">
        <v>106.07</v>
      </c>
      <c r="J221" s="17">
        <f>+F221-H221</f>
        <v>-11</v>
      </c>
      <c r="K221" s="17">
        <f>+H221-F221</f>
        <v>11</v>
      </c>
      <c r="L221" s="11">
        <f>+K221*G221</f>
        <v>1166.77</v>
      </c>
      <c r="M221" s="19">
        <f>YEAR(H221)</f>
        <v>2025</v>
      </c>
      <c r="N221" s="19" t="str">
        <f>IF(MONTH(H221)&lt;4,"1° trimestre",IF(MONTH(H221)&lt;7,"2° trimestre",IF(MONTH(H221)&lt;10,"3°trimestre","4° trimestre")))</f>
        <v>2° trimestre</v>
      </c>
      <c r="O221" s="19" t="s">
        <v>1962</v>
      </c>
      <c r="P221" s="19" t="s">
        <v>1970</v>
      </c>
      <c r="Q221" s="8">
        <f>+I221</f>
        <v>106.07</v>
      </c>
      <c r="R221" s="19" t="s">
        <v>1965</v>
      </c>
    </row>
    <row r="222" spans="1:18" x14ac:dyDescent="0.2">
      <c r="A222" s="1" t="s">
        <v>743</v>
      </c>
      <c r="B222" s="1" t="s">
        <v>838</v>
      </c>
      <c r="C222" s="1" t="s">
        <v>28</v>
      </c>
      <c r="D222" s="7">
        <v>6.31</v>
      </c>
      <c r="E222" s="3">
        <v>45716</v>
      </c>
      <c r="F222" s="3">
        <v>45744</v>
      </c>
      <c r="G222" s="7">
        <v>5.17</v>
      </c>
      <c r="H222" s="3">
        <v>45755</v>
      </c>
      <c r="I222" s="11">
        <v>5.17</v>
      </c>
      <c r="J222" s="17">
        <f>+F222-H222</f>
        <v>-11</v>
      </c>
      <c r="K222" s="17">
        <f>+H222-F222</f>
        <v>11</v>
      </c>
      <c r="L222" s="11">
        <f>+K222*G222</f>
        <v>56.87</v>
      </c>
      <c r="M222" s="19">
        <f>YEAR(H222)</f>
        <v>2025</v>
      </c>
      <c r="N222" s="19" t="str">
        <f>IF(MONTH(H222)&lt;4,"1° trimestre",IF(MONTH(H222)&lt;7,"2° trimestre",IF(MONTH(H222)&lt;10,"3°trimestre","4° trimestre")))</f>
        <v>2° trimestre</v>
      </c>
      <c r="O222" s="19" t="s">
        <v>1962</v>
      </c>
      <c r="P222" s="19" t="s">
        <v>1970</v>
      </c>
      <c r="Q222" s="8">
        <f>+I222</f>
        <v>5.17</v>
      </c>
      <c r="R222" s="19" t="s">
        <v>1965</v>
      </c>
    </row>
    <row r="223" spans="1:18" x14ac:dyDescent="0.2">
      <c r="A223" s="1" t="s">
        <v>743</v>
      </c>
      <c r="B223" s="1" t="s">
        <v>839</v>
      </c>
      <c r="C223" s="1" t="s">
        <v>28</v>
      </c>
      <c r="D223" s="7">
        <v>1.7</v>
      </c>
      <c r="E223" s="3">
        <v>45716</v>
      </c>
      <c r="F223" s="3">
        <v>45744</v>
      </c>
      <c r="G223" s="7">
        <v>1.39</v>
      </c>
      <c r="H223" s="3">
        <v>45755</v>
      </c>
      <c r="I223" s="11">
        <v>1.39</v>
      </c>
      <c r="J223" s="17">
        <f>+F223-H223</f>
        <v>-11</v>
      </c>
      <c r="K223" s="17">
        <f>+H223-F223</f>
        <v>11</v>
      </c>
      <c r="L223" s="11">
        <f>+K223*G223</f>
        <v>15.29</v>
      </c>
      <c r="M223" s="19">
        <f>YEAR(H223)</f>
        <v>2025</v>
      </c>
      <c r="N223" s="19" t="str">
        <f>IF(MONTH(H223)&lt;4,"1° trimestre",IF(MONTH(H223)&lt;7,"2° trimestre",IF(MONTH(H223)&lt;10,"3°trimestre","4° trimestre")))</f>
        <v>2° trimestre</v>
      </c>
      <c r="O223" s="19" t="s">
        <v>1962</v>
      </c>
      <c r="P223" s="19" t="s">
        <v>1970</v>
      </c>
      <c r="Q223" s="8">
        <f>+I223</f>
        <v>1.39</v>
      </c>
      <c r="R223" s="19" t="s">
        <v>1965</v>
      </c>
    </row>
    <row r="224" spans="1:18" x14ac:dyDescent="0.2">
      <c r="A224" s="1" t="s">
        <v>743</v>
      </c>
      <c r="B224" s="1" t="s">
        <v>840</v>
      </c>
      <c r="C224" s="1" t="s">
        <v>28</v>
      </c>
      <c r="D224" s="7">
        <v>4.49</v>
      </c>
      <c r="E224" s="3">
        <v>45716</v>
      </c>
      <c r="F224" s="3">
        <v>45744</v>
      </c>
      <c r="G224" s="7">
        <v>3.68</v>
      </c>
      <c r="H224" s="3">
        <v>45755</v>
      </c>
      <c r="I224" s="11">
        <v>3.68</v>
      </c>
      <c r="J224" s="17">
        <f>+F224-H224</f>
        <v>-11</v>
      </c>
      <c r="K224" s="17">
        <f>+H224-F224</f>
        <v>11</v>
      </c>
      <c r="L224" s="11">
        <f>+K224*G224</f>
        <v>40.480000000000004</v>
      </c>
      <c r="M224" s="19">
        <f>YEAR(H224)</f>
        <v>2025</v>
      </c>
      <c r="N224" s="19" t="str">
        <f>IF(MONTH(H224)&lt;4,"1° trimestre",IF(MONTH(H224)&lt;7,"2° trimestre",IF(MONTH(H224)&lt;10,"3°trimestre","4° trimestre")))</f>
        <v>2° trimestre</v>
      </c>
      <c r="O224" s="19" t="s">
        <v>1962</v>
      </c>
      <c r="P224" s="19" t="s">
        <v>1970</v>
      </c>
      <c r="Q224" s="8">
        <f>+I224</f>
        <v>3.68</v>
      </c>
      <c r="R224" s="19" t="s">
        <v>1965</v>
      </c>
    </row>
    <row r="225" spans="1:18" x14ac:dyDescent="0.2">
      <c r="A225" s="1" t="s">
        <v>743</v>
      </c>
      <c r="B225" s="1" t="s">
        <v>841</v>
      </c>
      <c r="C225" s="1" t="s">
        <v>28</v>
      </c>
      <c r="D225" s="7">
        <v>3.4</v>
      </c>
      <c r="E225" s="3">
        <v>45716</v>
      </c>
      <c r="F225" s="3">
        <v>45744</v>
      </c>
      <c r="G225" s="7">
        <v>2.79</v>
      </c>
      <c r="H225" s="3">
        <v>45755</v>
      </c>
      <c r="I225" s="11">
        <v>2.79</v>
      </c>
      <c r="J225" s="17">
        <f>+F225-H225</f>
        <v>-11</v>
      </c>
      <c r="K225" s="17">
        <f>+H225-F225</f>
        <v>11</v>
      </c>
      <c r="L225" s="11">
        <f>+K225*G225</f>
        <v>30.69</v>
      </c>
      <c r="M225" s="19">
        <f>YEAR(H225)</f>
        <v>2025</v>
      </c>
      <c r="N225" s="19" t="str">
        <f>IF(MONTH(H225)&lt;4,"1° trimestre",IF(MONTH(H225)&lt;7,"2° trimestre",IF(MONTH(H225)&lt;10,"3°trimestre","4° trimestre")))</f>
        <v>2° trimestre</v>
      </c>
      <c r="O225" s="19" t="s">
        <v>1962</v>
      </c>
      <c r="P225" s="19" t="s">
        <v>1970</v>
      </c>
      <c r="Q225" s="8">
        <f>+I225</f>
        <v>2.79</v>
      </c>
      <c r="R225" s="19" t="s">
        <v>1965</v>
      </c>
    </row>
    <row r="226" spans="1:18" x14ac:dyDescent="0.2">
      <c r="A226" s="1" t="s">
        <v>743</v>
      </c>
      <c r="B226" s="1" t="s">
        <v>842</v>
      </c>
      <c r="C226" s="1" t="s">
        <v>28</v>
      </c>
      <c r="D226" s="7">
        <v>3.53</v>
      </c>
      <c r="E226" s="3">
        <v>45716</v>
      </c>
      <c r="F226" s="3">
        <v>45744</v>
      </c>
      <c r="G226" s="7">
        <v>2.89</v>
      </c>
      <c r="H226" s="3">
        <v>45755</v>
      </c>
      <c r="I226" s="11">
        <v>2.89</v>
      </c>
      <c r="J226" s="17">
        <f>+F226-H226</f>
        <v>-11</v>
      </c>
      <c r="K226" s="17">
        <f>+H226-F226</f>
        <v>11</v>
      </c>
      <c r="L226" s="11">
        <f>+K226*G226</f>
        <v>31.790000000000003</v>
      </c>
      <c r="M226" s="19">
        <f>YEAR(H226)</f>
        <v>2025</v>
      </c>
      <c r="N226" s="19" t="str">
        <f>IF(MONTH(H226)&lt;4,"1° trimestre",IF(MONTH(H226)&lt;7,"2° trimestre",IF(MONTH(H226)&lt;10,"3°trimestre","4° trimestre")))</f>
        <v>2° trimestre</v>
      </c>
      <c r="O226" s="19" t="s">
        <v>1962</v>
      </c>
      <c r="P226" s="19" t="s">
        <v>1970</v>
      </c>
      <c r="Q226" s="8">
        <f>+I226</f>
        <v>2.89</v>
      </c>
      <c r="R226" s="19" t="s">
        <v>1965</v>
      </c>
    </row>
    <row r="227" spans="1:18" x14ac:dyDescent="0.2">
      <c r="A227" s="1" t="s">
        <v>743</v>
      </c>
      <c r="B227" s="1" t="s">
        <v>843</v>
      </c>
      <c r="C227" s="1" t="s">
        <v>28</v>
      </c>
      <c r="D227" s="7">
        <v>92.62</v>
      </c>
      <c r="E227" s="3">
        <v>45716</v>
      </c>
      <c r="F227" s="3">
        <v>45744</v>
      </c>
      <c r="G227" s="7">
        <v>75.92</v>
      </c>
      <c r="H227" s="3">
        <v>45755</v>
      </c>
      <c r="I227" s="11">
        <v>75.92</v>
      </c>
      <c r="J227" s="17">
        <f>+F227-H227</f>
        <v>-11</v>
      </c>
      <c r="K227" s="17">
        <f>+H227-F227</f>
        <v>11</v>
      </c>
      <c r="L227" s="11">
        <f>+K227*G227</f>
        <v>835.12</v>
      </c>
      <c r="M227" s="19">
        <f>YEAR(H227)</f>
        <v>2025</v>
      </c>
      <c r="N227" s="19" t="str">
        <f>IF(MONTH(H227)&lt;4,"1° trimestre",IF(MONTH(H227)&lt;7,"2° trimestre",IF(MONTH(H227)&lt;10,"3°trimestre","4° trimestre")))</f>
        <v>2° trimestre</v>
      </c>
      <c r="O227" s="19" t="s">
        <v>1962</v>
      </c>
      <c r="P227" s="19" t="s">
        <v>1970</v>
      </c>
      <c r="Q227" s="8">
        <f>+I227</f>
        <v>75.92</v>
      </c>
      <c r="R227" s="19" t="s">
        <v>1965</v>
      </c>
    </row>
    <row r="228" spans="1:18" x14ac:dyDescent="0.2">
      <c r="A228" s="1" t="s">
        <v>743</v>
      </c>
      <c r="B228" s="1" t="s">
        <v>844</v>
      </c>
      <c r="C228" s="1" t="s">
        <v>28</v>
      </c>
      <c r="D228" s="7">
        <v>3175.01</v>
      </c>
      <c r="E228" s="3">
        <v>45716</v>
      </c>
      <c r="F228" s="3">
        <v>45744</v>
      </c>
      <c r="G228" s="7">
        <v>2602.4699999999998</v>
      </c>
      <c r="H228" s="3">
        <v>45755</v>
      </c>
      <c r="I228" s="11">
        <v>2602.4699999999998</v>
      </c>
      <c r="J228" s="17">
        <f>+F228-H228</f>
        <v>-11</v>
      </c>
      <c r="K228" s="17">
        <f>+H228-F228</f>
        <v>11</v>
      </c>
      <c r="L228" s="11">
        <f>+K228*G228</f>
        <v>28627.17</v>
      </c>
      <c r="M228" s="19">
        <f>YEAR(H228)</f>
        <v>2025</v>
      </c>
      <c r="N228" s="19" t="str">
        <f>IF(MONTH(H228)&lt;4,"1° trimestre",IF(MONTH(H228)&lt;7,"2° trimestre",IF(MONTH(H228)&lt;10,"3°trimestre","4° trimestre")))</f>
        <v>2° trimestre</v>
      </c>
      <c r="O228" s="19" t="s">
        <v>1962</v>
      </c>
      <c r="P228" s="19" t="s">
        <v>1970</v>
      </c>
      <c r="Q228" s="8">
        <f>+I228</f>
        <v>2602.4699999999998</v>
      </c>
      <c r="R228" s="19" t="s">
        <v>1965</v>
      </c>
    </row>
    <row r="229" spans="1:18" x14ac:dyDescent="0.2">
      <c r="A229" s="1" t="s">
        <v>743</v>
      </c>
      <c r="B229" s="1" t="s">
        <v>845</v>
      </c>
      <c r="C229" s="1" t="s">
        <v>28</v>
      </c>
      <c r="D229" s="7">
        <v>57.62</v>
      </c>
      <c r="E229" s="3">
        <v>45716</v>
      </c>
      <c r="F229" s="3">
        <v>45744</v>
      </c>
      <c r="G229" s="7">
        <v>47.23</v>
      </c>
      <c r="H229" s="3">
        <v>45755</v>
      </c>
      <c r="I229" s="11">
        <v>47.23</v>
      </c>
      <c r="J229" s="17">
        <f>+F229-H229</f>
        <v>-11</v>
      </c>
      <c r="K229" s="17">
        <f>+H229-F229</f>
        <v>11</v>
      </c>
      <c r="L229" s="11">
        <f>+K229*G229</f>
        <v>519.53</v>
      </c>
      <c r="M229" s="19">
        <f>YEAR(H229)</f>
        <v>2025</v>
      </c>
      <c r="N229" s="19" t="str">
        <f>IF(MONTH(H229)&lt;4,"1° trimestre",IF(MONTH(H229)&lt;7,"2° trimestre",IF(MONTH(H229)&lt;10,"3°trimestre","4° trimestre")))</f>
        <v>2° trimestre</v>
      </c>
      <c r="O229" s="19" t="s">
        <v>1962</v>
      </c>
      <c r="P229" s="19" t="s">
        <v>1970</v>
      </c>
      <c r="Q229" s="8">
        <f>+I229</f>
        <v>47.23</v>
      </c>
      <c r="R229" s="19" t="s">
        <v>1965</v>
      </c>
    </row>
    <row r="230" spans="1:18" x14ac:dyDescent="0.2">
      <c r="A230" s="1" t="s">
        <v>743</v>
      </c>
      <c r="B230" s="1" t="s">
        <v>846</v>
      </c>
      <c r="C230" s="1" t="s">
        <v>28</v>
      </c>
      <c r="D230" s="7">
        <v>180.85</v>
      </c>
      <c r="E230" s="3">
        <v>45716</v>
      </c>
      <c r="F230" s="3">
        <v>45744</v>
      </c>
      <c r="G230" s="7">
        <v>148.24</v>
      </c>
      <c r="H230" s="3">
        <v>45755</v>
      </c>
      <c r="I230" s="11">
        <v>148.24</v>
      </c>
      <c r="J230" s="17">
        <f>+F230-H230</f>
        <v>-11</v>
      </c>
      <c r="K230" s="17">
        <f>+H230-F230</f>
        <v>11</v>
      </c>
      <c r="L230" s="11">
        <f>+K230*G230</f>
        <v>1630.64</v>
      </c>
      <c r="M230" s="19">
        <f>YEAR(H230)</f>
        <v>2025</v>
      </c>
      <c r="N230" s="19" t="str">
        <f>IF(MONTH(H230)&lt;4,"1° trimestre",IF(MONTH(H230)&lt;7,"2° trimestre",IF(MONTH(H230)&lt;10,"3°trimestre","4° trimestre")))</f>
        <v>2° trimestre</v>
      </c>
      <c r="O230" s="19" t="s">
        <v>1962</v>
      </c>
      <c r="P230" s="19" t="s">
        <v>1970</v>
      </c>
      <c r="Q230" s="8">
        <f>+I230</f>
        <v>148.24</v>
      </c>
      <c r="R230" s="19" t="s">
        <v>1965</v>
      </c>
    </row>
    <row r="231" spans="1:18" x14ac:dyDescent="0.2">
      <c r="A231" s="1" t="s">
        <v>743</v>
      </c>
      <c r="B231" s="1" t="s">
        <v>847</v>
      </c>
      <c r="C231" s="1" t="s">
        <v>28</v>
      </c>
      <c r="D231" s="7">
        <v>278.99</v>
      </c>
      <c r="E231" s="3">
        <v>45716</v>
      </c>
      <c r="F231" s="3">
        <v>45744</v>
      </c>
      <c r="G231" s="7">
        <v>228.68</v>
      </c>
      <c r="H231" s="3">
        <v>45755</v>
      </c>
      <c r="I231" s="11">
        <v>228.68</v>
      </c>
      <c r="J231" s="17">
        <f>+F231-H231</f>
        <v>-11</v>
      </c>
      <c r="K231" s="17">
        <f>+H231-F231</f>
        <v>11</v>
      </c>
      <c r="L231" s="11">
        <f>+K231*G231</f>
        <v>2515.48</v>
      </c>
      <c r="M231" s="19">
        <f>YEAR(H231)</f>
        <v>2025</v>
      </c>
      <c r="N231" s="19" t="str">
        <f>IF(MONTH(H231)&lt;4,"1° trimestre",IF(MONTH(H231)&lt;7,"2° trimestre",IF(MONTH(H231)&lt;10,"3°trimestre","4° trimestre")))</f>
        <v>2° trimestre</v>
      </c>
      <c r="O231" s="19" t="s">
        <v>1962</v>
      </c>
      <c r="P231" s="19" t="s">
        <v>1970</v>
      </c>
      <c r="Q231" s="8">
        <f>+I231</f>
        <v>228.68</v>
      </c>
      <c r="R231" s="19" t="s">
        <v>1965</v>
      </c>
    </row>
    <row r="232" spans="1:18" x14ac:dyDescent="0.2">
      <c r="A232" s="1" t="s">
        <v>743</v>
      </c>
      <c r="B232" s="1" t="s">
        <v>848</v>
      </c>
      <c r="C232" s="1" t="s">
        <v>28</v>
      </c>
      <c r="D232" s="7">
        <v>62.18</v>
      </c>
      <c r="E232" s="3">
        <v>45716</v>
      </c>
      <c r="F232" s="3">
        <v>45744</v>
      </c>
      <c r="G232" s="7">
        <v>50.97</v>
      </c>
      <c r="H232" s="3">
        <v>45755</v>
      </c>
      <c r="I232" s="11">
        <v>50.97</v>
      </c>
      <c r="J232" s="17">
        <f>+F232-H232</f>
        <v>-11</v>
      </c>
      <c r="K232" s="17">
        <f>+H232-F232</f>
        <v>11</v>
      </c>
      <c r="L232" s="11">
        <f>+K232*G232</f>
        <v>560.66999999999996</v>
      </c>
      <c r="M232" s="19">
        <f>YEAR(H232)</f>
        <v>2025</v>
      </c>
      <c r="N232" s="19" t="str">
        <f>IF(MONTH(H232)&lt;4,"1° trimestre",IF(MONTH(H232)&lt;7,"2° trimestre",IF(MONTH(H232)&lt;10,"3°trimestre","4° trimestre")))</f>
        <v>2° trimestre</v>
      </c>
      <c r="O232" s="19" t="s">
        <v>1962</v>
      </c>
      <c r="P232" s="19" t="s">
        <v>1970</v>
      </c>
      <c r="Q232" s="8">
        <f>+I232</f>
        <v>50.97</v>
      </c>
      <c r="R232" s="19" t="s">
        <v>1965</v>
      </c>
    </row>
    <row r="233" spans="1:18" x14ac:dyDescent="0.2">
      <c r="A233" s="1" t="s">
        <v>743</v>
      </c>
      <c r="B233" s="1" t="s">
        <v>849</v>
      </c>
      <c r="C233" s="1" t="s">
        <v>28</v>
      </c>
      <c r="D233" s="7">
        <v>32.53</v>
      </c>
      <c r="E233" s="3">
        <v>45716</v>
      </c>
      <c r="F233" s="3">
        <v>45744</v>
      </c>
      <c r="G233" s="7">
        <v>26.66</v>
      </c>
      <c r="H233" s="3">
        <v>45755</v>
      </c>
      <c r="I233" s="11">
        <v>26.66</v>
      </c>
      <c r="J233" s="17">
        <f>+F233-H233</f>
        <v>-11</v>
      </c>
      <c r="K233" s="17">
        <f>+H233-F233</f>
        <v>11</v>
      </c>
      <c r="L233" s="11">
        <f>+K233*G233</f>
        <v>293.26</v>
      </c>
      <c r="M233" s="19">
        <f>YEAR(H233)</f>
        <v>2025</v>
      </c>
      <c r="N233" s="19" t="str">
        <f>IF(MONTH(H233)&lt;4,"1° trimestre",IF(MONTH(H233)&lt;7,"2° trimestre",IF(MONTH(H233)&lt;10,"3°trimestre","4° trimestre")))</f>
        <v>2° trimestre</v>
      </c>
      <c r="O233" s="19" t="s">
        <v>1962</v>
      </c>
      <c r="P233" s="19" t="s">
        <v>1970</v>
      </c>
      <c r="Q233" s="8">
        <f>+I233</f>
        <v>26.66</v>
      </c>
      <c r="R233" s="19" t="s">
        <v>1965</v>
      </c>
    </row>
    <row r="234" spans="1:18" x14ac:dyDescent="0.2">
      <c r="A234" s="1" t="s">
        <v>743</v>
      </c>
      <c r="B234" s="1" t="s">
        <v>850</v>
      </c>
      <c r="C234" s="1" t="s">
        <v>28</v>
      </c>
      <c r="D234" s="7">
        <v>633.29</v>
      </c>
      <c r="E234" s="3">
        <v>45716</v>
      </c>
      <c r="F234" s="3">
        <v>45744</v>
      </c>
      <c r="G234" s="7">
        <v>519.09</v>
      </c>
      <c r="H234" s="3">
        <v>45755</v>
      </c>
      <c r="I234" s="11">
        <v>519.09</v>
      </c>
      <c r="J234" s="17">
        <f>+F234-H234</f>
        <v>-11</v>
      </c>
      <c r="K234" s="17">
        <f>+H234-F234</f>
        <v>11</v>
      </c>
      <c r="L234" s="11">
        <f>+K234*G234</f>
        <v>5709.9900000000007</v>
      </c>
      <c r="M234" s="19">
        <f>YEAR(H234)</f>
        <v>2025</v>
      </c>
      <c r="N234" s="19" t="str">
        <f>IF(MONTH(H234)&lt;4,"1° trimestre",IF(MONTH(H234)&lt;7,"2° trimestre",IF(MONTH(H234)&lt;10,"3°trimestre","4° trimestre")))</f>
        <v>2° trimestre</v>
      </c>
      <c r="O234" s="19" t="s">
        <v>1962</v>
      </c>
      <c r="P234" s="19" t="s">
        <v>1970</v>
      </c>
      <c r="Q234" s="8">
        <f>+I234</f>
        <v>519.09</v>
      </c>
      <c r="R234" s="19" t="s">
        <v>1965</v>
      </c>
    </row>
    <row r="235" spans="1:18" x14ac:dyDescent="0.2">
      <c r="A235" s="1" t="s">
        <v>743</v>
      </c>
      <c r="B235" s="1" t="s">
        <v>851</v>
      </c>
      <c r="C235" s="1" t="s">
        <v>28</v>
      </c>
      <c r="D235" s="7">
        <v>329.77</v>
      </c>
      <c r="E235" s="3">
        <v>45716</v>
      </c>
      <c r="F235" s="3">
        <v>45744</v>
      </c>
      <c r="G235" s="7">
        <v>270.3</v>
      </c>
      <c r="H235" s="3">
        <v>45755</v>
      </c>
      <c r="I235" s="11">
        <v>270.3</v>
      </c>
      <c r="J235" s="17">
        <f>+F235-H235</f>
        <v>-11</v>
      </c>
      <c r="K235" s="17">
        <f>+H235-F235</f>
        <v>11</v>
      </c>
      <c r="L235" s="11">
        <f>+K235*G235</f>
        <v>2973.3</v>
      </c>
      <c r="M235" s="19">
        <f>YEAR(H235)</f>
        <v>2025</v>
      </c>
      <c r="N235" s="19" t="str">
        <f>IF(MONTH(H235)&lt;4,"1° trimestre",IF(MONTH(H235)&lt;7,"2° trimestre",IF(MONTH(H235)&lt;10,"3°trimestre","4° trimestre")))</f>
        <v>2° trimestre</v>
      </c>
      <c r="O235" s="19" t="s">
        <v>1962</v>
      </c>
      <c r="P235" s="19" t="s">
        <v>1970</v>
      </c>
      <c r="Q235" s="8">
        <f>+I235</f>
        <v>270.3</v>
      </c>
      <c r="R235" s="19" t="s">
        <v>1965</v>
      </c>
    </row>
    <row r="236" spans="1:18" x14ac:dyDescent="0.2">
      <c r="A236" s="1" t="s">
        <v>743</v>
      </c>
      <c r="B236" s="1" t="s">
        <v>852</v>
      </c>
      <c r="C236" s="1" t="s">
        <v>28</v>
      </c>
      <c r="D236" s="7">
        <v>1105.7</v>
      </c>
      <c r="E236" s="3">
        <v>45716</v>
      </c>
      <c r="F236" s="3">
        <v>45744</v>
      </c>
      <c r="G236" s="7">
        <v>906.31</v>
      </c>
      <c r="H236" s="3">
        <v>45755</v>
      </c>
      <c r="I236" s="11">
        <v>906.31</v>
      </c>
      <c r="J236" s="17">
        <f>+F236-H236</f>
        <v>-11</v>
      </c>
      <c r="K236" s="17">
        <f>+H236-F236</f>
        <v>11</v>
      </c>
      <c r="L236" s="11">
        <f>+K236*G236</f>
        <v>9969.41</v>
      </c>
      <c r="M236" s="19">
        <f>YEAR(H236)</f>
        <v>2025</v>
      </c>
      <c r="N236" s="19" t="str">
        <f>IF(MONTH(H236)&lt;4,"1° trimestre",IF(MONTH(H236)&lt;7,"2° trimestre",IF(MONTH(H236)&lt;10,"3°trimestre","4° trimestre")))</f>
        <v>2° trimestre</v>
      </c>
      <c r="O236" s="19" t="s">
        <v>1962</v>
      </c>
      <c r="P236" s="19" t="s">
        <v>1970</v>
      </c>
      <c r="Q236" s="8">
        <f>+I236</f>
        <v>906.31</v>
      </c>
      <c r="R236" s="19" t="s">
        <v>1965</v>
      </c>
    </row>
    <row r="237" spans="1:18" x14ac:dyDescent="0.2">
      <c r="A237" s="1" t="s">
        <v>743</v>
      </c>
      <c r="B237" s="1" t="s">
        <v>853</v>
      </c>
      <c r="C237" s="1" t="s">
        <v>28</v>
      </c>
      <c r="D237" s="7">
        <v>184.28</v>
      </c>
      <c r="E237" s="3">
        <v>45716</v>
      </c>
      <c r="F237" s="3">
        <v>45744</v>
      </c>
      <c r="G237" s="7">
        <v>151.05000000000001</v>
      </c>
      <c r="H237" s="3">
        <v>45755</v>
      </c>
      <c r="I237" s="11">
        <v>151.05000000000001</v>
      </c>
      <c r="J237" s="17">
        <f>+F237-H237</f>
        <v>-11</v>
      </c>
      <c r="K237" s="17">
        <f>+H237-F237</f>
        <v>11</v>
      </c>
      <c r="L237" s="11">
        <f>+K237*G237</f>
        <v>1661.5500000000002</v>
      </c>
      <c r="M237" s="19">
        <f>YEAR(H237)</f>
        <v>2025</v>
      </c>
      <c r="N237" s="19" t="str">
        <f>IF(MONTH(H237)&lt;4,"1° trimestre",IF(MONTH(H237)&lt;7,"2° trimestre",IF(MONTH(H237)&lt;10,"3°trimestre","4° trimestre")))</f>
        <v>2° trimestre</v>
      </c>
      <c r="O237" s="19" t="s">
        <v>1962</v>
      </c>
      <c r="P237" s="19" t="s">
        <v>1970</v>
      </c>
      <c r="Q237" s="8">
        <f>+I237</f>
        <v>151.05000000000001</v>
      </c>
      <c r="R237" s="19" t="s">
        <v>1965</v>
      </c>
    </row>
    <row r="238" spans="1:18" x14ac:dyDescent="0.2">
      <c r="A238" s="1" t="s">
        <v>743</v>
      </c>
      <c r="B238" s="1" t="s">
        <v>854</v>
      </c>
      <c r="C238" s="1" t="s">
        <v>28</v>
      </c>
      <c r="D238" s="7">
        <v>261.87</v>
      </c>
      <c r="E238" s="3">
        <v>45716</v>
      </c>
      <c r="F238" s="3">
        <v>45744</v>
      </c>
      <c r="G238" s="7">
        <v>214.65</v>
      </c>
      <c r="H238" s="3">
        <v>45755</v>
      </c>
      <c r="I238" s="11">
        <v>214.65</v>
      </c>
      <c r="J238" s="17">
        <f>+F238-H238</f>
        <v>-11</v>
      </c>
      <c r="K238" s="17">
        <f>+H238-F238</f>
        <v>11</v>
      </c>
      <c r="L238" s="11">
        <f>+K238*G238</f>
        <v>2361.15</v>
      </c>
      <c r="M238" s="19">
        <f>YEAR(H238)</f>
        <v>2025</v>
      </c>
      <c r="N238" s="19" t="str">
        <f>IF(MONTH(H238)&lt;4,"1° trimestre",IF(MONTH(H238)&lt;7,"2° trimestre",IF(MONTH(H238)&lt;10,"3°trimestre","4° trimestre")))</f>
        <v>2° trimestre</v>
      </c>
      <c r="O238" s="19" t="s">
        <v>1962</v>
      </c>
      <c r="P238" s="19" t="s">
        <v>1970</v>
      </c>
      <c r="Q238" s="8">
        <f>+I238</f>
        <v>214.65</v>
      </c>
      <c r="R238" s="19" t="s">
        <v>1965</v>
      </c>
    </row>
    <row r="239" spans="1:18" x14ac:dyDescent="0.2">
      <c r="A239" s="1" t="s">
        <v>743</v>
      </c>
      <c r="B239" s="1" t="s">
        <v>855</v>
      </c>
      <c r="C239" s="1" t="s">
        <v>28</v>
      </c>
      <c r="D239" s="7">
        <v>478.11</v>
      </c>
      <c r="E239" s="3">
        <v>45716</v>
      </c>
      <c r="F239" s="3">
        <v>45744</v>
      </c>
      <c r="G239" s="7">
        <v>391.89</v>
      </c>
      <c r="H239" s="3">
        <v>45755</v>
      </c>
      <c r="I239" s="11">
        <v>391.89</v>
      </c>
      <c r="J239" s="17">
        <f>+F239-H239</f>
        <v>-11</v>
      </c>
      <c r="K239" s="17">
        <f>+H239-F239</f>
        <v>11</v>
      </c>
      <c r="L239" s="11">
        <f>+K239*G239</f>
        <v>4310.79</v>
      </c>
      <c r="M239" s="19">
        <f>YEAR(H239)</f>
        <v>2025</v>
      </c>
      <c r="N239" s="19" t="str">
        <f>IF(MONTH(H239)&lt;4,"1° trimestre",IF(MONTH(H239)&lt;7,"2° trimestre",IF(MONTH(H239)&lt;10,"3°trimestre","4° trimestre")))</f>
        <v>2° trimestre</v>
      </c>
      <c r="O239" s="19" t="s">
        <v>1962</v>
      </c>
      <c r="P239" s="19" t="s">
        <v>1970</v>
      </c>
      <c r="Q239" s="8">
        <f>+I239</f>
        <v>391.89</v>
      </c>
      <c r="R239" s="19" t="s">
        <v>1965</v>
      </c>
    </row>
    <row r="240" spans="1:18" x14ac:dyDescent="0.2">
      <c r="A240" s="1" t="s">
        <v>743</v>
      </c>
      <c r="B240" s="1" t="s">
        <v>856</v>
      </c>
      <c r="C240" s="1" t="s">
        <v>28</v>
      </c>
      <c r="D240" s="7">
        <v>990.54</v>
      </c>
      <c r="E240" s="3">
        <v>45716</v>
      </c>
      <c r="F240" s="3">
        <v>45744</v>
      </c>
      <c r="G240" s="7">
        <v>811.92</v>
      </c>
      <c r="H240" s="3">
        <v>45755</v>
      </c>
      <c r="I240" s="11">
        <v>811.92</v>
      </c>
      <c r="J240" s="17">
        <f>+F240-H240</f>
        <v>-11</v>
      </c>
      <c r="K240" s="17">
        <f>+H240-F240</f>
        <v>11</v>
      </c>
      <c r="L240" s="11">
        <f>+K240*G240</f>
        <v>8931.119999999999</v>
      </c>
      <c r="M240" s="19">
        <f>YEAR(H240)</f>
        <v>2025</v>
      </c>
      <c r="N240" s="19" t="str">
        <f>IF(MONTH(H240)&lt;4,"1° trimestre",IF(MONTH(H240)&lt;7,"2° trimestre",IF(MONTH(H240)&lt;10,"3°trimestre","4° trimestre")))</f>
        <v>2° trimestre</v>
      </c>
      <c r="O240" s="19" t="s">
        <v>1962</v>
      </c>
      <c r="P240" s="19" t="s">
        <v>1970</v>
      </c>
      <c r="Q240" s="8">
        <f>+I240</f>
        <v>811.92</v>
      </c>
      <c r="R240" s="19" t="s">
        <v>1965</v>
      </c>
    </row>
    <row r="241" spans="1:18" x14ac:dyDescent="0.2">
      <c r="A241" s="1" t="s">
        <v>743</v>
      </c>
      <c r="B241" s="1" t="s">
        <v>857</v>
      </c>
      <c r="C241" s="1" t="s">
        <v>28</v>
      </c>
      <c r="D241" s="7">
        <v>9785.24</v>
      </c>
      <c r="E241" s="3">
        <v>45716</v>
      </c>
      <c r="F241" s="3">
        <v>45744</v>
      </c>
      <c r="G241" s="7">
        <v>8020.69</v>
      </c>
      <c r="H241" s="3">
        <v>45755</v>
      </c>
      <c r="I241" s="11">
        <v>8020.69</v>
      </c>
      <c r="J241" s="17">
        <f>+F241-H241</f>
        <v>-11</v>
      </c>
      <c r="K241" s="17">
        <f>+H241-F241</f>
        <v>11</v>
      </c>
      <c r="L241" s="11">
        <f>+K241*G241</f>
        <v>88227.59</v>
      </c>
      <c r="M241" s="19">
        <f>YEAR(H241)</f>
        <v>2025</v>
      </c>
      <c r="N241" s="19" t="str">
        <f>IF(MONTH(H241)&lt;4,"1° trimestre",IF(MONTH(H241)&lt;7,"2° trimestre",IF(MONTH(H241)&lt;10,"3°trimestre","4° trimestre")))</f>
        <v>2° trimestre</v>
      </c>
      <c r="O241" s="19" t="s">
        <v>1962</v>
      </c>
      <c r="P241" s="19" t="s">
        <v>1970</v>
      </c>
      <c r="Q241" s="8">
        <f>+I241</f>
        <v>8020.69</v>
      </c>
      <c r="R241" s="19" t="s">
        <v>1965</v>
      </c>
    </row>
    <row r="242" spans="1:18" x14ac:dyDescent="0.2">
      <c r="A242" s="1" t="s">
        <v>743</v>
      </c>
      <c r="B242" s="1" t="s">
        <v>858</v>
      </c>
      <c r="C242" s="1" t="s">
        <v>28</v>
      </c>
      <c r="D242" s="7">
        <v>458.85</v>
      </c>
      <c r="E242" s="3">
        <v>45716</v>
      </c>
      <c r="F242" s="3">
        <v>45744</v>
      </c>
      <c r="G242" s="7">
        <v>376.11</v>
      </c>
      <c r="H242" s="3">
        <v>45755</v>
      </c>
      <c r="I242" s="11">
        <v>376.11</v>
      </c>
      <c r="J242" s="17">
        <f>+F242-H242</f>
        <v>-11</v>
      </c>
      <c r="K242" s="17">
        <f>+H242-F242</f>
        <v>11</v>
      </c>
      <c r="L242" s="11">
        <f>+K242*G242</f>
        <v>4137.21</v>
      </c>
      <c r="M242" s="19">
        <f>YEAR(H242)</f>
        <v>2025</v>
      </c>
      <c r="N242" s="19" t="str">
        <f>IF(MONTH(H242)&lt;4,"1° trimestre",IF(MONTH(H242)&lt;7,"2° trimestre",IF(MONTH(H242)&lt;10,"3°trimestre","4° trimestre")))</f>
        <v>2° trimestre</v>
      </c>
      <c r="O242" s="19" t="s">
        <v>1962</v>
      </c>
      <c r="P242" s="19" t="s">
        <v>1970</v>
      </c>
      <c r="Q242" s="8">
        <f>+I242</f>
        <v>376.11</v>
      </c>
      <c r="R242" s="19" t="s">
        <v>1965</v>
      </c>
    </row>
    <row r="243" spans="1:18" x14ac:dyDescent="0.2">
      <c r="A243" s="1" t="s">
        <v>743</v>
      </c>
      <c r="B243" s="1" t="s">
        <v>859</v>
      </c>
      <c r="C243" s="1" t="s">
        <v>28</v>
      </c>
      <c r="D243" s="7">
        <v>9053.27</v>
      </c>
      <c r="E243" s="3">
        <v>45716</v>
      </c>
      <c r="F243" s="3">
        <v>45744</v>
      </c>
      <c r="G243" s="7">
        <v>7420.71</v>
      </c>
      <c r="H243" s="3">
        <v>45755</v>
      </c>
      <c r="I243" s="11">
        <v>7420.71</v>
      </c>
      <c r="J243" s="17">
        <f>+F243-H243</f>
        <v>-11</v>
      </c>
      <c r="K243" s="17">
        <f>+H243-F243</f>
        <v>11</v>
      </c>
      <c r="L243" s="11">
        <f>+K243*G243</f>
        <v>81627.81</v>
      </c>
      <c r="M243" s="19">
        <f>YEAR(H243)</f>
        <v>2025</v>
      </c>
      <c r="N243" s="19" t="str">
        <f>IF(MONTH(H243)&lt;4,"1° trimestre",IF(MONTH(H243)&lt;7,"2° trimestre",IF(MONTH(H243)&lt;10,"3°trimestre","4° trimestre")))</f>
        <v>2° trimestre</v>
      </c>
      <c r="O243" s="19" t="s">
        <v>1962</v>
      </c>
      <c r="P243" s="19" t="s">
        <v>1970</v>
      </c>
      <c r="Q243" s="8">
        <f>+I243</f>
        <v>7420.71</v>
      </c>
      <c r="R243" s="19" t="s">
        <v>1965</v>
      </c>
    </row>
    <row r="244" spans="1:18" x14ac:dyDescent="0.2">
      <c r="A244" s="1" t="s">
        <v>743</v>
      </c>
      <c r="B244" s="1" t="s">
        <v>860</v>
      </c>
      <c r="C244" s="1" t="s">
        <v>28</v>
      </c>
      <c r="D244" s="7">
        <v>1700.67</v>
      </c>
      <c r="E244" s="3">
        <v>45716</v>
      </c>
      <c r="F244" s="3">
        <v>45744</v>
      </c>
      <c r="G244" s="7">
        <v>1393.99</v>
      </c>
      <c r="H244" s="3">
        <v>45755</v>
      </c>
      <c r="I244" s="11">
        <v>1393.99</v>
      </c>
      <c r="J244" s="17">
        <f>+F244-H244</f>
        <v>-11</v>
      </c>
      <c r="K244" s="17">
        <f>+H244-F244</f>
        <v>11</v>
      </c>
      <c r="L244" s="11">
        <f>+K244*G244</f>
        <v>15333.89</v>
      </c>
      <c r="M244" s="19">
        <f>YEAR(H244)</f>
        <v>2025</v>
      </c>
      <c r="N244" s="19" t="str">
        <f>IF(MONTH(H244)&lt;4,"1° trimestre",IF(MONTH(H244)&lt;7,"2° trimestre",IF(MONTH(H244)&lt;10,"3°trimestre","4° trimestre")))</f>
        <v>2° trimestre</v>
      </c>
      <c r="O244" s="19" t="s">
        <v>1962</v>
      </c>
      <c r="P244" s="19" t="s">
        <v>1970</v>
      </c>
      <c r="Q244" s="8">
        <f>+I244</f>
        <v>1393.99</v>
      </c>
      <c r="R244" s="19" t="s">
        <v>1965</v>
      </c>
    </row>
    <row r="245" spans="1:18" x14ac:dyDescent="0.2">
      <c r="A245" s="1" t="s">
        <v>743</v>
      </c>
      <c r="B245" s="1" t="s">
        <v>861</v>
      </c>
      <c r="C245" s="1" t="s">
        <v>28</v>
      </c>
      <c r="D245" s="7">
        <v>3131.86</v>
      </c>
      <c r="E245" s="3">
        <v>45716</v>
      </c>
      <c r="F245" s="3">
        <v>45744</v>
      </c>
      <c r="G245" s="7">
        <v>2567.1</v>
      </c>
      <c r="H245" s="3">
        <v>45755</v>
      </c>
      <c r="I245" s="11">
        <v>2567.1</v>
      </c>
      <c r="J245" s="17">
        <f>+F245-H245</f>
        <v>-11</v>
      </c>
      <c r="K245" s="17">
        <f>+H245-F245</f>
        <v>11</v>
      </c>
      <c r="L245" s="11">
        <f>+K245*G245</f>
        <v>28238.1</v>
      </c>
      <c r="M245" s="19">
        <f>YEAR(H245)</f>
        <v>2025</v>
      </c>
      <c r="N245" s="19" t="str">
        <f>IF(MONTH(H245)&lt;4,"1° trimestre",IF(MONTH(H245)&lt;7,"2° trimestre",IF(MONTH(H245)&lt;10,"3°trimestre","4° trimestre")))</f>
        <v>2° trimestre</v>
      </c>
      <c r="O245" s="19" t="s">
        <v>1962</v>
      </c>
      <c r="P245" s="19" t="s">
        <v>1970</v>
      </c>
      <c r="Q245" s="8">
        <f>+I245</f>
        <v>2567.1</v>
      </c>
      <c r="R245" s="19" t="s">
        <v>1965</v>
      </c>
    </row>
    <row r="246" spans="1:18" x14ac:dyDescent="0.2">
      <c r="A246" s="1" t="s">
        <v>743</v>
      </c>
      <c r="B246" s="1" t="s">
        <v>862</v>
      </c>
      <c r="C246" s="1" t="s">
        <v>28</v>
      </c>
      <c r="D246" s="7">
        <v>4803.3999999999996</v>
      </c>
      <c r="E246" s="3">
        <v>45716</v>
      </c>
      <c r="F246" s="3">
        <v>45744</v>
      </c>
      <c r="G246" s="7">
        <v>3937.21</v>
      </c>
      <c r="H246" s="3">
        <v>45755</v>
      </c>
      <c r="I246" s="11">
        <v>3937.21</v>
      </c>
      <c r="J246" s="17">
        <f>+F246-H246</f>
        <v>-11</v>
      </c>
      <c r="K246" s="17">
        <f>+H246-F246</f>
        <v>11</v>
      </c>
      <c r="L246" s="11">
        <f>+K246*G246</f>
        <v>43309.31</v>
      </c>
      <c r="M246" s="19">
        <f>YEAR(H246)</f>
        <v>2025</v>
      </c>
      <c r="N246" s="19" t="str">
        <f>IF(MONTH(H246)&lt;4,"1° trimestre",IF(MONTH(H246)&lt;7,"2° trimestre",IF(MONTH(H246)&lt;10,"3°trimestre","4° trimestre")))</f>
        <v>2° trimestre</v>
      </c>
      <c r="O246" s="19" t="s">
        <v>1962</v>
      </c>
      <c r="P246" s="19" t="s">
        <v>1970</v>
      </c>
      <c r="Q246" s="8">
        <f>+I246</f>
        <v>3937.21</v>
      </c>
      <c r="R246" s="19" t="s">
        <v>1965</v>
      </c>
    </row>
    <row r="247" spans="1:18" x14ac:dyDescent="0.2">
      <c r="A247" s="1" t="s">
        <v>743</v>
      </c>
      <c r="B247" s="1" t="s">
        <v>863</v>
      </c>
      <c r="C247" s="1" t="s">
        <v>28</v>
      </c>
      <c r="D247" s="7">
        <v>2989.83</v>
      </c>
      <c r="E247" s="3">
        <v>45716</v>
      </c>
      <c r="F247" s="3">
        <v>45744</v>
      </c>
      <c r="G247" s="7">
        <v>2450.6799999999998</v>
      </c>
      <c r="H247" s="3">
        <v>45755</v>
      </c>
      <c r="I247" s="11">
        <v>2450.6799999999998</v>
      </c>
      <c r="J247" s="17">
        <f>+F247-H247</f>
        <v>-11</v>
      </c>
      <c r="K247" s="17">
        <f>+H247-F247</f>
        <v>11</v>
      </c>
      <c r="L247" s="11">
        <f>+K247*G247</f>
        <v>26957.48</v>
      </c>
      <c r="M247" s="19">
        <f>YEAR(H247)</f>
        <v>2025</v>
      </c>
      <c r="N247" s="19" t="str">
        <f>IF(MONTH(H247)&lt;4,"1° trimestre",IF(MONTH(H247)&lt;7,"2° trimestre",IF(MONTH(H247)&lt;10,"3°trimestre","4° trimestre")))</f>
        <v>2° trimestre</v>
      </c>
      <c r="O247" s="19" t="s">
        <v>1962</v>
      </c>
      <c r="P247" s="19" t="s">
        <v>1970</v>
      </c>
      <c r="Q247" s="8">
        <f>+I247</f>
        <v>2450.6799999999998</v>
      </c>
      <c r="R247" s="19" t="s">
        <v>1965</v>
      </c>
    </row>
    <row r="248" spans="1:18" x14ac:dyDescent="0.2">
      <c r="A248" s="1" t="s">
        <v>743</v>
      </c>
      <c r="B248" s="1" t="s">
        <v>864</v>
      </c>
      <c r="C248" s="1" t="s">
        <v>28</v>
      </c>
      <c r="D248" s="7">
        <v>1897.32</v>
      </c>
      <c r="E248" s="3">
        <v>45716</v>
      </c>
      <c r="F248" s="3">
        <v>45744</v>
      </c>
      <c r="G248" s="7">
        <v>1555.18</v>
      </c>
      <c r="H248" s="3">
        <v>45755</v>
      </c>
      <c r="I248" s="11">
        <v>1555.18</v>
      </c>
      <c r="J248" s="17">
        <f>+F248-H248</f>
        <v>-11</v>
      </c>
      <c r="K248" s="17">
        <f>+H248-F248</f>
        <v>11</v>
      </c>
      <c r="L248" s="11">
        <f>+K248*G248</f>
        <v>17106.98</v>
      </c>
      <c r="M248" s="19">
        <f>YEAR(H248)</f>
        <v>2025</v>
      </c>
      <c r="N248" s="19" t="str">
        <f>IF(MONTH(H248)&lt;4,"1° trimestre",IF(MONTH(H248)&lt;7,"2° trimestre",IF(MONTH(H248)&lt;10,"3°trimestre","4° trimestre")))</f>
        <v>2° trimestre</v>
      </c>
      <c r="O248" s="19" t="s">
        <v>1962</v>
      </c>
      <c r="P248" s="19" t="s">
        <v>1970</v>
      </c>
      <c r="Q248" s="8">
        <f>+I248</f>
        <v>1555.18</v>
      </c>
      <c r="R248" s="19" t="s">
        <v>1965</v>
      </c>
    </row>
    <row r="249" spans="1:18" x14ac:dyDescent="0.2">
      <c r="A249" s="1" t="s">
        <v>743</v>
      </c>
      <c r="B249" s="1" t="s">
        <v>865</v>
      </c>
      <c r="C249" s="1" t="s">
        <v>28</v>
      </c>
      <c r="D249" s="7">
        <v>2974.06</v>
      </c>
      <c r="E249" s="3">
        <v>45716</v>
      </c>
      <c r="F249" s="3">
        <v>45744</v>
      </c>
      <c r="G249" s="7">
        <v>2437.75</v>
      </c>
      <c r="H249" s="3">
        <v>45755</v>
      </c>
      <c r="I249" s="11">
        <v>2437.75</v>
      </c>
      <c r="J249" s="17">
        <f>+F249-H249</f>
        <v>-11</v>
      </c>
      <c r="K249" s="17">
        <f>+H249-F249</f>
        <v>11</v>
      </c>
      <c r="L249" s="11">
        <f>+K249*G249</f>
        <v>26815.25</v>
      </c>
      <c r="M249" s="19">
        <f>YEAR(H249)</f>
        <v>2025</v>
      </c>
      <c r="N249" s="19" t="str">
        <f>IF(MONTH(H249)&lt;4,"1° trimestre",IF(MONTH(H249)&lt;7,"2° trimestre",IF(MONTH(H249)&lt;10,"3°trimestre","4° trimestre")))</f>
        <v>2° trimestre</v>
      </c>
      <c r="O249" s="19" t="s">
        <v>1962</v>
      </c>
      <c r="P249" s="19" t="s">
        <v>1970</v>
      </c>
      <c r="Q249" s="8">
        <f>+I249</f>
        <v>2437.75</v>
      </c>
      <c r="R249" s="19" t="s">
        <v>1965</v>
      </c>
    </row>
    <row r="250" spans="1:18" x14ac:dyDescent="0.2">
      <c r="A250" s="1" t="s">
        <v>743</v>
      </c>
      <c r="B250" s="1" t="s">
        <v>866</v>
      </c>
      <c r="C250" s="1" t="s">
        <v>28</v>
      </c>
      <c r="D250" s="7">
        <v>2974.06</v>
      </c>
      <c r="E250" s="3">
        <v>45716</v>
      </c>
      <c r="F250" s="3">
        <v>45744</v>
      </c>
      <c r="G250" s="7">
        <v>2437.75</v>
      </c>
      <c r="H250" s="3">
        <v>45755</v>
      </c>
      <c r="I250" s="11">
        <v>2437.75</v>
      </c>
      <c r="J250" s="17">
        <f>+F250-H250</f>
        <v>-11</v>
      </c>
      <c r="K250" s="17">
        <f>+H250-F250</f>
        <v>11</v>
      </c>
      <c r="L250" s="11">
        <f>+K250*G250</f>
        <v>26815.25</v>
      </c>
      <c r="M250" s="19">
        <f>YEAR(H250)</f>
        <v>2025</v>
      </c>
      <c r="N250" s="19" t="str">
        <f>IF(MONTH(H250)&lt;4,"1° trimestre",IF(MONTH(H250)&lt;7,"2° trimestre",IF(MONTH(H250)&lt;10,"3°trimestre","4° trimestre")))</f>
        <v>2° trimestre</v>
      </c>
      <c r="O250" s="19" t="s">
        <v>1962</v>
      </c>
      <c r="P250" s="19" t="s">
        <v>1970</v>
      </c>
      <c r="Q250" s="8">
        <f>+I250</f>
        <v>2437.75</v>
      </c>
      <c r="R250" s="19" t="s">
        <v>1965</v>
      </c>
    </row>
    <row r="251" spans="1:18" x14ac:dyDescent="0.2">
      <c r="A251" s="1" t="s">
        <v>743</v>
      </c>
      <c r="B251" s="1" t="s">
        <v>867</v>
      </c>
      <c r="C251" s="1" t="s">
        <v>28</v>
      </c>
      <c r="D251" s="7">
        <v>910.43</v>
      </c>
      <c r="E251" s="3">
        <v>45716</v>
      </c>
      <c r="F251" s="3">
        <v>45744</v>
      </c>
      <c r="G251" s="7">
        <v>746.25</v>
      </c>
      <c r="H251" s="3">
        <v>45755</v>
      </c>
      <c r="I251" s="11">
        <v>746.25</v>
      </c>
      <c r="J251" s="17">
        <f>+F251-H251</f>
        <v>-11</v>
      </c>
      <c r="K251" s="17">
        <f>+H251-F251</f>
        <v>11</v>
      </c>
      <c r="L251" s="11">
        <f>+K251*G251</f>
        <v>8208.75</v>
      </c>
      <c r="M251" s="19">
        <f>YEAR(H251)</f>
        <v>2025</v>
      </c>
      <c r="N251" s="19" t="str">
        <f>IF(MONTH(H251)&lt;4,"1° trimestre",IF(MONTH(H251)&lt;7,"2° trimestre",IF(MONTH(H251)&lt;10,"3°trimestre","4° trimestre")))</f>
        <v>2° trimestre</v>
      </c>
      <c r="O251" s="19" t="s">
        <v>1962</v>
      </c>
      <c r="P251" s="19" t="s">
        <v>1970</v>
      </c>
      <c r="Q251" s="8">
        <f>+I251</f>
        <v>746.25</v>
      </c>
      <c r="R251" s="19" t="s">
        <v>1965</v>
      </c>
    </row>
    <row r="252" spans="1:18" x14ac:dyDescent="0.2">
      <c r="A252" s="1" t="s">
        <v>743</v>
      </c>
      <c r="B252" s="1" t="s">
        <v>868</v>
      </c>
      <c r="C252" s="1" t="s">
        <v>28</v>
      </c>
      <c r="D252" s="7">
        <v>2225.46</v>
      </c>
      <c r="E252" s="3">
        <v>45716</v>
      </c>
      <c r="F252" s="3">
        <v>45744</v>
      </c>
      <c r="G252" s="7">
        <v>1824.15</v>
      </c>
      <c r="H252" s="3">
        <v>45755</v>
      </c>
      <c r="I252" s="11">
        <v>1824.15</v>
      </c>
      <c r="J252" s="17">
        <f>+F252-H252</f>
        <v>-11</v>
      </c>
      <c r="K252" s="17">
        <f>+H252-F252</f>
        <v>11</v>
      </c>
      <c r="L252" s="11">
        <f>+K252*G252</f>
        <v>20065.650000000001</v>
      </c>
      <c r="M252" s="19">
        <f>YEAR(H252)</f>
        <v>2025</v>
      </c>
      <c r="N252" s="19" t="str">
        <f>IF(MONTH(H252)&lt;4,"1° trimestre",IF(MONTH(H252)&lt;7,"2° trimestre",IF(MONTH(H252)&lt;10,"3°trimestre","4° trimestre")))</f>
        <v>2° trimestre</v>
      </c>
      <c r="O252" s="19" t="s">
        <v>1962</v>
      </c>
      <c r="P252" s="19" t="s">
        <v>1970</v>
      </c>
      <c r="Q252" s="8">
        <f>+I252</f>
        <v>1824.15</v>
      </c>
      <c r="R252" s="19" t="s">
        <v>1965</v>
      </c>
    </row>
    <row r="253" spans="1:18" x14ac:dyDescent="0.2">
      <c r="A253" s="1" t="s">
        <v>743</v>
      </c>
      <c r="B253" s="1" t="s">
        <v>869</v>
      </c>
      <c r="C253" s="1" t="s">
        <v>28</v>
      </c>
      <c r="D253" s="7">
        <v>3621.47</v>
      </c>
      <c r="E253" s="3">
        <v>45716</v>
      </c>
      <c r="F253" s="3">
        <v>45744</v>
      </c>
      <c r="G253" s="7">
        <v>2968.42</v>
      </c>
      <c r="H253" s="3">
        <v>45755</v>
      </c>
      <c r="I253" s="11">
        <v>2968.42</v>
      </c>
      <c r="J253" s="17">
        <f>+F253-H253</f>
        <v>-11</v>
      </c>
      <c r="K253" s="17">
        <f>+H253-F253</f>
        <v>11</v>
      </c>
      <c r="L253" s="11">
        <f>+K253*G253</f>
        <v>32652.620000000003</v>
      </c>
      <c r="M253" s="19">
        <f>YEAR(H253)</f>
        <v>2025</v>
      </c>
      <c r="N253" s="19" t="str">
        <f>IF(MONTH(H253)&lt;4,"1° trimestre",IF(MONTH(H253)&lt;7,"2° trimestre",IF(MONTH(H253)&lt;10,"3°trimestre","4° trimestre")))</f>
        <v>2° trimestre</v>
      </c>
      <c r="O253" s="19" t="s">
        <v>1962</v>
      </c>
      <c r="P253" s="19" t="s">
        <v>1970</v>
      </c>
      <c r="Q253" s="8">
        <f>+I253</f>
        <v>2968.42</v>
      </c>
      <c r="R253" s="19" t="s">
        <v>1965</v>
      </c>
    </row>
    <row r="254" spans="1:18" x14ac:dyDescent="0.2">
      <c r="A254" s="1" t="s">
        <v>743</v>
      </c>
      <c r="B254" s="1" t="s">
        <v>870</v>
      </c>
      <c r="C254" s="1" t="s">
        <v>28</v>
      </c>
      <c r="D254" s="7">
        <v>1679.23</v>
      </c>
      <c r="E254" s="3">
        <v>45716</v>
      </c>
      <c r="F254" s="3">
        <v>45744</v>
      </c>
      <c r="G254" s="7">
        <v>1376.42</v>
      </c>
      <c r="H254" s="3">
        <v>45755</v>
      </c>
      <c r="I254" s="11">
        <v>1376.42</v>
      </c>
      <c r="J254" s="17">
        <f>+F254-H254</f>
        <v>-11</v>
      </c>
      <c r="K254" s="17">
        <f>+H254-F254</f>
        <v>11</v>
      </c>
      <c r="L254" s="11">
        <f>+K254*G254</f>
        <v>15140.62</v>
      </c>
      <c r="M254" s="19">
        <f>YEAR(H254)</f>
        <v>2025</v>
      </c>
      <c r="N254" s="19" t="str">
        <f>IF(MONTH(H254)&lt;4,"1° trimestre",IF(MONTH(H254)&lt;7,"2° trimestre",IF(MONTH(H254)&lt;10,"3°trimestre","4° trimestre")))</f>
        <v>2° trimestre</v>
      </c>
      <c r="O254" s="19" t="s">
        <v>1962</v>
      </c>
      <c r="P254" s="19" t="s">
        <v>1970</v>
      </c>
      <c r="Q254" s="8">
        <f>+I254</f>
        <v>1376.42</v>
      </c>
      <c r="R254" s="19" t="s">
        <v>1965</v>
      </c>
    </row>
    <row r="255" spans="1:18" x14ac:dyDescent="0.2">
      <c r="A255" s="1" t="s">
        <v>743</v>
      </c>
      <c r="B255" s="1" t="s">
        <v>871</v>
      </c>
      <c r="C255" s="1" t="s">
        <v>28</v>
      </c>
      <c r="D255" s="7">
        <v>2974.06</v>
      </c>
      <c r="E255" s="3">
        <v>45716</v>
      </c>
      <c r="F255" s="3">
        <v>45744</v>
      </c>
      <c r="G255" s="7">
        <v>2437.75</v>
      </c>
      <c r="H255" s="3">
        <v>45755</v>
      </c>
      <c r="I255" s="11">
        <v>2437.75</v>
      </c>
      <c r="J255" s="17">
        <f>+F255-H255</f>
        <v>-11</v>
      </c>
      <c r="K255" s="17">
        <f>+H255-F255</f>
        <v>11</v>
      </c>
      <c r="L255" s="11">
        <f>+K255*G255</f>
        <v>26815.25</v>
      </c>
      <c r="M255" s="19">
        <f>YEAR(H255)</f>
        <v>2025</v>
      </c>
      <c r="N255" s="19" t="str">
        <f>IF(MONTH(H255)&lt;4,"1° trimestre",IF(MONTH(H255)&lt;7,"2° trimestre",IF(MONTH(H255)&lt;10,"3°trimestre","4° trimestre")))</f>
        <v>2° trimestre</v>
      </c>
      <c r="O255" s="19" t="s">
        <v>1962</v>
      </c>
      <c r="P255" s="19" t="s">
        <v>1970</v>
      </c>
      <c r="Q255" s="8">
        <f>+I255</f>
        <v>2437.75</v>
      </c>
      <c r="R255" s="19" t="s">
        <v>1965</v>
      </c>
    </row>
    <row r="256" spans="1:18" x14ac:dyDescent="0.2">
      <c r="A256" s="1" t="s">
        <v>743</v>
      </c>
      <c r="B256" s="1" t="s">
        <v>872</v>
      </c>
      <c r="C256" s="1" t="s">
        <v>28</v>
      </c>
      <c r="D256" s="7">
        <v>3631.57</v>
      </c>
      <c r="E256" s="3">
        <v>45716</v>
      </c>
      <c r="F256" s="3">
        <v>45744</v>
      </c>
      <c r="G256" s="7">
        <v>2976.7</v>
      </c>
      <c r="H256" s="3">
        <v>45755</v>
      </c>
      <c r="I256" s="11">
        <v>2976.7</v>
      </c>
      <c r="J256" s="17">
        <f>+F256-H256</f>
        <v>-11</v>
      </c>
      <c r="K256" s="17">
        <f>+H256-F256</f>
        <v>11</v>
      </c>
      <c r="L256" s="11">
        <f>+K256*G256</f>
        <v>32743.699999999997</v>
      </c>
      <c r="M256" s="19">
        <f>YEAR(H256)</f>
        <v>2025</v>
      </c>
      <c r="N256" s="19" t="str">
        <f>IF(MONTH(H256)&lt;4,"1° trimestre",IF(MONTH(H256)&lt;7,"2° trimestre",IF(MONTH(H256)&lt;10,"3°trimestre","4° trimestre")))</f>
        <v>2° trimestre</v>
      </c>
      <c r="O256" s="19" t="s">
        <v>1962</v>
      </c>
      <c r="P256" s="19" t="s">
        <v>1970</v>
      </c>
      <c r="Q256" s="8">
        <f>+I256</f>
        <v>2976.7</v>
      </c>
      <c r="R256" s="19" t="s">
        <v>1965</v>
      </c>
    </row>
    <row r="257" spans="1:18" x14ac:dyDescent="0.2">
      <c r="A257" s="1" t="s">
        <v>743</v>
      </c>
      <c r="B257" s="1" t="s">
        <v>873</v>
      </c>
      <c r="C257" s="1" t="s">
        <v>28</v>
      </c>
      <c r="D257" s="7">
        <v>11.07</v>
      </c>
      <c r="E257" s="3">
        <v>45716</v>
      </c>
      <c r="F257" s="3">
        <v>45744</v>
      </c>
      <c r="G257" s="7">
        <v>9.07</v>
      </c>
      <c r="H257" s="3">
        <v>45755</v>
      </c>
      <c r="I257" s="11">
        <v>9.07</v>
      </c>
      <c r="J257" s="17">
        <f>+F257-H257</f>
        <v>-11</v>
      </c>
      <c r="K257" s="17">
        <f>+H257-F257</f>
        <v>11</v>
      </c>
      <c r="L257" s="11">
        <f>+K257*G257</f>
        <v>99.77000000000001</v>
      </c>
      <c r="M257" s="19">
        <f>YEAR(H257)</f>
        <v>2025</v>
      </c>
      <c r="N257" s="19" t="str">
        <f>IF(MONTH(H257)&lt;4,"1° trimestre",IF(MONTH(H257)&lt;7,"2° trimestre",IF(MONTH(H257)&lt;10,"3°trimestre","4° trimestre")))</f>
        <v>2° trimestre</v>
      </c>
      <c r="O257" s="19" t="s">
        <v>1962</v>
      </c>
      <c r="P257" s="19" t="s">
        <v>1970</v>
      </c>
      <c r="Q257" s="8">
        <f>+I257</f>
        <v>9.07</v>
      </c>
      <c r="R257" s="19" t="s">
        <v>1965</v>
      </c>
    </row>
    <row r="258" spans="1:18" x14ac:dyDescent="0.2">
      <c r="A258" s="1" t="s">
        <v>743</v>
      </c>
      <c r="B258" s="1" t="s">
        <v>874</v>
      </c>
      <c r="C258" s="1" t="s">
        <v>28</v>
      </c>
      <c r="D258" s="7">
        <v>45750</v>
      </c>
      <c r="E258" s="3">
        <v>45734</v>
      </c>
      <c r="F258" s="3">
        <v>45765</v>
      </c>
      <c r="G258" s="7">
        <v>37500</v>
      </c>
      <c r="H258" s="3">
        <v>45803</v>
      </c>
      <c r="I258" s="11">
        <v>37500</v>
      </c>
      <c r="J258" s="17">
        <f>+F258-H258</f>
        <v>-38</v>
      </c>
      <c r="K258" s="17">
        <f>+H258-F258</f>
        <v>38</v>
      </c>
      <c r="L258" s="11">
        <f>+K258*G258</f>
        <v>1425000</v>
      </c>
      <c r="M258" s="19">
        <f>YEAR(H258)</f>
        <v>2025</v>
      </c>
      <c r="N258" s="19" t="str">
        <f>IF(MONTH(H258)&lt;4,"1° trimestre",IF(MONTH(H258)&lt;7,"2° trimestre",IF(MONTH(H258)&lt;10,"3°trimestre","4° trimestre")))</f>
        <v>2° trimestre</v>
      </c>
      <c r="O258" s="19" t="s">
        <v>1962</v>
      </c>
      <c r="P258" s="19" t="s">
        <v>1970</v>
      </c>
      <c r="Q258" s="8">
        <f>+I258</f>
        <v>37500</v>
      </c>
      <c r="R258" s="19" t="s">
        <v>1965</v>
      </c>
    </row>
    <row r="259" spans="1:18" x14ac:dyDescent="0.2">
      <c r="A259" s="1" t="s">
        <v>743</v>
      </c>
      <c r="B259" s="1" t="s">
        <v>875</v>
      </c>
      <c r="C259" s="1" t="s">
        <v>28</v>
      </c>
      <c r="D259" s="7">
        <v>1315.06</v>
      </c>
      <c r="E259" s="3">
        <v>45747</v>
      </c>
      <c r="F259" s="3">
        <v>45777</v>
      </c>
      <c r="G259" s="7">
        <v>1077.92</v>
      </c>
      <c r="H259" s="3">
        <v>45783</v>
      </c>
      <c r="I259" s="11">
        <v>1077.92</v>
      </c>
      <c r="J259" s="17">
        <f>+F259-H259</f>
        <v>-6</v>
      </c>
      <c r="K259" s="17">
        <f>+H259-F259</f>
        <v>6</v>
      </c>
      <c r="L259" s="11">
        <f>+K259*G259</f>
        <v>6467.52</v>
      </c>
      <c r="M259" s="19">
        <f>YEAR(H259)</f>
        <v>2025</v>
      </c>
      <c r="N259" s="19" t="str">
        <f>IF(MONTH(H259)&lt;4,"1° trimestre",IF(MONTH(H259)&lt;7,"2° trimestre",IF(MONTH(H259)&lt;10,"3°trimestre","4° trimestre")))</f>
        <v>2° trimestre</v>
      </c>
      <c r="O259" s="19" t="s">
        <v>1962</v>
      </c>
      <c r="P259" s="19" t="s">
        <v>1970</v>
      </c>
      <c r="Q259" s="8">
        <f>+I259</f>
        <v>1077.92</v>
      </c>
      <c r="R259" s="19" t="s">
        <v>1965</v>
      </c>
    </row>
    <row r="260" spans="1:18" x14ac:dyDescent="0.2">
      <c r="A260" s="1" t="s">
        <v>743</v>
      </c>
      <c r="B260" s="1" t="s">
        <v>876</v>
      </c>
      <c r="C260" s="1" t="s">
        <v>28</v>
      </c>
      <c r="D260" s="7">
        <v>6555.06</v>
      </c>
      <c r="E260" s="3">
        <v>45747</v>
      </c>
      <c r="F260" s="3">
        <v>45777</v>
      </c>
      <c r="G260" s="7">
        <v>5373</v>
      </c>
      <c r="H260" s="3">
        <v>45783</v>
      </c>
      <c r="I260" s="11">
        <v>5373</v>
      </c>
      <c r="J260" s="17">
        <f>+F260-H260</f>
        <v>-6</v>
      </c>
      <c r="K260" s="17">
        <f>+H260-F260</f>
        <v>6</v>
      </c>
      <c r="L260" s="11">
        <f>+K260*G260</f>
        <v>32238</v>
      </c>
      <c r="M260" s="19">
        <f>YEAR(H260)</f>
        <v>2025</v>
      </c>
      <c r="N260" s="19" t="str">
        <f>IF(MONTH(H260)&lt;4,"1° trimestre",IF(MONTH(H260)&lt;7,"2° trimestre",IF(MONTH(H260)&lt;10,"3°trimestre","4° trimestre")))</f>
        <v>2° trimestre</v>
      </c>
      <c r="O260" s="19" t="s">
        <v>1962</v>
      </c>
      <c r="P260" s="19" t="s">
        <v>1970</v>
      </c>
      <c r="Q260" s="8">
        <f>+I260</f>
        <v>5373</v>
      </c>
      <c r="R260" s="19" t="s">
        <v>1965</v>
      </c>
    </row>
    <row r="261" spans="1:18" x14ac:dyDescent="0.2">
      <c r="A261" s="1" t="s">
        <v>743</v>
      </c>
      <c r="B261" s="1" t="s">
        <v>877</v>
      </c>
      <c r="C261" s="1" t="s">
        <v>28</v>
      </c>
      <c r="D261" s="7">
        <v>1315.06</v>
      </c>
      <c r="E261" s="3">
        <v>45747</v>
      </c>
      <c r="F261" s="3">
        <v>45777</v>
      </c>
      <c r="G261" s="7">
        <v>1077.92</v>
      </c>
      <c r="H261" s="3">
        <v>45783</v>
      </c>
      <c r="I261" s="11">
        <v>1077.92</v>
      </c>
      <c r="J261" s="17">
        <f>+F261-H261</f>
        <v>-6</v>
      </c>
      <c r="K261" s="17">
        <f>+H261-F261</f>
        <v>6</v>
      </c>
      <c r="L261" s="11">
        <f>+K261*G261</f>
        <v>6467.52</v>
      </c>
      <c r="M261" s="19">
        <f>YEAR(H261)</f>
        <v>2025</v>
      </c>
      <c r="N261" s="19" t="str">
        <f>IF(MONTH(H261)&lt;4,"1° trimestre",IF(MONTH(H261)&lt;7,"2° trimestre",IF(MONTH(H261)&lt;10,"3°trimestre","4° trimestre")))</f>
        <v>2° trimestre</v>
      </c>
      <c r="O261" s="19" t="s">
        <v>1962</v>
      </c>
      <c r="P261" s="19" t="s">
        <v>1970</v>
      </c>
      <c r="Q261" s="8">
        <f>+I261</f>
        <v>1077.92</v>
      </c>
      <c r="R261" s="19" t="s">
        <v>1965</v>
      </c>
    </row>
    <row r="262" spans="1:18" x14ac:dyDescent="0.2">
      <c r="A262" s="1" t="s">
        <v>743</v>
      </c>
      <c r="B262" s="1" t="s">
        <v>878</v>
      </c>
      <c r="C262" s="1" t="s">
        <v>28</v>
      </c>
      <c r="D262" s="7">
        <v>1679.23</v>
      </c>
      <c r="E262" s="3">
        <v>45747</v>
      </c>
      <c r="F262" s="3">
        <v>45777</v>
      </c>
      <c r="G262" s="7">
        <v>1376.42</v>
      </c>
      <c r="H262" s="3">
        <v>45783</v>
      </c>
      <c r="I262" s="11">
        <v>1376.42</v>
      </c>
      <c r="J262" s="17">
        <f>+F262-H262</f>
        <v>-6</v>
      </c>
      <c r="K262" s="17">
        <f>+H262-F262</f>
        <v>6</v>
      </c>
      <c r="L262" s="11">
        <f>+K262*G262</f>
        <v>8258.52</v>
      </c>
      <c r="M262" s="19">
        <f>YEAR(H262)</f>
        <v>2025</v>
      </c>
      <c r="N262" s="19" t="str">
        <f>IF(MONTH(H262)&lt;4,"1° trimestre",IF(MONTH(H262)&lt;7,"2° trimestre",IF(MONTH(H262)&lt;10,"3°trimestre","4° trimestre")))</f>
        <v>2° trimestre</v>
      </c>
      <c r="O262" s="19" t="s">
        <v>1962</v>
      </c>
      <c r="P262" s="19" t="s">
        <v>1970</v>
      </c>
      <c r="Q262" s="8">
        <f>+I262</f>
        <v>1376.42</v>
      </c>
      <c r="R262" s="19" t="s">
        <v>1965</v>
      </c>
    </row>
    <row r="263" spans="1:18" x14ac:dyDescent="0.2">
      <c r="A263" s="1" t="s">
        <v>743</v>
      </c>
      <c r="B263" s="1" t="s">
        <v>879</v>
      </c>
      <c r="C263" s="1" t="s">
        <v>28</v>
      </c>
      <c r="D263" s="7">
        <v>2225.46</v>
      </c>
      <c r="E263" s="3">
        <v>45747</v>
      </c>
      <c r="F263" s="3">
        <v>45777</v>
      </c>
      <c r="G263" s="7">
        <v>1824.15</v>
      </c>
      <c r="H263" s="3">
        <v>45783</v>
      </c>
      <c r="I263" s="11">
        <v>1824.15</v>
      </c>
      <c r="J263" s="17">
        <f>+F263-H263</f>
        <v>-6</v>
      </c>
      <c r="K263" s="17">
        <f>+H263-F263</f>
        <v>6</v>
      </c>
      <c r="L263" s="11">
        <f>+K263*G263</f>
        <v>10944.900000000001</v>
      </c>
      <c r="M263" s="19">
        <f>YEAR(H263)</f>
        <v>2025</v>
      </c>
      <c r="N263" s="19" t="str">
        <f>IF(MONTH(H263)&lt;4,"1° trimestre",IF(MONTH(H263)&lt;7,"2° trimestre",IF(MONTH(H263)&lt;10,"3°trimestre","4° trimestre")))</f>
        <v>2° trimestre</v>
      </c>
      <c r="O263" s="19" t="s">
        <v>1962</v>
      </c>
      <c r="P263" s="19" t="s">
        <v>1970</v>
      </c>
      <c r="Q263" s="8">
        <f>+I263</f>
        <v>1824.15</v>
      </c>
      <c r="R263" s="19" t="s">
        <v>1965</v>
      </c>
    </row>
    <row r="264" spans="1:18" x14ac:dyDescent="0.2">
      <c r="A264" s="1" t="s">
        <v>743</v>
      </c>
      <c r="B264" s="1" t="s">
        <v>880</v>
      </c>
      <c r="C264" s="1" t="s">
        <v>28</v>
      </c>
      <c r="D264" s="7">
        <v>4916.3</v>
      </c>
      <c r="E264" s="3">
        <v>45747</v>
      </c>
      <c r="F264" s="3">
        <v>45777</v>
      </c>
      <c r="G264" s="7">
        <v>4029.75</v>
      </c>
      <c r="H264" s="3">
        <v>45783</v>
      </c>
      <c r="I264" s="11">
        <v>4029.75</v>
      </c>
      <c r="J264" s="17">
        <f>+F264-H264</f>
        <v>-6</v>
      </c>
      <c r="K264" s="17">
        <f>+H264-F264</f>
        <v>6</v>
      </c>
      <c r="L264" s="11">
        <f>+K264*G264</f>
        <v>24178.5</v>
      </c>
      <c r="M264" s="19">
        <f>YEAR(H264)</f>
        <v>2025</v>
      </c>
      <c r="N264" s="19" t="str">
        <f>IF(MONTH(H264)&lt;4,"1° trimestre",IF(MONTH(H264)&lt;7,"2° trimestre",IF(MONTH(H264)&lt;10,"3°trimestre","4° trimestre")))</f>
        <v>2° trimestre</v>
      </c>
      <c r="O264" s="19" t="s">
        <v>1962</v>
      </c>
      <c r="P264" s="19" t="s">
        <v>1970</v>
      </c>
      <c r="Q264" s="8">
        <f>+I264</f>
        <v>4029.75</v>
      </c>
      <c r="R264" s="19" t="s">
        <v>1965</v>
      </c>
    </row>
    <row r="265" spans="1:18" x14ac:dyDescent="0.2">
      <c r="A265" s="1" t="s">
        <v>743</v>
      </c>
      <c r="B265" s="1" t="s">
        <v>881</v>
      </c>
      <c r="C265" s="1" t="s">
        <v>28</v>
      </c>
      <c r="D265" s="7">
        <v>3631.57</v>
      </c>
      <c r="E265" s="3">
        <v>45747</v>
      </c>
      <c r="F265" s="3">
        <v>45777</v>
      </c>
      <c r="G265" s="7">
        <v>2976.7</v>
      </c>
      <c r="H265" s="3">
        <v>45783</v>
      </c>
      <c r="I265" s="11">
        <v>2976.7</v>
      </c>
      <c r="J265" s="17">
        <f>+F265-H265</f>
        <v>-6</v>
      </c>
      <c r="K265" s="17">
        <f>+H265-F265</f>
        <v>6</v>
      </c>
      <c r="L265" s="11">
        <f>+K265*G265</f>
        <v>17860.199999999997</v>
      </c>
      <c r="M265" s="19">
        <f>YEAR(H265)</f>
        <v>2025</v>
      </c>
      <c r="N265" s="19" t="str">
        <f>IF(MONTH(H265)&lt;4,"1° trimestre",IF(MONTH(H265)&lt;7,"2° trimestre",IF(MONTH(H265)&lt;10,"3°trimestre","4° trimestre")))</f>
        <v>2° trimestre</v>
      </c>
      <c r="O265" s="19" t="s">
        <v>1962</v>
      </c>
      <c r="P265" s="19" t="s">
        <v>1970</v>
      </c>
      <c r="Q265" s="8">
        <f>+I265</f>
        <v>2976.7</v>
      </c>
      <c r="R265" s="19" t="s">
        <v>1965</v>
      </c>
    </row>
    <row r="266" spans="1:18" x14ac:dyDescent="0.2">
      <c r="A266" s="1" t="s">
        <v>743</v>
      </c>
      <c r="B266" s="1" t="s">
        <v>882</v>
      </c>
      <c r="C266" s="1" t="s">
        <v>28</v>
      </c>
      <c r="D266" s="7">
        <v>119.01</v>
      </c>
      <c r="E266" s="3">
        <v>45747</v>
      </c>
      <c r="F266" s="3">
        <v>45777</v>
      </c>
      <c r="G266" s="7">
        <v>97.55</v>
      </c>
      <c r="H266" s="3">
        <v>45783</v>
      </c>
      <c r="I266" s="11">
        <v>97.55</v>
      </c>
      <c r="J266" s="17">
        <f>+F266-H266</f>
        <v>-6</v>
      </c>
      <c r="K266" s="17">
        <f>+H266-F266</f>
        <v>6</v>
      </c>
      <c r="L266" s="11">
        <f>+K266*G266</f>
        <v>585.29999999999995</v>
      </c>
      <c r="M266" s="19">
        <f>YEAR(H266)</f>
        <v>2025</v>
      </c>
      <c r="N266" s="19" t="str">
        <f>IF(MONTH(H266)&lt;4,"1° trimestre",IF(MONTH(H266)&lt;7,"2° trimestre",IF(MONTH(H266)&lt;10,"3°trimestre","4° trimestre")))</f>
        <v>2° trimestre</v>
      </c>
      <c r="O266" s="19" t="s">
        <v>1962</v>
      </c>
      <c r="P266" s="19" t="s">
        <v>1970</v>
      </c>
      <c r="Q266" s="8">
        <f>+I266</f>
        <v>97.55</v>
      </c>
      <c r="R266" s="19" t="s">
        <v>1965</v>
      </c>
    </row>
    <row r="267" spans="1:18" x14ac:dyDescent="0.2">
      <c r="A267" s="1" t="s">
        <v>743</v>
      </c>
      <c r="B267" s="1" t="s">
        <v>883</v>
      </c>
      <c r="C267" s="1" t="s">
        <v>28</v>
      </c>
      <c r="D267" s="7">
        <v>24.91</v>
      </c>
      <c r="E267" s="3">
        <v>45747</v>
      </c>
      <c r="F267" s="3">
        <v>45777</v>
      </c>
      <c r="G267" s="7">
        <v>20.420000000000002</v>
      </c>
      <c r="H267" s="3">
        <v>45783</v>
      </c>
      <c r="I267" s="11">
        <v>20.420000000000002</v>
      </c>
      <c r="J267" s="17">
        <f>+F267-H267</f>
        <v>-6</v>
      </c>
      <c r="K267" s="17">
        <f>+H267-F267</f>
        <v>6</v>
      </c>
      <c r="L267" s="11">
        <f>+K267*G267</f>
        <v>122.52000000000001</v>
      </c>
      <c r="M267" s="19">
        <f>YEAR(H267)</f>
        <v>2025</v>
      </c>
      <c r="N267" s="19" t="str">
        <f>IF(MONTH(H267)&lt;4,"1° trimestre",IF(MONTH(H267)&lt;7,"2° trimestre",IF(MONTH(H267)&lt;10,"3°trimestre","4° trimestre")))</f>
        <v>2° trimestre</v>
      </c>
      <c r="O267" s="19" t="s">
        <v>1962</v>
      </c>
      <c r="P267" s="19" t="s">
        <v>1970</v>
      </c>
      <c r="Q267" s="8">
        <f>+I267</f>
        <v>20.420000000000002</v>
      </c>
      <c r="R267" s="19" t="s">
        <v>1965</v>
      </c>
    </row>
    <row r="268" spans="1:18" x14ac:dyDescent="0.2">
      <c r="A268" s="1" t="s">
        <v>743</v>
      </c>
      <c r="B268" s="1" t="s">
        <v>884</v>
      </c>
      <c r="C268" s="1" t="s">
        <v>28</v>
      </c>
      <c r="D268" s="7">
        <v>2380.2199999999998</v>
      </c>
      <c r="E268" s="3">
        <v>45747</v>
      </c>
      <c r="F268" s="3">
        <v>45777</v>
      </c>
      <c r="G268" s="7">
        <v>1951</v>
      </c>
      <c r="H268" s="3">
        <v>45783</v>
      </c>
      <c r="I268" s="11">
        <v>1951</v>
      </c>
      <c r="J268" s="17">
        <f>+F268-H268</f>
        <v>-6</v>
      </c>
      <c r="K268" s="17">
        <f>+H268-F268</f>
        <v>6</v>
      </c>
      <c r="L268" s="11">
        <f>+K268*G268</f>
        <v>11706</v>
      </c>
      <c r="M268" s="19">
        <f>YEAR(H268)</f>
        <v>2025</v>
      </c>
      <c r="N268" s="19" t="str">
        <f>IF(MONTH(H268)&lt;4,"1° trimestre",IF(MONTH(H268)&lt;7,"2° trimestre",IF(MONTH(H268)&lt;10,"3°trimestre","4° trimestre")))</f>
        <v>2° trimestre</v>
      </c>
      <c r="O268" s="19" t="s">
        <v>1962</v>
      </c>
      <c r="P268" s="19" t="s">
        <v>1970</v>
      </c>
      <c r="Q268" s="8">
        <f>+I268</f>
        <v>1951</v>
      </c>
      <c r="R268" s="19" t="s">
        <v>1965</v>
      </c>
    </row>
    <row r="269" spans="1:18" x14ac:dyDescent="0.2">
      <c r="A269" s="1" t="s">
        <v>743</v>
      </c>
      <c r="B269" s="1" t="s">
        <v>885</v>
      </c>
      <c r="C269" s="1" t="s">
        <v>28</v>
      </c>
      <c r="D269" s="7">
        <v>1787.07</v>
      </c>
      <c r="E269" s="3">
        <v>45747</v>
      </c>
      <c r="F269" s="3">
        <v>45777</v>
      </c>
      <c r="G269" s="7">
        <v>1464.81</v>
      </c>
      <c r="H269" s="3">
        <v>45783</v>
      </c>
      <c r="I269" s="11">
        <v>1464.81</v>
      </c>
      <c r="J269" s="17">
        <f>+F269-H269</f>
        <v>-6</v>
      </c>
      <c r="K269" s="17">
        <f>+H269-F269</f>
        <v>6</v>
      </c>
      <c r="L269" s="11">
        <f>+K269*G269</f>
        <v>8788.86</v>
      </c>
      <c r="M269" s="19">
        <f>YEAR(H269)</f>
        <v>2025</v>
      </c>
      <c r="N269" s="19" t="str">
        <f>IF(MONTH(H269)&lt;4,"1° trimestre",IF(MONTH(H269)&lt;7,"2° trimestre",IF(MONTH(H269)&lt;10,"3°trimestre","4° trimestre")))</f>
        <v>2° trimestre</v>
      </c>
      <c r="O269" s="19" t="s">
        <v>1962</v>
      </c>
      <c r="P269" s="19" t="s">
        <v>1970</v>
      </c>
      <c r="Q269" s="8">
        <f>+I269</f>
        <v>1464.81</v>
      </c>
      <c r="R269" s="19" t="s">
        <v>1965</v>
      </c>
    </row>
    <row r="270" spans="1:18" x14ac:dyDescent="0.2">
      <c r="A270" s="1" t="s">
        <v>743</v>
      </c>
      <c r="B270" s="1" t="s">
        <v>886</v>
      </c>
      <c r="C270" s="1" t="s">
        <v>28</v>
      </c>
      <c r="D270" s="7">
        <v>109.32</v>
      </c>
      <c r="E270" s="3">
        <v>45747</v>
      </c>
      <c r="F270" s="3">
        <v>45777</v>
      </c>
      <c r="G270" s="7">
        <v>89.61</v>
      </c>
      <c r="H270" s="3">
        <v>45783</v>
      </c>
      <c r="I270" s="11">
        <v>89.61</v>
      </c>
      <c r="J270" s="17">
        <f>+F270-H270</f>
        <v>-6</v>
      </c>
      <c r="K270" s="17">
        <f>+H270-F270</f>
        <v>6</v>
      </c>
      <c r="L270" s="11">
        <f>+K270*G270</f>
        <v>537.66</v>
      </c>
      <c r="M270" s="19">
        <f>YEAR(H270)</f>
        <v>2025</v>
      </c>
      <c r="N270" s="19" t="str">
        <f>IF(MONTH(H270)&lt;4,"1° trimestre",IF(MONTH(H270)&lt;7,"2° trimestre",IF(MONTH(H270)&lt;10,"3°trimestre","4° trimestre")))</f>
        <v>2° trimestre</v>
      </c>
      <c r="O270" s="19" t="s">
        <v>1962</v>
      </c>
      <c r="P270" s="19" t="s">
        <v>1970</v>
      </c>
      <c r="Q270" s="8">
        <f>+I270</f>
        <v>89.61</v>
      </c>
      <c r="R270" s="19" t="s">
        <v>1965</v>
      </c>
    </row>
    <row r="271" spans="1:18" x14ac:dyDescent="0.2">
      <c r="A271" s="1" t="s">
        <v>743</v>
      </c>
      <c r="B271" s="1" t="s">
        <v>887</v>
      </c>
      <c r="C271" s="1" t="s">
        <v>28</v>
      </c>
      <c r="D271" s="7">
        <v>107.73</v>
      </c>
      <c r="E271" s="3">
        <v>45747</v>
      </c>
      <c r="F271" s="3">
        <v>45777</v>
      </c>
      <c r="G271" s="7">
        <v>88.3</v>
      </c>
      <c r="H271" s="3">
        <v>45783</v>
      </c>
      <c r="I271" s="11">
        <v>88.3</v>
      </c>
      <c r="J271" s="17">
        <f>+F271-H271</f>
        <v>-6</v>
      </c>
      <c r="K271" s="17">
        <f>+H271-F271</f>
        <v>6</v>
      </c>
      <c r="L271" s="11">
        <f>+K271*G271</f>
        <v>529.79999999999995</v>
      </c>
      <c r="M271" s="19">
        <f>YEAR(H271)</f>
        <v>2025</v>
      </c>
      <c r="N271" s="19" t="str">
        <f>IF(MONTH(H271)&lt;4,"1° trimestre",IF(MONTH(H271)&lt;7,"2° trimestre",IF(MONTH(H271)&lt;10,"3°trimestre","4° trimestre")))</f>
        <v>2° trimestre</v>
      </c>
      <c r="O271" s="19" t="s">
        <v>1962</v>
      </c>
      <c r="P271" s="19" t="s">
        <v>1970</v>
      </c>
      <c r="Q271" s="8">
        <f>+I271</f>
        <v>88.3</v>
      </c>
      <c r="R271" s="19" t="s">
        <v>1965</v>
      </c>
    </row>
    <row r="272" spans="1:18" x14ac:dyDescent="0.2">
      <c r="A272" s="1" t="s">
        <v>743</v>
      </c>
      <c r="B272" s="1" t="s">
        <v>888</v>
      </c>
      <c r="C272" s="1" t="s">
        <v>28</v>
      </c>
      <c r="D272" s="7">
        <v>9.69</v>
      </c>
      <c r="E272" s="3">
        <v>45747</v>
      </c>
      <c r="F272" s="3">
        <v>45777</v>
      </c>
      <c r="G272" s="7">
        <v>7.94</v>
      </c>
      <c r="H272" s="3">
        <v>45783</v>
      </c>
      <c r="I272" s="11">
        <v>7.94</v>
      </c>
      <c r="J272" s="17">
        <f>+F272-H272</f>
        <v>-6</v>
      </c>
      <c r="K272" s="17">
        <f>+H272-F272</f>
        <v>6</v>
      </c>
      <c r="L272" s="11">
        <f>+K272*G272</f>
        <v>47.64</v>
      </c>
      <c r="M272" s="19">
        <f>YEAR(H272)</f>
        <v>2025</v>
      </c>
      <c r="N272" s="19" t="str">
        <f>IF(MONTH(H272)&lt;4,"1° trimestre",IF(MONTH(H272)&lt;7,"2° trimestre",IF(MONTH(H272)&lt;10,"3°trimestre","4° trimestre")))</f>
        <v>2° trimestre</v>
      </c>
      <c r="O272" s="19" t="s">
        <v>1962</v>
      </c>
      <c r="P272" s="19" t="s">
        <v>1970</v>
      </c>
      <c r="Q272" s="8">
        <f>+I272</f>
        <v>7.94</v>
      </c>
      <c r="R272" s="19" t="s">
        <v>1965</v>
      </c>
    </row>
    <row r="273" spans="1:18" x14ac:dyDescent="0.2">
      <c r="A273" s="1" t="s">
        <v>743</v>
      </c>
      <c r="B273" s="1" t="s">
        <v>889</v>
      </c>
      <c r="C273" s="1" t="s">
        <v>28</v>
      </c>
      <c r="D273" s="7">
        <v>9.7799999999999994</v>
      </c>
      <c r="E273" s="3">
        <v>45747</v>
      </c>
      <c r="F273" s="3">
        <v>45777</v>
      </c>
      <c r="G273" s="7">
        <v>8.02</v>
      </c>
      <c r="H273" s="3">
        <v>45783</v>
      </c>
      <c r="I273" s="11">
        <v>8.02</v>
      </c>
      <c r="J273" s="17">
        <f>+F273-H273</f>
        <v>-6</v>
      </c>
      <c r="K273" s="17">
        <f>+H273-F273</f>
        <v>6</v>
      </c>
      <c r="L273" s="11">
        <f>+K273*G273</f>
        <v>48.12</v>
      </c>
      <c r="M273" s="19">
        <f>YEAR(H273)</f>
        <v>2025</v>
      </c>
      <c r="N273" s="19" t="str">
        <f>IF(MONTH(H273)&lt;4,"1° trimestre",IF(MONTH(H273)&lt;7,"2° trimestre",IF(MONTH(H273)&lt;10,"3°trimestre","4° trimestre")))</f>
        <v>2° trimestre</v>
      </c>
      <c r="O273" s="19" t="s">
        <v>1962</v>
      </c>
      <c r="P273" s="19" t="s">
        <v>1970</v>
      </c>
      <c r="Q273" s="8">
        <f>+I273</f>
        <v>8.02</v>
      </c>
      <c r="R273" s="19" t="s">
        <v>1965</v>
      </c>
    </row>
    <row r="274" spans="1:18" x14ac:dyDescent="0.2">
      <c r="A274" s="1" t="s">
        <v>743</v>
      </c>
      <c r="B274" s="1" t="s">
        <v>890</v>
      </c>
      <c r="C274" s="1" t="s">
        <v>28</v>
      </c>
      <c r="D274" s="7">
        <v>541.51</v>
      </c>
      <c r="E274" s="3">
        <v>45747</v>
      </c>
      <c r="F274" s="3">
        <v>45777</v>
      </c>
      <c r="G274" s="7">
        <v>443.86</v>
      </c>
      <c r="H274" s="3">
        <v>45783</v>
      </c>
      <c r="I274" s="11">
        <v>443.86</v>
      </c>
      <c r="J274" s="17">
        <f>+F274-H274</f>
        <v>-6</v>
      </c>
      <c r="K274" s="17">
        <f>+H274-F274</f>
        <v>6</v>
      </c>
      <c r="L274" s="11">
        <f>+K274*G274</f>
        <v>2663.16</v>
      </c>
      <c r="M274" s="19">
        <f>YEAR(H274)</f>
        <v>2025</v>
      </c>
      <c r="N274" s="19" t="str">
        <f>IF(MONTH(H274)&lt;4,"1° trimestre",IF(MONTH(H274)&lt;7,"2° trimestre",IF(MONTH(H274)&lt;10,"3°trimestre","4° trimestre")))</f>
        <v>2° trimestre</v>
      </c>
      <c r="O274" s="19" t="s">
        <v>1962</v>
      </c>
      <c r="P274" s="19" t="s">
        <v>1970</v>
      </c>
      <c r="Q274" s="8">
        <f>+I274</f>
        <v>443.86</v>
      </c>
      <c r="R274" s="19" t="s">
        <v>1965</v>
      </c>
    </row>
    <row r="275" spans="1:18" x14ac:dyDescent="0.2">
      <c r="A275" s="1" t="s">
        <v>743</v>
      </c>
      <c r="B275" s="1" t="s">
        <v>891</v>
      </c>
      <c r="C275" s="1" t="s">
        <v>28</v>
      </c>
      <c r="D275" s="7">
        <v>483.08</v>
      </c>
      <c r="E275" s="3">
        <v>45747</v>
      </c>
      <c r="F275" s="3">
        <v>45777</v>
      </c>
      <c r="G275" s="7">
        <v>395.97</v>
      </c>
      <c r="H275" s="3">
        <v>45783</v>
      </c>
      <c r="I275" s="11">
        <v>395.97</v>
      </c>
      <c r="J275" s="17">
        <f>+F275-H275</f>
        <v>-6</v>
      </c>
      <c r="K275" s="17">
        <f>+H275-F275</f>
        <v>6</v>
      </c>
      <c r="L275" s="11">
        <f>+K275*G275</f>
        <v>2375.8200000000002</v>
      </c>
      <c r="M275" s="19">
        <f>YEAR(H275)</f>
        <v>2025</v>
      </c>
      <c r="N275" s="19" t="str">
        <f>IF(MONTH(H275)&lt;4,"1° trimestre",IF(MONTH(H275)&lt;7,"2° trimestre",IF(MONTH(H275)&lt;10,"3°trimestre","4° trimestre")))</f>
        <v>2° trimestre</v>
      </c>
      <c r="O275" s="19" t="s">
        <v>1962</v>
      </c>
      <c r="P275" s="19" t="s">
        <v>1970</v>
      </c>
      <c r="Q275" s="8">
        <f>+I275</f>
        <v>395.97</v>
      </c>
      <c r="R275" s="19" t="s">
        <v>1965</v>
      </c>
    </row>
    <row r="276" spans="1:18" x14ac:dyDescent="0.2">
      <c r="A276" s="1" t="s">
        <v>743</v>
      </c>
      <c r="B276" s="1" t="s">
        <v>892</v>
      </c>
      <c r="C276" s="1" t="s">
        <v>28</v>
      </c>
      <c r="D276" s="7">
        <v>265.89999999999998</v>
      </c>
      <c r="E276" s="3">
        <v>45747</v>
      </c>
      <c r="F276" s="3">
        <v>45777</v>
      </c>
      <c r="G276" s="7">
        <v>217.95</v>
      </c>
      <c r="H276" s="3">
        <v>45783</v>
      </c>
      <c r="I276" s="11">
        <v>217.95</v>
      </c>
      <c r="J276" s="17">
        <f>+F276-H276</f>
        <v>-6</v>
      </c>
      <c r="K276" s="17">
        <f>+H276-F276</f>
        <v>6</v>
      </c>
      <c r="L276" s="11">
        <f>+K276*G276</f>
        <v>1307.6999999999998</v>
      </c>
      <c r="M276" s="19">
        <f>YEAR(H276)</f>
        <v>2025</v>
      </c>
      <c r="N276" s="19" t="str">
        <f>IF(MONTH(H276)&lt;4,"1° trimestre",IF(MONTH(H276)&lt;7,"2° trimestre",IF(MONTH(H276)&lt;10,"3°trimestre","4° trimestre")))</f>
        <v>2° trimestre</v>
      </c>
      <c r="O276" s="19" t="s">
        <v>1962</v>
      </c>
      <c r="P276" s="19" t="s">
        <v>1970</v>
      </c>
      <c r="Q276" s="8">
        <f>+I276</f>
        <v>217.95</v>
      </c>
      <c r="R276" s="19" t="s">
        <v>1965</v>
      </c>
    </row>
    <row r="277" spans="1:18" x14ac:dyDescent="0.2">
      <c r="A277" s="1" t="s">
        <v>743</v>
      </c>
      <c r="B277" s="1" t="s">
        <v>893</v>
      </c>
      <c r="C277" s="1" t="s">
        <v>28</v>
      </c>
      <c r="D277" s="7">
        <v>3887.18</v>
      </c>
      <c r="E277" s="3">
        <v>45747</v>
      </c>
      <c r="F277" s="3">
        <v>45777</v>
      </c>
      <c r="G277" s="7">
        <v>3186.21</v>
      </c>
      <c r="H277" s="3">
        <v>45783</v>
      </c>
      <c r="I277" s="11">
        <v>3186.21</v>
      </c>
      <c r="J277" s="17">
        <f>+F277-H277</f>
        <v>-6</v>
      </c>
      <c r="K277" s="17">
        <f>+H277-F277</f>
        <v>6</v>
      </c>
      <c r="L277" s="11">
        <f>+K277*G277</f>
        <v>19117.260000000002</v>
      </c>
      <c r="M277" s="19">
        <f>YEAR(H277)</f>
        <v>2025</v>
      </c>
      <c r="N277" s="19" t="str">
        <f>IF(MONTH(H277)&lt;4,"1° trimestre",IF(MONTH(H277)&lt;7,"2° trimestre",IF(MONTH(H277)&lt;10,"3°trimestre","4° trimestre")))</f>
        <v>2° trimestre</v>
      </c>
      <c r="O277" s="19" t="s">
        <v>1962</v>
      </c>
      <c r="P277" s="19" t="s">
        <v>1970</v>
      </c>
      <c r="Q277" s="8">
        <f>+I277</f>
        <v>3186.21</v>
      </c>
      <c r="R277" s="19" t="s">
        <v>1965</v>
      </c>
    </row>
    <row r="278" spans="1:18" x14ac:dyDescent="0.2">
      <c r="A278" s="1" t="s">
        <v>743</v>
      </c>
      <c r="B278" s="1" t="s">
        <v>894</v>
      </c>
      <c r="C278" s="1" t="s">
        <v>28</v>
      </c>
      <c r="D278" s="7">
        <v>6.92</v>
      </c>
      <c r="E278" s="3">
        <v>45747</v>
      </c>
      <c r="F278" s="3">
        <v>45777</v>
      </c>
      <c r="G278" s="7">
        <v>5.67</v>
      </c>
      <c r="H278" s="3">
        <v>45783</v>
      </c>
      <c r="I278" s="11">
        <v>5.67</v>
      </c>
      <c r="J278" s="17">
        <f>+F278-H278</f>
        <v>-6</v>
      </c>
      <c r="K278" s="17">
        <f>+H278-F278</f>
        <v>6</v>
      </c>
      <c r="L278" s="11">
        <f>+K278*G278</f>
        <v>34.019999999999996</v>
      </c>
      <c r="M278" s="19">
        <f>YEAR(H278)</f>
        <v>2025</v>
      </c>
      <c r="N278" s="19" t="str">
        <f>IF(MONTH(H278)&lt;4,"1° trimestre",IF(MONTH(H278)&lt;7,"2° trimestre",IF(MONTH(H278)&lt;10,"3°trimestre","4° trimestre")))</f>
        <v>2° trimestre</v>
      </c>
      <c r="O278" s="19" t="s">
        <v>1962</v>
      </c>
      <c r="P278" s="19" t="s">
        <v>1970</v>
      </c>
      <c r="Q278" s="8">
        <f>+I278</f>
        <v>5.67</v>
      </c>
      <c r="R278" s="19" t="s">
        <v>1965</v>
      </c>
    </row>
    <row r="279" spans="1:18" x14ac:dyDescent="0.2">
      <c r="A279" s="1" t="s">
        <v>743</v>
      </c>
      <c r="B279" s="1" t="s">
        <v>895</v>
      </c>
      <c r="C279" s="1" t="s">
        <v>28</v>
      </c>
      <c r="D279" s="7">
        <v>1404.51</v>
      </c>
      <c r="E279" s="3">
        <v>45747</v>
      </c>
      <c r="F279" s="3">
        <v>45777</v>
      </c>
      <c r="G279" s="7">
        <v>1151.24</v>
      </c>
      <c r="H279" s="3">
        <v>45783</v>
      </c>
      <c r="I279" s="11">
        <v>1151.24</v>
      </c>
      <c r="J279" s="17">
        <f>+F279-H279</f>
        <v>-6</v>
      </c>
      <c r="K279" s="17">
        <f>+H279-F279</f>
        <v>6</v>
      </c>
      <c r="L279" s="11">
        <f>+K279*G279</f>
        <v>6907.4400000000005</v>
      </c>
      <c r="M279" s="19">
        <f>YEAR(H279)</f>
        <v>2025</v>
      </c>
      <c r="N279" s="19" t="str">
        <f>IF(MONTH(H279)&lt;4,"1° trimestre",IF(MONTH(H279)&lt;7,"2° trimestre",IF(MONTH(H279)&lt;10,"3°trimestre","4° trimestre")))</f>
        <v>2° trimestre</v>
      </c>
      <c r="O279" s="19" t="s">
        <v>1962</v>
      </c>
      <c r="P279" s="19" t="s">
        <v>1970</v>
      </c>
      <c r="Q279" s="8">
        <f>+I279</f>
        <v>1151.24</v>
      </c>
      <c r="R279" s="19" t="s">
        <v>1965</v>
      </c>
    </row>
    <row r="280" spans="1:18" x14ac:dyDescent="0.2">
      <c r="A280" s="1" t="s">
        <v>743</v>
      </c>
      <c r="B280" s="1" t="s">
        <v>896</v>
      </c>
      <c r="C280" s="1" t="s">
        <v>28</v>
      </c>
      <c r="D280" s="7">
        <v>42907.1</v>
      </c>
      <c r="E280" s="3">
        <v>45747</v>
      </c>
      <c r="F280" s="3">
        <v>45777</v>
      </c>
      <c r="G280" s="7">
        <v>35169.75</v>
      </c>
      <c r="H280" s="3">
        <v>45783</v>
      </c>
      <c r="I280" s="11">
        <v>35169.75</v>
      </c>
      <c r="J280" s="17">
        <f>+F280-H280</f>
        <v>-6</v>
      </c>
      <c r="K280" s="17">
        <f>+H280-F280</f>
        <v>6</v>
      </c>
      <c r="L280" s="11">
        <f>+K280*G280</f>
        <v>211018.5</v>
      </c>
      <c r="M280" s="19">
        <f>YEAR(H280)</f>
        <v>2025</v>
      </c>
      <c r="N280" s="19" t="str">
        <f>IF(MONTH(H280)&lt;4,"1° trimestre",IF(MONTH(H280)&lt;7,"2° trimestre",IF(MONTH(H280)&lt;10,"3°trimestre","4° trimestre")))</f>
        <v>2° trimestre</v>
      </c>
      <c r="O280" s="19" t="s">
        <v>1962</v>
      </c>
      <c r="P280" s="19" t="s">
        <v>1970</v>
      </c>
      <c r="Q280" s="8">
        <f>+I280</f>
        <v>35169.75</v>
      </c>
      <c r="R280" s="19" t="s">
        <v>1965</v>
      </c>
    </row>
    <row r="281" spans="1:18" x14ac:dyDescent="0.2">
      <c r="A281" s="1" t="s">
        <v>743</v>
      </c>
      <c r="B281" s="1" t="s">
        <v>897</v>
      </c>
      <c r="C281" s="1" t="s">
        <v>28</v>
      </c>
      <c r="D281" s="7">
        <v>35.81</v>
      </c>
      <c r="E281" s="3">
        <v>45747</v>
      </c>
      <c r="F281" s="3">
        <v>45777</v>
      </c>
      <c r="G281" s="7">
        <v>29.35</v>
      </c>
      <c r="H281" s="3">
        <v>45783</v>
      </c>
      <c r="I281" s="11">
        <v>29.35</v>
      </c>
      <c r="J281" s="17">
        <f>+F281-H281</f>
        <v>-6</v>
      </c>
      <c r="K281" s="17">
        <f>+H281-F281</f>
        <v>6</v>
      </c>
      <c r="L281" s="11">
        <f>+K281*G281</f>
        <v>176.10000000000002</v>
      </c>
      <c r="M281" s="19">
        <f>YEAR(H281)</f>
        <v>2025</v>
      </c>
      <c r="N281" s="19" t="str">
        <f>IF(MONTH(H281)&lt;4,"1° trimestre",IF(MONTH(H281)&lt;7,"2° trimestre",IF(MONTH(H281)&lt;10,"3°trimestre","4° trimestre")))</f>
        <v>2° trimestre</v>
      </c>
      <c r="O281" s="19" t="s">
        <v>1962</v>
      </c>
      <c r="P281" s="19" t="s">
        <v>1970</v>
      </c>
      <c r="Q281" s="8">
        <f>+I281</f>
        <v>29.35</v>
      </c>
      <c r="R281" s="19" t="s">
        <v>1965</v>
      </c>
    </row>
    <row r="282" spans="1:18" x14ac:dyDescent="0.2">
      <c r="A282" s="1" t="s">
        <v>743</v>
      </c>
      <c r="B282" s="1" t="s">
        <v>898</v>
      </c>
      <c r="C282" s="1" t="s">
        <v>28</v>
      </c>
      <c r="D282" s="7">
        <v>12.75</v>
      </c>
      <c r="E282" s="3">
        <v>45747</v>
      </c>
      <c r="F282" s="3">
        <v>45777</v>
      </c>
      <c r="G282" s="7">
        <v>10.45</v>
      </c>
      <c r="H282" s="3">
        <v>45783</v>
      </c>
      <c r="I282" s="11">
        <v>10.45</v>
      </c>
      <c r="J282" s="17">
        <f>+F282-H282</f>
        <v>-6</v>
      </c>
      <c r="K282" s="17">
        <f>+H282-F282</f>
        <v>6</v>
      </c>
      <c r="L282" s="11">
        <f>+K282*G282</f>
        <v>62.699999999999996</v>
      </c>
      <c r="M282" s="19">
        <f>YEAR(H282)</f>
        <v>2025</v>
      </c>
      <c r="N282" s="19" t="str">
        <f>IF(MONTH(H282)&lt;4,"1° trimestre",IF(MONTH(H282)&lt;7,"2° trimestre",IF(MONTH(H282)&lt;10,"3°trimestre","4° trimestre")))</f>
        <v>2° trimestre</v>
      </c>
      <c r="O282" s="19" t="s">
        <v>1962</v>
      </c>
      <c r="P282" s="19" t="s">
        <v>1970</v>
      </c>
      <c r="Q282" s="8">
        <f>+I282</f>
        <v>10.45</v>
      </c>
      <c r="R282" s="19" t="s">
        <v>1965</v>
      </c>
    </row>
    <row r="283" spans="1:18" x14ac:dyDescent="0.2">
      <c r="A283" s="1" t="s">
        <v>743</v>
      </c>
      <c r="B283" s="1" t="s">
        <v>899</v>
      </c>
      <c r="C283" s="1" t="s">
        <v>28</v>
      </c>
      <c r="D283" s="7">
        <v>30.95</v>
      </c>
      <c r="E283" s="3">
        <v>45747</v>
      </c>
      <c r="F283" s="3">
        <v>45777</v>
      </c>
      <c r="G283" s="7">
        <v>25.37</v>
      </c>
      <c r="H283" s="3">
        <v>45783</v>
      </c>
      <c r="I283" s="11">
        <v>25.37</v>
      </c>
      <c r="J283" s="17">
        <f>+F283-H283</f>
        <v>-6</v>
      </c>
      <c r="K283" s="17">
        <f>+H283-F283</f>
        <v>6</v>
      </c>
      <c r="L283" s="11">
        <f>+K283*G283</f>
        <v>152.22</v>
      </c>
      <c r="M283" s="19">
        <f>YEAR(H283)</f>
        <v>2025</v>
      </c>
      <c r="N283" s="19" t="str">
        <f>IF(MONTH(H283)&lt;4,"1° trimestre",IF(MONTH(H283)&lt;7,"2° trimestre",IF(MONTH(H283)&lt;10,"3°trimestre","4° trimestre")))</f>
        <v>2° trimestre</v>
      </c>
      <c r="O283" s="19" t="s">
        <v>1962</v>
      </c>
      <c r="P283" s="19" t="s">
        <v>1970</v>
      </c>
      <c r="Q283" s="8">
        <f>+I283</f>
        <v>25.37</v>
      </c>
      <c r="R283" s="19" t="s">
        <v>1965</v>
      </c>
    </row>
    <row r="284" spans="1:18" x14ac:dyDescent="0.2">
      <c r="A284" s="1" t="s">
        <v>743</v>
      </c>
      <c r="B284" s="1" t="s">
        <v>900</v>
      </c>
      <c r="C284" s="1" t="s">
        <v>28</v>
      </c>
      <c r="D284" s="7">
        <v>3.04</v>
      </c>
      <c r="E284" s="3">
        <v>45747</v>
      </c>
      <c r="F284" s="3">
        <v>45777</v>
      </c>
      <c r="G284" s="7">
        <v>2.4900000000000002</v>
      </c>
      <c r="H284" s="3">
        <v>45783</v>
      </c>
      <c r="I284" s="11">
        <v>2.4900000000000002</v>
      </c>
      <c r="J284" s="17">
        <f>+F284-H284</f>
        <v>-6</v>
      </c>
      <c r="K284" s="17">
        <f>+H284-F284</f>
        <v>6</v>
      </c>
      <c r="L284" s="11">
        <f>+K284*G284</f>
        <v>14.940000000000001</v>
      </c>
      <c r="M284" s="19">
        <f>YEAR(H284)</f>
        <v>2025</v>
      </c>
      <c r="N284" s="19" t="str">
        <f>IF(MONTH(H284)&lt;4,"1° trimestre",IF(MONTH(H284)&lt;7,"2° trimestre",IF(MONTH(H284)&lt;10,"3°trimestre","4° trimestre")))</f>
        <v>2° trimestre</v>
      </c>
      <c r="O284" s="19" t="s">
        <v>1962</v>
      </c>
      <c r="P284" s="19" t="s">
        <v>1970</v>
      </c>
      <c r="Q284" s="8">
        <f>+I284</f>
        <v>2.4900000000000002</v>
      </c>
      <c r="R284" s="19" t="s">
        <v>1965</v>
      </c>
    </row>
    <row r="285" spans="1:18" x14ac:dyDescent="0.2">
      <c r="A285" s="1" t="s">
        <v>743</v>
      </c>
      <c r="B285" s="1" t="s">
        <v>901</v>
      </c>
      <c r="C285" s="1" t="s">
        <v>28</v>
      </c>
      <c r="D285" s="7">
        <v>18.2</v>
      </c>
      <c r="E285" s="3">
        <v>45747</v>
      </c>
      <c r="F285" s="3">
        <v>45777</v>
      </c>
      <c r="G285" s="7">
        <v>14.92</v>
      </c>
      <c r="H285" s="3">
        <v>45783</v>
      </c>
      <c r="I285" s="11">
        <v>14.92</v>
      </c>
      <c r="J285" s="17">
        <f>+F285-H285</f>
        <v>-6</v>
      </c>
      <c r="K285" s="17">
        <f>+H285-F285</f>
        <v>6</v>
      </c>
      <c r="L285" s="11">
        <f>+K285*G285</f>
        <v>89.52</v>
      </c>
      <c r="M285" s="19">
        <f>YEAR(H285)</f>
        <v>2025</v>
      </c>
      <c r="N285" s="19" t="str">
        <f>IF(MONTH(H285)&lt;4,"1° trimestre",IF(MONTH(H285)&lt;7,"2° trimestre",IF(MONTH(H285)&lt;10,"3°trimestre","4° trimestre")))</f>
        <v>2° trimestre</v>
      </c>
      <c r="O285" s="19" t="s">
        <v>1962</v>
      </c>
      <c r="P285" s="19" t="s">
        <v>1970</v>
      </c>
      <c r="Q285" s="8">
        <f>+I285</f>
        <v>14.92</v>
      </c>
      <c r="R285" s="19" t="s">
        <v>1965</v>
      </c>
    </row>
    <row r="286" spans="1:18" x14ac:dyDescent="0.2">
      <c r="A286" s="1" t="s">
        <v>743</v>
      </c>
      <c r="B286" s="1" t="s">
        <v>902</v>
      </c>
      <c r="C286" s="1" t="s">
        <v>28</v>
      </c>
      <c r="D286" s="7">
        <v>10.92</v>
      </c>
      <c r="E286" s="3">
        <v>45747</v>
      </c>
      <c r="F286" s="3">
        <v>45777</v>
      </c>
      <c r="G286" s="7">
        <v>8.9499999999999993</v>
      </c>
      <c r="H286" s="3">
        <v>45783</v>
      </c>
      <c r="I286" s="11">
        <v>8.9499999999999993</v>
      </c>
      <c r="J286" s="17">
        <f>+F286-H286</f>
        <v>-6</v>
      </c>
      <c r="K286" s="17">
        <f>+H286-F286</f>
        <v>6</v>
      </c>
      <c r="L286" s="11">
        <f>+K286*G286</f>
        <v>53.699999999999996</v>
      </c>
      <c r="M286" s="19">
        <f>YEAR(H286)</f>
        <v>2025</v>
      </c>
      <c r="N286" s="19" t="str">
        <f>IF(MONTH(H286)&lt;4,"1° trimestre",IF(MONTH(H286)&lt;7,"2° trimestre",IF(MONTH(H286)&lt;10,"3°trimestre","4° trimestre")))</f>
        <v>2° trimestre</v>
      </c>
      <c r="O286" s="19" t="s">
        <v>1962</v>
      </c>
      <c r="P286" s="19" t="s">
        <v>1970</v>
      </c>
      <c r="Q286" s="8">
        <f>+I286</f>
        <v>8.9499999999999993</v>
      </c>
      <c r="R286" s="19" t="s">
        <v>1965</v>
      </c>
    </row>
    <row r="287" spans="1:18" x14ac:dyDescent="0.2">
      <c r="A287" s="1" t="s">
        <v>743</v>
      </c>
      <c r="B287" s="1" t="s">
        <v>903</v>
      </c>
      <c r="C287" s="1" t="s">
        <v>28</v>
      </c>
      <c r="D287" s="7">
        <v>3.04</v>
      </c>
      <c r="E287" s="3">
        <v>45747</v>
      </c>
      <c r="F287" s="3">
        <v>45777</v>
      </c>
      <c r="G287" s="7">
        <v>2.4900000000000002</v>
      </c>
      <c r="H287" s="3">
        <v>45783</v>
      </c>
      <c r="I287" s="11">
        <v>2.4900000000000002</v>
      </c>
      <c r="J287" s="17">
        <f>+F287-H287</f>
        <v>-6</v>
      </c>
      <c r="K287" s="17">
        <f>+H287-F287</f>
        <v>6</v>
      </c>
      <c r="L287" s="11">
        <f>+K287*G287</f>
        <v>14.940000000000001</v>
      </c>
      <c r="M287" s="19">
        <f>YEAR(H287)</f>
        <v>2025</v>
      </c>
      <c r="N287" s="19" t="str">
        <f>IF(MONTH(H287)&lt;4,"1° trimestre",IF(MONTH(H287)&lt;7,"2° trimestre",IF(MONTH(H287)&lt;10,"3°trimestre","4° trimestre")))</f>
        <v>2° trimestre</v>
      </c>
      <c r="O287" s="19" t="s">
        <v>1962</v>
      </c>
      <c r="P287" s="19" t="s">
        <v>1970</v>
      </c>
      <c r="Q287" s="8">
        <f>+I287</f>
        <v>2.4900000000000002</v>
      </c>
      <c r="R287" s="19" t="s">
        <v>1965</v>
      </c>
    </row>
    <row r="288" spans="1:18" x14ac:dyDescent="0.2">
      <c r="A288" s="1" t="s">
        <v>743</v>
      </c>
      <c r="B288" s="1" t="s">
        <v>904</v>
      </c>
      <c r="C288" s="1" t="s">
        <v>28</v>
      </c>
      <c r="D288" s="7">
        <v>103.79</v>
      </c>
      <c r="E288" s="3">
        <v>45747</v>
      </c>
      <c r="F288" s="3">
        <v>45777</v>
      </c>
      <c r="G288" s="7">
        <v>85.07</v>
      </c>
      <c r="H288" s="3">
        <v>45783</v>
      </c>
      <c r="I288" s="11">
        <v>85.07</v>
      </c>
      <c r="J288" s="17">
        <f>+F288-H288</f>
        <v>-6</v>
      </c>
      <c r="K288" s="17">
        <f>+H288-F288</f>
        <v>6</v>
      </c>
      <c r="L288" s="11">
        <f>+K288*G288</f>
        <v>510.41999999999996</v>
      </c>
      <c r="M288" s="19">
        <f>YEAR(H288)</f>
        <v>2025</v>
      </c>
      <c r="N288" s="19" t="str">
        <f>IF(MONTH(H288)&lt;4,"1° trimestre",IF(MONTH(H288)&lt;7,"2° trimestre",IF(MONTH(H288)&lt;10,"3°trimestre","4° trimestre")))</f>
        <v>2° trimestre</v>
      </c>
      <c r="O288" s="19" t="s">
        <v>1962</v>
      </c>
      <c r="P288" s="19" t="s">
        <v>1970</v>
      </c>
      <c r="Q288" s="8">
        <f>+I288</f>
        <v>85.07</v>
      </c>
      <c r="R288" s="19" t="s">
        <v>1965</v>
      </c>
    </row>
    <row r="289" spans="1:18" x14ac:dyDescent="0.2">
      <c r="A289" s="1" t="s">
        <v>743</v>
      </c>
      <c r="B289" s="1" t="s">
        <v>905</v>
      </c>
      <c r="C289" s="1" t="s">
        <v>28</v>
      </c>
      <c r="D289" s="7">
        <v>556.58000000000004</v>
      </c>
      <c r="E289" s="3">
        <v>45747</v>
      </c>
      <c r="F289" s="3">
        <v>45777</v>
      </c>
      <c r="G289" s="7">
        <v>456.21</v>
      </c>
      <c r="H289" s="3">
        <v>45783</v>
      </c>
      <c r="I289" s="11">
        <v>456.21</v>
      </c>
      <c r="J289" s="17">
        <f>+F289-H289</f>
        <v>-6</v>
      </c>
      <c r="K289" s="17">
        <f>+H289-F289</f>
        <v>6</v>
      </c>
      <c r="L289" s="11">
        <f>+K289*G289</f>
        <v>2737.2599999999998</v>
      </c>
      <c r="M289" s="19">
        <f>YEAR(H289)</f>
        <v>2025</v>
      </c>
      <c r="N289" s="19" t="str">
        <f>IF(MONTH(H289)&lt;4,"1° trimestre",IF(MONTH(H289)&lt;7,"2° trimestre",IF(MONTH(H289)&lt;10,"3°trimestre","4° trimestre")))</f>
        <v>2° trimestre</v>
      </c>
      <c r="O289" s="19" t="s">
        <v>1962</v>
      </c>
      <c r="P289" s="19" t="s">
        <v>1970</v>
      </c>
      <c r="Q289" s="8">
        <f>+I289</f>
        <v>456.21</v>
      </c>
      <c r="R289" s="19" t="s">
        <v>1965</v>
      </c>
    </row>
    <row r="290" spans="1:18" x14ac:dyDescent="0.2">
      <c r="A290" s="1" t="s">
        <v>743</v>
      </c>
      <c r="B290" s="1" t="s">
        <v>906</v>
      </c>
      <c r="C290" s="1" t="s">
        <v>28</v>
      </c>
      <c r="D290" s="7">
        <v>15.77</v>
      </c>
      <c r="E290" s="3">
        <v>45747</v>
      </c>
      <c r="F290" s="3">
        <v>45777</v>
      </c>
      <c r="G290" s="7">
        <v>12.93</v>
      </c>
      <c r="H290" s="3">
        <v>45783</v>
      </c>
      <c r="I290" s="11">
        <v>12.93</v>
      </c>
      <c r="J290" s="17">
        <f>+F290-H290</f>
        <v>-6</v>
      </c>
      <c r="K290" s="17">
        <f>+H290-F290</f>
        <v>6</v>
      </c>
      <c r="L290" s="11">
        <f>+K290*G290</f>
        <v>77.58</v>
      </c>
      <c r="M290" s="19">
        <f>YEAR(H290)</f>
        <v>2025</v>
      </c>
      <c r="N290" s="19" t="str">
        <f>IF(MONTH(H290)&lt;4,"1° trimestre",IF(MONTH(H290)&lt;7,"2° trimestre",IF(MONTH(H290)&lt;10,"3°trimestre","4° trimestre")))</f>
        <v>2° trimestre</v>
      </c>
      <c r="O290" s="19" t="s">
        <v>1962</v>
      </c>
      <c r="P290" s="19" t="s">
        <v>1970</v>
      </c>
      <c r="Q290" s="8">
        <f>+I290</f>
        <v>12.93</v>
      </c>
      <c r="R290" s="19" t="s">
        <v>1965</v>
      </c>
    </row>
    <row r="291" spans="1:18" x14ac:dyDescent="0.2">
      <c r="A291" s="1" t="s">
        <v>743</v>
      </c>
      <c r="B291" s="1" t="s">
        <v>907</v>
      </c>
      <c r="C291" s="1" t="s">
        <v>28</v>
      </c>
      <c r="D291" s="7">
        <v>11.41</v>
      </c>
      <c r="E291" s="3">
        <v>45747</v>
      </c>
      <c r="F291" s="3">
        <v>45777</v>
      </c>
      <c r="G291" s="7">
        <v>9.35</v>
      </c>
      <c r="H291" s="3">
        <v>45783</v>
      </c>
      <c r="I291" s="11">
        <v>9.35</v>
      </c>
      <c r="J291" s="17">
        <f>+F291-H291</f>
        <v>-6</v>
      </c>
      <c r="K291" s="17">
        <f>+H291-F291</f>
        <v>6</v>
      </c>
      <c r="L291" s="11">
        <f>+K291*G291</f>
        <v>56.099999999999994</v>
      </c>
      <c r="M291" s="19">
        <f>YEAR(H291)</f>
        <v>2025</v>
      </c>
      <c r="N291" s="19" t="str">
        <f>IF(MONTH(H291)&lt;4,"1° trimestre",IF(MONTH(H291)&lt;7,"2° trimestre",IF(MONTH(H291)&lt;10,"3°trimestre","4° trimestre")))</f>
        <v>2° trimestre</v>
      </c>
      <c r="O291" s="19" t="s">
        <v>1962</v>
      </c>
      <c r="P291" s="19" t="s">
        <v>1970</v>
      </c>
      <c r="Q291" s="8">
        <f>+I291</f>
        <v>9.35</v>
      </c>
      <c r="R291" s="19" t="s">
        <v>1965</v>
      </c>
    </row>
    <row r="292" spans="1:18" x14ac:dyDescent="0.2">
      <c r="A292" s="1" t="s">
        <v>743</v>
      </c>
      <c r="B292" s="1" t="s">
        <v>908</v>
      </c>
      <c r="C292" s="1" t="s">
        <v>28</v>
      </c>
      <c r="D292" s="7">
        <v>455.33</v>
      </c>
      <c r="E292" s="3">
        <v>45747</v>
      </c>
      <c r="F292" s="3">
        <v>45777</v>
      </c>
      <c r="G292" s="7">
        <v>373.22</v>
      </c>
      <c r="H292" s="3">
        <v>45783</v>
      </c>
      <c r="I292" s="11">
        <v>373.22</v>
      </c>
      <c r="J292" s="17">
        <f>+F292-H292</f>
        <v>-6</v>
      </c>
      <c r="K292" s="17">
        <f>+H292-F292</f>
        <v>6</v>
      </c>
      <c r="L292" s="11">
        <f>+K292*G292</f>
        <v>2239.3200000000002</v>
      </c>
      <c r="M292" s="19">
        <f>YEAR(H292)</f>
        <v>2025</v>
      </c>
      <c r="N292" s="19" t="str">
        <f>IF(MONTH(H292)&lt;4,"1° trimestre",IF(MONTH(H292)&lt;7,"2° trimestre",IF(MONTH(H292)&lt;10,"3°trimestre","4° trimestre")))</f>
        <v>2° trimestre</v>
      </c>
      <c r="O292" s="19" t="s">
        <v>1962</v>
      </c>
      <c r="P292" s="19" t="s">
        <v>1970</v>
      </c>
      <c r="Q292" s="8">
        <f>+I292</f>
        <v>373.22</v>
      </c>
      <c r="R292" s="19" t="s">
        <v>1965</v>
      </c>
    </row>
    <row r="293" spans="1:18" x14ac:dyDescent="0.2">
      <c r="A293" s="1" t="s">
        <v>743</v>
      </c>
      <c r="B293" s="1" t="s">
        <v>909</v>
      </c>
      <c r="C293" s="1" t="s">
        <v>28</v>
      </c>
      <c r="D293" s="7">
        <v>29.01</v>
      </c>
      <c r="E293" s="3">
        <v>45747</v>
      </c>
      <c r="F293" s="3">
        <v>45777</v>
      </c>
      <c r="G293" s="7">
        <v>23.78</v>
      </c>
      <c r="H293" s="3">
        <v>45783</v>
      </c>
      <c r="I293" s="11">
        <v>23.78</v>
      </c>
      <c r="J293" s="17">
        <f>+F293-H293</f>
        <v>-6</v>
      </c>
      <c r="K293" s="17">
        <f>+H293-F293</f>
        <v>6</v>
      </c>
      <c r="L293" s="11">
        <f>+K293*G293</f>
        <v>142.68</v>
      </c>
      <c r="M293" s="19">
        <f>YEAR(H293)</f>
        <v>2025</v>
      </c>
      <c r="N293" s="19" t="str">
        <f>IF(MONTH(H293)&lt;4,"1° trimestre",IF(MONTH(H293)&lt;7,"2° trimestre",IF(MONTH(H293)&lt;10,"3°trimestre","4° trimestre")))</f>
        <v>2° trimestre</v>
      </c>
      <c r="O293" s="19" t="s">
        <v>1962</v>
      </c>
      <c r="P293" s="19" t="s">
        <v>1970</v>
      </c>
      <c r="Q293" s="8">
        <f>+I293</f>
        <v>23.78</v>
      </c>
      <c r="R293" s="19" t="s">
        <v>1965</v>
      </c>
    </row>
    <row r="294" spans="1:18" x14ac:dyDescent="0.2">
      <c r="A294" s="1" t="s">
        <v>743</v>
      </c>
      <c r="B294" s="1" t="s">
        <v>910</v>
      </c>
      <c r="C294" s="1" t="s">
        <v>28</v>
      </c>
      <c r="D294" s="7">
        <v>18.809999999999999</v>
      </c>
      <c r="E294" s="3">
        <v>45747</v>
      </c>
      <c r="F294" s="3">
        <v>45777</v>
      </c>
      <c r="G294" s="7">
        <v>15.42</v>
      </c>
      <c r="H294" s="3">
        <v>45783</v>
      </c>
      <c r="I294" s="11">
        <v>15.42</v>
      </c>
      <c r="J294" s="17">
        <f>+F294-H294</f>
        <v>-6</v>
      </c>
      <c r="K294" s="17">
        <f>+H294-F294</f>
        <v>6</v>
      </c>
      <c r="L294" s="11">
        <f>+K294*G294</f>
        <v>92.52</v>
      </c>
      <c r="M294" s="19">
        <f>YEAR(H294)</f>
        <v>2025</v>
      </c>
      <c r="N294" s="19" t="str">
        <f>IF(MONTH(H294)&lt;4,"1° trimestre",IF(MONTH(H294)&lt;7,"2° trimestre",IF(MONTH(H294)&lt;10,"3°trimestre","4° trimestre")))</f>
        <v>2° trimestre</v>
      </c>
      <c r="O294" s="19" t="s">
        <v>1962</v>
      </c>
      <c r="P294" s="19" t="s">
        <v>1970</v>
      </c>
      <c r="Q294" s="8">
        <f>+I294</f>
        <v>15.42</v>
      </c>
      <c r="R294" s="19" t="s">
        <v>1965</v>
      </c>
    </row>
    <row r="295" spans="1:18" x14ac:dyDescent="0.2">
      <c r="A295" s="1" t="s">
        <v>743</v>
      </c>
      <c r="B295" s="1" t="s">
        <v>911</v>
      </c>
      <c r="C295" s="1" t="s">
        <v>28</v>
      </c>
      <c r="D295" s="7">
        <v>274.95</v>
      </c>
      <c r="E295" s="3">
        <v>45747</v>
      </c>
      <c r="F295" s="3">
        <v>45777</v>
      </c>
      <c r="G295" s="7">
        <v>225.37</v>
      </c>
      <c r="H295" s="3">
        <v>45783</v>
      </c>
      <c r="I295" s="11">
        <v>225.37</v>
      </c>
      <c r="J295" s="17">
        <f>+F295-H295</f>
        <v>-6</v>
      </c>
      <c r="K295" s="17">
        <f>+H295-F295</f>
        <v>6</v>
      </c>
      <c r="L295" s="11">
        <f>+K295*G295</f>
        <v>1352.22</v>
      </c>
      <c r="M295" s="19">
        <f>YEAR(H295)</f>
        <v>2025</v>
      </c>
      <c r="N295" s="19" t="str">
        <f>IF(MONTH(H295)&lt;4,"1° trimestre",IF(MONTH(H295)&lt;7,"2° trimestre",IF(MONTH(H295)&lt;10,"3°trimestre","4° trimestre")))</f>
        <v>2° trimestre</v>
      </c>
      <c r="O295" s="19" t="s">
        <v>1962</v>
      </c>
      <c r="P295" s="19" t="s">
        <v>1970</v>
      </c>
      <c r="Q295" s="8">
        <f>+I295</f>
        <v>225.37</v>
      </c>
      <c r="R295" s="19" t="s">
        <v>1965</v>
      </c>
    </row>
    <row r="296" spans="1:18" x14ac:dyDescent="0.2">
      <c r="A296" s="1" t="s">
        <v>743</v>
      </c>
      <c r="B296" s="1" t="s">
        <v>912</v>
      </c>
      <c r="C296" s="1" t="s">
        <v>28</v>
      </c>
      <c r="D296" s="7">
        <v>345.48</v>
      </c>
      <c r="E296" s="3">
        <v>45747</v>
      </c>
      <c r="F296" s="3">
        <v>45777</v>
      </c>
      <c r="G296" s="7">
        <v>283.18</v>
      </c>
      <c r="H296" s="3">
        <v>45783</v>
      </c>
      <c r="I296" s="11">
        <v>283.18</v>
      </c>
      <c r="J296" s="17">
        <f>+F296-H296</f>
        <v>-6</v>
      </c>
      <c r="K296" s="17">
        <f>+H296-F296</f>
        <v>6</v>
      </c>
      <c r="L296" s="11">
        <f>+K296*G296</f>
        <v>1699.08</v>
      </c>
      <c r="M296" s="19">
        <f>YEAR(H296)</f>
        <v>2025</v>
      </c>
      <c r="N296" s="19" t="str">
        <f>IF(MONTH(H296)&lt;4,"1° trimestre",IF(MONTH(H296)&lt;7,"2° trimestre",IF(MONTH(H296)&lt;10,"3°trimestre","4° trimestre")))</f>
        <v>2° trimestre</v>
      </c>
      <c r="O296" s="19" t="s">
        <v>1962</v>
      </c>
      <c r="P296" s="19" t="s">
        <v>1970</v>
      </c>
      <c r="Q296" s="8">
        <f>+I296</f>
        <v>283.18</v>
      </c>
      <c r="R296" s="19" t="s">
        <v>1965</v>
      </c>
    </row>
    <row r="297" spans="1:18" x14ac:dyDescent="0.2">
      <c r="A297" s="1" t="s">
        <v>743</v>
      </c>
      <c r="B297" s="1" t="s">
        <v>913</v>
      </c>
      <c r="C297" s="1" t="s">
        <v>28</v>
      </c>
      <c r="D297" s="7">
        <v>0.24</v>
      </c>
      <c r="E297" s="3">
        <v>45747</v>
      </c>
      <c r="F297" s="3">
        <v>45777</v>
      </c>
      <c r="G297" s="7">
        <v>0.2</v>
      </c>
      <c r="H297" s="3">
        <v>45783</v>
      </c>
      <c r="I297" s="11">
        <v>0.2</v>
      </c>
      <c r="J297" s="17">
        <f>+F297-H297</f>
        <v>-6</v>
      </c>
      <c r="K297" s="17">
        <f>+H297-F297</f>
        <v>6</v>
      </c>
      <c r="L297" s="11">
        <f>+K297*G297</f>
        <v>1.2000000000000002</v>
      </c>
      <c r="M297" s="19">
        <f>YEAR(H297)</f>
        <v>2025</v>
      </c>
      <c r="N297" s="19" t="str">
        <f>IF(MONTH(H297)&lt;4,"1° trimestre",IF(MONTH(H297)&lt;7,"2° trimestre",IF(MONTH(H297)&lt;10,"3°trimestre","4° trimestre")))</f>
        <v>2° trimestre</v>
      </c>
      <c r="O297" s="19" t="s">
        <v>1962</v>
      </c>
      <c r="P297" s="19" t="s">
        <v>1970</v>
      </c>
      <c r="Q297" s="8">
        <f>+I297</f>
        <v>0.2</v>
      </c>
      <c r="R297" s="19" t="s">
        <v>1965</v>
      </c>
    </row>
    <row r="298" spans="1:18" x14ac:dyDescent="0.2">
      <c r="A298" s="1" t="s">
        <v>743</v>
      </c>
      <c r="B298" s="1" t="s">
        <v>914</v>
      </c>
      <c r="C298" s="1" t="s">
        <v>28</v>
      </c>
      <c r="D298" s="7">
        <v>0.73</v>
      </c>
      <c r="E298" s="3">
        <v>45747</v>
      </c>
      <c r="F298" s="3">
        <v>45777</v>
      </c>
      <c r="G298" s="7">
        <v>0.6</v>
      </c>
      <c r="H298" s="3">
        <v>45783</v>
      </c>
      <c r="I298" s="11">
        <v>0.6</v>
      </c>
      <c r="J298" s="17">
        <f>+F298-H298</f>
        <v>-6</v>
      </c>
      <c r="K298" s="17">
        <f>+H298-F298</f>
        <v>6</v>
      </c>
      <c r="L298" s="11">
        <f>+K298*G298</f>
        <v>3.5999999999999996</v>
      </c>
      <c r="M298" s="19">
        <f>YEAR(H298)</f>
        <v>2025</v>
      </c>
      <c r="N298" s="19" t="str">
        <f>IF(MONTH(H298)&lt;4,"1° trimestre",IF(MONTH(H298)&lt;7,"2° trimestre",IF(MONTH(H298)&lt;10,"3°trimestre","4° trimestre")))</f>
        <v>2° trimestre</v>
      </c>
      <c r="O298" s="19" t="s">
        <v>1962</v>
      </c>
      <c r="P298" s="19" t="s">
        <v>1970</v>
      </c>
      <c r="Q298" s="8">
        <f>+I298</f>
        <v>0.6</v>
      </c>
      <c r="R298" s="19" t="s">
        <v>1965</v>
      </c>
    </row>
    <row r="299" spans="1:18" x14ac:dyDescent="0.2">
      <c r="A299" s="1" t="s">
        <v>743</v>
      </c>
      <c r="B299" s="1" t="s">
        <v>915</v>
      </c>
      <c r="C299" s="1" t="s">
        <v>28</v>
      </c>
      <c r="D299" s="7">
        <v>7.65</v>
      </c>
      <c r="E299" s="3">
        <v>45747</v>
      </c>
      <c r="F299" s="3">
        <v>45777</v>
      </c>
      <c r="G299" s="7">
        <v>6.27</v>
      </c>
      <c r="H299" s="3">
        <v>45783</v>
      </c>
      <c r="I299" s="11">
        <v>6.27</v>
      </c>
      <c r="J299" s="17">
        <f>+F299-H299</f>
        <v>-6</v>
      </c>
      <c r="K299" s="17">
        <f>+H299-F299</f>
        <v>6</v>
      </c>
      <c r="L299" s="11">
        <f>+K299*G299</f>
        <v>37.619999999999997</v>
      </c>
      <c r="M299" s="19">
        <f>YEAR(H299)</f>
        <v>2025</v>
      </c>
      <c r="N299" s="19" t="str">
        <f>IF(MONTH(H299)&lt;4,"1° trimestre",IF(MONTH(H299)&lt;7,"2° trimestre",IF(MONTH(H299)&lt;10,"3°trimestre","4° trimestre")))</f>
        <v>2° trimestre</v>
      </c>
      <c r="O299" s="19" t="s">
        <v>1962</v>
      </c>
      <c r="P299" s="19" t="s">
        <v>1970</v>
      </c>
      <c r="Q299" s="8">
        <f>+I299</f>
        <v>6.27</v>
      </c>
      <c r="R299" s="19" t="s">
        <v>1965</v>
      </c>
    </row>
    <row r="300" spans="1:18" x14ac:dyDescent="0.2">
      <c r="A300" s="1" t="s">
        <v>743</v>
      </c>
      <c r="B300" s="1" t="s">
        <v>916</v>
      </c>
      <c r="C300" s="1" t="s">
        <v>28</v>
      </c>
      <c r="D300" s="7">
        <v>2.4300000000000002</v>
      </c>
      <c r="E300" s="3">
        <v>45747</v>
      </c>
      <c r="F300" s="3">
        <v>45777</v>
      </c>
      <c r="G300" s="7">
        <v>1.99</v>
      </c>
      <c r="H300" s="3">
        <v>45783</v>
      </c>
      <c r="I300" s="11">
        <v>1.99</v>
      </c>
      <c r="J300" s="17">
        <f>+F300-H300</f>
        <v>-6</v>
      </c>
      <c r="K300" s="17">
        <f>+H300-F300</f>
        <v>6</v>
      </c>
      <c r="L300" s="11">
        <f>+K300*G300</f>
        <v>11.94</v>
      </c>
      <c r="M300" s="19">
        <f>YEAR(H300)</f>
        <v>2025</v>
      </c>
      <c r="N300" s="19" t="str">
        <f>IF(MONTH(H300)&lt;4,"1° trimestre",IF(MONTH(H300)&lt;7,"2° trimestre",IF(MONTH(H300)&lt;10,"3°trimestre","4° trimestre")))</f>
        <v>2° trimestre</v>
      </c>
      <c r="O300" s="19" t="s">
        <v>1962</v>
      </c>
      <c r="P300" s="19" t="s">
        <v>1970</v>
      </c>
      <c r="Q300" s="8">
        <f>+I300</f>
        <v>1.99</v>
      </c>
      <c r="R300" s="19" t="s">
        <v>1965</v>
      </c>
    </row>
    <row r="301" spans="1:18" x14ac:dyDescent="0.2">
      <c r="A301" s="1" t="s">
        <v>743</v>
      </c>
      <c r="B301" s="1" t="s">
        <v>917</v>
      </c>
      <c r="C301" s="1" t="s">
        <v>28</v>
      </c>
      <c r="D301" s="7">
        <v>2.31</v>
      </c>
      <c r="E301" s="3">
        <v>45747</v>
      </c>
      <c r="F301" s="3">
        <v>45777</v>
      </c>
      <c r="G301" s="7">
        <v>1.89</v>
      </c>
      <c r="H301" s="3">
        <v>45783</v>
      </c>
      <c r="I301" s="11">
        <v>1.89</v>
      </c>
      <c r="J301" s="17">
        <f>+F301-H301</f>
        <v>-6</v>
      </c>
      <c r="K301" s="17">
        <f>+H301-F301</f>
        <v>6</v>
      </c>
      <c r="L301" s="11">
        <f>+K301*G301</f>
        <v>11.34</v>
      </c>
      <c r="M301" s="19">
        <f>YEAR(H301)</f>
        <v>2025</v>
      </c>
      <c r="N301" s="19" t="str">
        <f>IF(MONTH(H301)&lt;4,"1° trimestre",IF(MONTH(H301)&lt;7,"2° trimestre",IF(MONTH(H301)&lt;10,"3°trimestre","4° trimestre")))</f>
        <v>2° trimestre</v>
      </c>
      <c r="O301" s="19" t="s">
        <v>1962</v>
      </c>
      <c r="P301" s="19" t="s">
        <v>1970</v>
      </c>
      <c r="Q301" s="8">
        <f>+I301</f>
        <v>1.89</v>
      </c>
      <c r="R301" s="19" t="s">
        <v>1965</v>
      </c>
    </row>
    <row r="302" spans="1:18" x14ac:dyDescent="0.2">
      <c r="A302" s="1" t="s">
        <v>743</v>
      </c>
      <c r="B302" s="1" t="s">
        <v>918</v>
      </c>
      <c r="C302" s="1" t="s">
        <v>28</v>
      </c>
      <c r="D302" s="7">
        <v>2.5499999999999998</v>
      </c>
      <c r="E302" s="3">
        <v>45747</v>
      </c>
      <c r="F302" s="3">
        <v>45777</v>
      </c>
      <c r="G302" s="7">
        <v>2.09</v>
      </c>
      <c r="H302" s="3">
        <v>45783</v>
      </c>
      <c r="I302" s="11">
        <v>2.09</v>
      </c>
      <c r="J302" s="17">
        <f>+F302-H302</f>
        <v>-6</v>
      </c>
      <c r="K302" s="17">
        <f>+H302-F302</f>
        <v>6</v>
      </c>
      <c r="L302" s="11">
        <f>+K302*G302</f>
        <v>12.54</v>
      </c>
      <c r="M302" s="19">
        <f>YEAR(H302)</f>
        <v>2025</v>
      </c>
      <c r="N302" s="19" t="str">
        <f>IF(MONTH(H302)&lt;4,"1° trimestre",IF(MONTH(H302)&lt;7,"2° trimestre",IF(MONTH(H302)&lt;10,"3°trimestre","4° trimestre")))</f>
        <v>2° trimestre</v>
      </c>
      <c r="O302" s="19" t="s">
        <v>1962</v>
      </c>
      <c r="P302" s="19" t="s">
        <v>1970</v>
      </c>
      <c r="Q302" s="8">
        <f>+I302</f>
        <v>2.09</v>
      </c>
      <c r="R302" s="19" t="s">
        <v>1965</v>
      </c>
    </row>
    <row r="303" spans="1:18" x14ac:dyDescent="0.2">
      <c r="A303" s="1" t="s">
        <v>743</v>
      </c>
      <c r="B303" s="1" t="s">
        <v>919</v>
      </c>
      <c r="C303" s="1" t="s">
        <v>28</v>
      </c>
      <c r="D303" s="7">
        <v>90.8</v>
      </c>
      <c r="E303" s="3">
        <v>45747</v>
      </c>
      <c r="F303" s="3">
        <v>45777</v>
      </c>
      <c r="G303" s="7">
        <v>74.430000000000007</v>
      </c>
      <c r="H303" s="3">
        <v>45783</v>
      </c>
      <c r="I303" s="11">
        <v>74.430000000000007</v>
      </c>
      <c r="J303" s="17">
        <f>+F303-H303</f>
        <v>-6</v>
      </c>
      <c r="K303" s="17">
        <f>+H303-F303</f>
        <v>6</v>
      </c>
      <c r="L303" s="11">
        <f>+K303*G303</f>
        <v>446.58000000000004</v>
      </c>
      <c r="M303" s="19">
        <f>YEAR(H303)</f>
        <v>2025</v>
      </c>
      <c r="N303" s="19" t="str">
        <f>IF(MONTH(H303)&lt;4,"1° trimestre",IF(MONTH(H303)&lt;7,"2° trimestre",IF(MONTH(H303)&lt;10,"3°trimestre","4° trimestre")))</f>
        <v>2° trimestre</v>
      </c>
      <c r="O303" s="19" t="s">
        <v>1962</v>
      </c>
      <c r="P303" s="19" t="s">
        <v>1970</v>
      </c>
      <c r="Q303" s="8">
        <f>+I303</f>
        <v>74.430000000000007</v>
      </c>
      <c r="R303" s="19" t="s">
        <v>1965</v>
      </c>
    </row>
    <row r="304" spans="1:18" x14ac:dyDescent="0.2">
      <c r="A304" s="1" t="s">
        <v>743</v>
      </c>
      <c r="B304" s="1" t="s">
        <v>920</v>
      </c>
      <c r="C304" s="1" t="s">
        <v>28</v>
      </c>
      <c r="D304" s="7">
        <v>14.69</v>
      </c>
      <c r="E304" s="3">
        <v>45747</v>
      </c>
      <c r="F304" s="3">
        <v>45777</v>
      </c>
      <c r="G304" s="7">
        <v>12.04</v>
      </c>
      <c r="H304" s="3">
        <v>45783</v>
      </c>
      <c r="I304" s="11">
        <v>12.04</v>
      </c>
      <c r="J304" s="17">
        <f>+F304-H304</f>
        <v>-6</v>
      </c>
      <c r="K304" s="17">
        <f>+H304-F304</f>
        <v>6</v>
      </c>
      <c r="L304" s="11">
        <f>+K304*G304</f>
        <v>72.239999999999995</v>
      </c>
      <c r="M304" s="19">
        <f>YEAR(H304)</f>
        <v>2025</v>
      </c>
      <c r="N304" s="19" t="str">
        <f>IF(MONTH(H304)&lt;4,"1° trimestre",IF(MONTH(H304)&lt;7,"2° trimestre",IF(MONTH(H304)&lt;10,"3°trimestre","4° trimestre")))</f>
        <v>2° trimestre</v>
      </c>
      <c r="O304" s="19" t="s">
        <v>1962</v>
      </c>
      <c r="P304" s="19" t="s">
        <v>1970</v>
      </c>
      <c r="Q304" s="8">
        <f>+I304</f>
        <v>12.04</v>
      </c>
      <c r="R304" s="19" t="s">
        <v>1965</v>
      </c>
    </row>
    <row r="305" spans="1:18" x14ac:dyDescent="0.2">
      <c r="A305" s="1" t="s">
        <v>743</v>
      </c>
      <c r="B305" s="1" t="s">
        <v>921</v>
      </c>
      <c r="C305" s="1" t="s">
        <v>28</v>
      </c>
      <c r="D305" s="7">
        <v>403.62</v>
      </c>
      <c r="E305" s="3">
        <v>45747</v>
      </c>
      <c r="F305" s="3">
        <v>45777</v>
      </c>
      <c r="G305" s="7">
        <v>330.84</v>
      </c>
      <c r="H305" s="3">
        <v>45783</v>
      </c>
      <c r="I305" s="11">
        <v>330.84</v>
      </c>
      <c r="J305" s="17">
        <f>+F305-H305</f>
        <v>-6</v>
      </c>
      <c r="K305" s="17">
        <f>+H305-F305</f>
        <v>6</v>
      </c>
      <c r="L305" s="11">
        <f>+K305*G305</f>
        <v>1985.04</v>
      </c>
      <c r="M305" s="19">
        <f>YEAR(H305)</f>
        <v>2025</v>
      </c>
      <c r="N305" s="19" t="str">
        <f>IF(MONTH(H305)&lt;4,"1° trimestre",IF(MONTH(H305)&lt;7,"2° trimestre",IF(MONTH(H305)&lt;10,"3°trimestre","4° trimestre")))</f>
        <v>2° trimestre</v>
      </c>
      <c r="O305" s="19" t="s">
        <v>1962</v>
      </c>
      <c r="P305" s="19" t="s">
        <v>1970</v>
      </c>
      <c r="Q305" s="8">
        <f>+I305</f>
        <v>330.84</v>
      </c>
      <c r="R305" s="19" t="s">
        <v>1965</v>
      </c>
    </row>
    <row r="306" spans="1:18" x14ac:dyDescent="0.2">
      <c r="A306" s="1" t="s">
        <v>743</v>
      </c>
      <c r="B306" s="1" t="s">
        <v>922</v>
      </c>
      <c r="C306" s="1" t="s">
        <v>28</v>
      </c>
      <c r="D306" s="7">
        <v>130.37</v>
      </c>
      <c r="E306" s="3">
        <v>45747</v>
      </c>
      <c r="F306" s="3">
        <v>45777</v>
      </c>
      <c r="G306" s="7">
        <v>106.86</v>
      </c>
      <c r="H306" s="3">
        <v>45783</v>
      </c>
      <c r="I306" s="11">
        <v>106.86</v>
      </c>
      <c r="J306" s="17">
        <f>+F306-H306</f>
        <v>-6</v>
      </c>
      <c r="K306" s="17">
        <f>+H306-F306</f>
        <v>6</v>
      </c>
      <c r="L306" s="11">
        <f>+K306*G306</f>
        <v>641.16</v>
      </c>
      <c r="M306" s="19">
        <f>YEAR(H306)</f>
        <v>2025</v>
      </c>
      <c r="N306" s="19" t="str">
        <f>IF(MONTH(H306)&lt;4,"1° trimestre",IF(MONTH(H306)&lt;7,"2° trimestre",IF(MONTH(H306)&lt;10,"3°trimestre","4° trimestre")))</f>
        <v>2° trimestre</v>
      </c>
      <c r="O306" s="19" t="s">
        <v>1962</v>
      </c>
      <c r="P306" s="19" t="s">
        <v>1970</v>
      </c>
      <c r="Q306" s="8">
        <f>+I306</f>
        <v>106.86</v>
      </c>
      <c r="R306" s="19" t="s">
        <v>1965</v>
      </c>
    </row>
    <row r="307" spans="1:18" x14ac:dyDescent="0.2">
      <c r="A307" s="1" t="s">
        <v>743</v>
      </c>
      <c r="B307" s="1" t="s">
        <v>923</v>
      </c>
      <c r="C307" s="1" t="s">
        <v>28</v>
      </c>
      <c r="D307" s="7">
        <v>3202.98</v>
      </c>
      <c r="E307" s="3">
        <v>45747</v>
      </c>
      <c r="F307" s="3">
        <v>45777</v>
      </c>
      <c r="G307" s="7">
        <v>2625.39</v>
      </c>
      <c r="H307" s="3">
        <v>45783</v>
      </c>
      <c r="I307" s="11">
        <v>2625.39</v>
      </c>
      <c r="J307" s="17">
        <f>+F307-H307</f>
        <v>-6</v>
      </c>
      <c r="K307" s="17">
        <f>+H307-F307</f>
        <v>6</v>
      </c>
      <c r="L307" s="11">
        <f>+K307*G307</f>
        <v>15752.34</v>
      </c>
      <c r="M307" s="19">
        <f>YEAR(H307)</f>
        <v>2025</v>
      </c>
      <c r="N307" s="19" t="str">
        <f>IF(MONTH(H307)&lt;4,"1° trimestre",IF(MONTH(H307)&lt;7,"2° trimestre",IF(MONTH(H307)&lt;10,"3°trimestre","4° trimestre")))</f>
        <v>2° trimestre</v>
      </c>
      <c r="O307" s="19" t="s">
        <v>1962</v>
      </c>
      <c r="P307" s="19" t="s">
        <v>1970</v>
      </c>
      <c r="Q307" s="8">
        <f>+I307</f>
        <v>2625.39</v>
      </c>
      <c r="R307" s="19" t="s">
        <v>1965</v>
      </c>
    </row>
    <row r="308" spans="1:18" x14ac:dyDescent="0.2">
      <c r="A308" s="1" t="s">
        <v>743</v>
      </c>
      <c r="B308" s="1" t="s">
        <v>924</v>
      </c>
      <c r="C308" s="1" t="s">
        <v>28</v>
      </c>
      <c r="D308" s="7">
        <v>263.02</v>
      </c>
      <c r="E308" s="3">
        <v>45747</v>
      </c>
      <c r="F308" s="3">
        <v>45777</v>
      </c>
      <c r="G308" s="7">
        <v>215.59</v>
      </c>
      <c r="H308" s="3">
        <v>45783</v>
      </c>
      <c r="I308" s="11">
        <v>215.59</v>
      </c>
      <c r="J308" s="17">
        <f>+F308-H308</f>
        <v>-6</v>
      </c>
      <c r="K308" s="17">
        <f>+H308-F308</f>
        <v>6</v>
      </c>
      <c r="L308" s="11">
        <f>+K308*G308</f>
        <v>1293.54</v>
      </c>
      <c r="M308" s="19">
        <f>YEAR(H308)</f>
        <v>2025</v>
      </c>
      <c r="N308" s="19" t="str">
        <f>IF(MONTH(H308)&lt;4,"1° trimestre",IF(MONTH(H308)&lt;7,"2° trimestre",IF(MONTH(H308)&lt;10,"3°trimestre","4° trimestre")))</f>
        <v>2° trimestre</v>
      </c>
      <c r="O308" s="19" t="s">
        <v>1962</v>
      </c>
      <c r="P308" s="19" t="s">
        <v>1970</v>
      </c>
      <c r="Q308" s="8">
        <f>+I308</f>
        <v>215.59</v>
      </c>
      <c r="R308" s="19" t="s">
        <v>1965</v>
      </c>
    </row>
    <row r="309" spans="1:18" x14ac:dyDescent="0.2">
      <c r="A309" s="1" t="s">
        <v>743</v>
      </c>
      <c r="B309" s="1" t="s">
        <v>925</v>
      </c>
      <c r="C309" s="1" t="s">
        <v>28</v>
      </c>
      <c r="D309" s="7">
        <v>336.05</v>
      </c>
      <c r="E309" s="3">
        <v>45747</v>
      </c>
      <c r="F309" s="3">
        <v>45777</v>
      </c>
      <c r="G309" s="7">
        <v>275.45</v>
      </c>
      <c r="H309" s="3">
        <v>45783</v>
      </c>
      <c r="I309" s="11">
        <v>275.45</v>
      </c>
      <c r="J309" s="17">
        <f>+F309-H309</f>
        <v>-6</v>
      </c>
      <c r="K309" s="17">
        <f>+H309-F309</f>
        <v>6</v>
      </c>
      <c r="L309" s="11">
        <f>+K309*G309</f>
        <v>1652.6999999999998</v>
      </c>
      <c r="M309" s="19">
        <f>YEAR(H309)</f>
        <v>2025</v>
      </c>
      <c r="N309" s="19" t="str">
        <f>IF(MONTH(H309)&lt;4,"1° trimestre",IF(MONTH(H309)&lt;7,"2° trimestre",IF(MONTH(H309)&lt;10,"3°trimestre","4° trimestre")))</f>
        <v>2° trimestre</v>
      </c>
      <c r="O309" s="19" t="s">
        <v>1962</v>
      </c>
      <c r="P309" s="19" t="s">
        <v>1970</v>
      </c>
      <c r="Q309" s="8">
        <f>+I309</f>
        <v>275.45</v>
      </c>
      <c r="R309" s="19" t="s">
        <v>1965</v>
      </c>
    </row>
    <row r="310" spans="1:18" x14ac:dyDescent="0.2">
      <c r="A310" s="1" t="s">
        <v>743</v>
      </c>
      <c r="B310" s="1" t="s">
        <v>926</v>
      </c>
      <c r="C310" s="1" t="s">
        <v>28</v>
      </c>
      <c r="D310" s="7">
        <v>58.19</v>
      </c>
      <c r="E310" s="3">
        <v>45747</v>
      </c>
      <c r="F310" s="3">
        <v>45777</v>
      </c>
      <c r="G310" s="7">
        <v>47.7</v>
      </c>
      <c r="H310" s="3">
        <v>45783</v>
      </c>
      <c r="I310" s="11">
        <v>47.7</v>
      </c>
      <c r="J310" s="17">
        <f>+F310-H310</f>
        <v>-6</v>
      </c>
      <c r="K310" s="17">
        <f>+H310-F310</f>
        <v>6</v>
      </c>
      <c r="L310" s="11">
        <f>+K310*G310</f>
        <v>286.20000000000005</v>
      </c>
      <c r="M310" s="19">
        <f>YEAR(H310)</f>
        <v>2025</v>
      </c>
      <c r="N310" s="19" t="str">
        <f>IF(MONTH(H310)&lt;4,"1° trimestre",IF(MONTH(H310)&lt;7,"2° trimestre",IF(MONTH(H310)&lt;10,"3°trimestre","4° trimestre")))</f>
        <v>2° trimestre</v>
      </c>
      <c r="O310" s="19" t="s">
        <v>1962</v>
      </c>
      <c r="P310" s="19" t="s">
        <v>1970</v>
      </c>
      <c r="Q310" s="8">
        <f>+I310</f>
        <v>47.7</v>
      </c>
      <c r="R310" s="19" t="s">
        <v>1965</v>
      </c>
    </row>
    <row r="311" spans="1:18" x14ac:dyDescent="0.2">
      <c r="A311" s="1" t="s">
        <v>743</v>
      </c>
      <c r="B311" s="1" t="s">
        <v>927</v>
      </c>
      <c r="C311" s="1" t="s">
        <v>28</v>
      </c>
      <c r="D311" s="7">
        <v>475.25</v>
      </c>
      <c r="E311" s="3">
        <v>45747</v>
      </c>
      <c r="F311" s="3">
        <v>45777</v>
      </c>
      <c r="G311" s="7">
        <v>389.55</v>
      </c>
      <c r="H311" s="3">
        <v>45783</v>
      </c>
      <c r="I311" s="11">
        <v>389.55</v>
      </c>
      <c r="J311" s="17">
        <f>+F311-H311</f>
        <v>-6</v>
      </c>
      <c r="K311" s="17">
        <f>+H311-F311</f>
        <v>6</v>
      </c>
      <c r="L311" s="11">
        <f>+K311*G311</f>
        <v>2337.3000000000002</v>
      </c>
      <c r="M311" s="19">
        <f>YEAR(H311)</f>
        <v>2025</v>
      </c>
      <c r="N311" s="19" t="str">
        <f>IF(MONTH(H311)&lt;4,"1° trimestre",IF(MONTH(H311)&lt;7,"2° trimestre",IF(MONTH(H311)&lt;10,"3°trimestre","4° trimestre")))</f>
        <v>2° trimestre</v>
      </c>
      <c r="O311" s="19" t="s">
        <v>1962</v>
      </c>
      <c r="P311" s="19" t="s">
        <v>1970</v>
      </c>
      <c r="Q311" s="8">
        <f>+I311</f>
        <v>389.55</v>
      </c>
      <c r="R311" s="19" t="s">
        <v>1965</v>
      </c>
    </row>
    <row r="312" spans="1:18" x14ac:dyDescent="0.2">
      <c r="A312" s="1" t="s">
        <v>743</v>
      </c>
      <c r="B312" s="1" t="s">
        <v>928</v>
      </c>
      <c r="C312" s="1" t="s">
        <v>28</v>
      </c>
      <c r="D312" s="7">
        <v>79.3</v>
      </c>
      <c r="E312" s="3">
        <v>45747</v>
      </c>
      <c r="F312" s="3">
        <v>45777</v>
      </c>
      <c r="G312" s="7">
        <v>65</v>
      </c>
      <c r="H312" s="3">
        <v>45783</v>
      </c>
      <c r="I312" s="11">
        <v>65</v>
      </c>
      <c r="J312" s="17">
        <f>+F312-H312</f>
        <v>-6</v>
      </c>
      <c r="K312" s="17">
        <f>+H312-F312</f>
        <v>6</v>
      </c>
      <c r="L312" s="11">
        <f>+K312*G312</f>
        <v>390</v>
      </c>
      <c r="M312" s="19">
        <f>YEAR(H312)</f>
        <v>2025</v>
      </c>
      <c r="N312" s="19" t="str">
        <f>IF(MONTH(H312)&lt;4,"1° trimestre",IF(MONTH(H312)&lt;7,"2° trimestre",IF(MONTH(H312)&lt;10,"3°trimestre","4° trimestre")))</f>
        <v>2° trimestre</v>
      </c>
      <c r="O312" s="19" t="s">
        <v>1962</v>
      </c>
      <c r="P312" s="19" t="s">
        <v>1970</v>
      </c>
      <c r="Q312" s="8">
        <f>+I312</f>
        <v>65</v>
      </c>
      <c r="R312" s="19" t="s">
        <v>1965</v>
      </c>
    </row>
    <row r="313" spans="1:18" x14ac:dyDescent="0.2">
      <c r="A313" s="1" t="s">
        <v>743</v>
      </c>
      <c r="B313" s="1" t="s">
        <v>929</v>
      </c>
      <c r="C313" s="1" t="s">
        <v>28</v>
      </c>
      <c r="D313" s="7">
        <v>351.45</v>
      </c>
      <c r="E313" s="3">
        <v>45747</v>
      </c>
      <c r="F313" s="3">
        <v>45777</v>
      </c>
      <c r="G313" s="7">
        <v>288.07</v>
      </c>
      <c r="H313" s="3">
        <v>45783</v>
      </c>
      <c r="I313" s="11">
        <v>288.07</v>
      </c>
      <c r="J313" s="17">
        <f>+F313-H313</f>
        <v>-6</v>
      </c>
      <c r="K313" s="17">
        <f>+H313-F313</f>
        <v>6</v>
      </c>
      <c r="L313" s="11">
        <f>+K313*G313</f>
        <v>1728.42</v>
      </c>
      <c r="M313" s="19">
        <f>YEAR(H313)</f>
        <v>2025</v>
      </c>
      <c r="N313" s="19" t="str">
        <f>IF(MONTH(H313)&lt;4,"1° trimestre",IF(MONTH(H313)&lt;7,"2° trimestre",IF(MONTH(H313)&lt;10,"3°trimestre","4° trimestre")))</f>
        <v>2° trimestre</v>
      </c>
      <c r="O313" s="19" t="s">
        <v>1962</v>
      </c>
      <c r="P313" s="19" t="s">
        <v>1970</v>
      </c>
      <c r="Q313" s="8">
        <f>+I313</f>
        <v>288.07</v>
      </c>
      <c r="R313" s="19" t="s">
        <v>1965</v>
      </c>
    </row>
    <row r="314" spans="1:18" x14ac:dyDescent="0.2">
      <c r="A314" s="1" t="s">
        <v>743</v>
      </c>
      <c r="B314" s="1" t="s">
        <v>930</v>
      </c>
      <c r="C314" s="1" t="s">
        <v>28</v>
      </c>
      <c r="D314" s="7">
        <v>116.96</v>
      </c>
      <c r="E314" s="3">
        <v>45747</v>
      </c>
      <c r="F314" s="3">
        <v>45777</v>
      </c>
      <c r="G314" s="7">
        <v>95.87</v>
      </c>
      <c r="H314" s="3">
        <v>45783</v>
      </c>
      <c r="I314" s="11">
        <v>95.87</v>
      </c>
      <c r="J314" s="17">
        <f>+F314-H314</f>
        <v>-6</v>
      </c>
      <c r="K314" s="17">
        <f>+H314-F314</f>
        <v>6</v>
      </c>
      <c r="L314" s="11">
        <f>+K314*G314</f>
        <v>575.22</v>
      </c>
      <c r="M314" s="19">
        <f>YEAR(H314)</f>
        <v>2025</v>
      </c>
      <c r="N314" s="19" t="str">
        <f>IF(MONTH(H314)&lt;4,"1° trimestre",IF(MONTH(H314)&lt;7,"2° trimestre",IF(MONTH(H314)&lt;10,"3°trimestre","4° trimestre")))</f>
        <v>2° trimestre</v>
      </c>
      <c r="O314" s="19" t="s">
        <v>1962</v>
      </c>
      <c r="P314" s="19" t="s">
        <v>1970</v>
      </c>
      <c r="Q314" s="8">
        <f>+I314</f>
        <v>95.87</v>
      </c>
      <c r="R314" s="19" t="s">
        <v>1965</v>
      </c>
    </row>
    <row r="315" spans="1:18" x14ac:dyDescent="0.2">
      <c r="A315" s="1" t="s">
        <v>743</v>
      </c>
      <c r="B315" s="1" t="s">
        <v>931</v>
      </c>
      <c r="C315" s="1" t="s">
        <v>28</v>
      </c>
      <c r="D315" s="7">
        <v>1585.51</v>
      </c>
      <c r="E315" s="3">
        <v>45747</v>
      </c>
      <c r="F315" s="3">
        <v>45777</v>
      </c>
      <c r="G315" s="7">
        <v>1299.5999999999999</v>
      </c>
      <c r="H315" s="3">
        <v>45783</v>
      </c>
      <c r="I315" s="11">
        <v>1299.5999999999999</v>
      </c>
      <c r="J315" s="17">
        <f>+F315-H315</f>
        <v>-6</v>
      </c>
      <c r="K315" s="17">
        <f>+H315-F315</f>
        <v>6</v>
      </c>
      <c r="L315" s="11">
        <f>+K315*G315</f>
        <v>7797.5999999999995</v>
      </c>
      <c r="M315" s="19">
        <f>YEAR(H315)</f>
        <v>2025</v>
      </c>
      <c r="N315" s="19" t="str">
        <f>IF(MONTH(H315)&lt;4,"1° trimestre",IF(MONTH(H315)&lt;7,"2° trimestre",IF(MONTH(H315)&lt;10,"3°trimestre","4° trimestre")))</f>
        <v>2° trimestre</v>
      </c>
      <c r="O315" s="19" t="s">
        <v>1962</v>
      </c>
      <c r="P315" s="19" t="s">
        <v>1970</v>
      </c>
      <c r="Q315" s="8">
        <f>+I315</f>
        <v>1299.5999999999999</v>
      </c>
      <c r="R315" s="19" t="s">
        <v>1965</v>
      </c>
    </row>
    <row r="316" spans="1:18" x14ac:dyDescent="0.2">
      <c r="A316" s="1" t="s">
        <v>743</v>
      </c>
      <c r="B316" s="1" t="s">
        <v>932</v>
      </c>
      <c r="C316" s="1" t="s">
        <v>28</v>
      </c>
      <c r="D316" s="7">
        <v>197.41</v>
      </c>
      <c r="E316" s="3">
        <v>45747</v>
      </c>
      <c r="F316" s="3">
        <v>45777</v>
      </c>
      <c r="G316" s="7">
        <v>161.81</v>
      </c>
      <c r="H316" s="3">
        <v>45783</v>
      </c>
      <c r="I316" s="11">
        <v>161.81</v>
      </c>
      <c r="J316" s="17">
        <f>+F316-H316</f>
        <v>-6</v>
      </c>
      <c r="K316" s="17">
        <f>+H316-F316</f>
        <v>6</v>
      </c>
      <c r="L316" s="11">
        <f>+K316*G316</f>
        <v>970.86</v>
      </c>
      <c r="M316" s="19">
        <f>YEAR(H316)</f>
        <v>2025</v>
      </c>
      <c r="N316" s="19" t="str">
        <f>IF(MONTH(H316)&lt;4,"1° trimestre",IF(MONTH(H316)&lt;7,"2° trimestre",IF(MONTH(H316)&lt;10,"3°trimestre","4° trimestre")))</f>
        <v>2° trimestre</v>
      </c>
      <c r="O316" s="19" t="s">
        <v>1962</v>
      </c>
      <c r="P316" s="19" t="s">
        <v>1970</v>
      </c>
      <c r="Q316" s="8">
        <f>+I316</f>
        <v>161.81</v>
      </c>
      <c r="R316" s="19" t="s">
        <v>1965</v>
      </c>
    </row>
    <row r="317" spans="1:18" x14ac:dyDescent="0.2">
      <c r="A317" s="1" t="s">
        <v>743</v>
      </c>
      <c r="B317" s="1" t="s">
        <v>933</v>
      </c>
      <c r="C317" s="1" t="s">
        <v>28</v>
      </c>
      <c r="D317" s="7">
        <v>412.49</v>
      </c>
      <c r="E317" s="3">
        <v>45747</v>
      </c>
      <c r="F317" s="3">
        <v>45777</v>
      </c>
      <c r="G317" s="7">
        <v>338.11</v>
      </c>
      <c r="H317" s="3">
        <v>45783</v>
      </c>
      <c r="I317" s="11">
        <v>338.11</v>
      </c>
      <c r="J317" s="17">
        <f>+F317-H317</f>
        <v>-6</v>
      </c>
      <c r="K317" s="17">
        <f>+H317-F317</f>
        <v>6</v>
      </c>
      <c r="L317" s="11">
        <f>+K317*G317</f>
        <v>2028.66</v>
      </c>
      <c r="M317" s="19">
        <f>YEAR(H317)</f>
        <v>2025</v>
      </c>
      <c r="N317" s="19" t="str">
        <f>IF(MONTH(H317)&lt;4,"1° trimestre",IF(MONTH(H317)&lt;7,"2° trimestre",IF(MONTH(H317)&lt;10,"3°trimestre","4° trimestre")))</f>
        <v>2° trimestre</v>
      </c>
      <c r="O317" s="19" t="s">
        <v>1962</v>
      </c>
      <c r="P317" s="19" t="s">
        <v>1970</v>
      </c>
      <c r="Q317" s="8">
        <f>+I317</f>
        <v>338.11</v>
      </c>
      <c r="R317" s="19" t="s">
        <v>1965</v>
      </c>
    </row>
    <row r="318" spans="1:18" x14ac:dyDescent="0.2">
      <c r="A318" s="1" t="s">
        <v>743</v>
      </c>
      <c r="B318" s="1" t="s">
        <v>934</v>
      </c>
      <c r="C318" s="1" t="s">
        <v>28</v>
      </c>
      <c r="D318" s="7">
        <v>296.11</v>
      </c>
      <c r="E318" s="3">
        <v>45747</v>
      </c>
      <c r="F318" s="3">
        <v>45777</v>
      </c>
      <c r="G318" s="7">
        <v>242.71</v>
      </c>
      <c r="H318" s="3">
        <v>45783</v>
      </c>
      <c r="I318" s="11">
        <v>242.71</v>
      </c>
      <c r="J318" s="17">
        <f>+F318-H318</f>
        <v>-6</v>
      </c>
      <c r="K318" s="17">
        <f>+H318-F318</f>
        <v>6</v>
      </c>
      <c r="L318" s="11">
        <f>+K318*G318</f>
        <v>1456.26</v>
      </c>
      <c r="M318" s="19">
        <f>YEAR(H318)</f>
        <v>2025</v>
      </c>
      <c r="N318" s="19" t="str">
        <f>IF(MONTH(H318)&lt;4,"1° trimestre",IF(MONTH(H318)&lt;7,"2° trimestre",IF(MONTH(H318)&lt;10,"3°trimestre","4° trimestre")))</f>
        <v>2° trimestre</v>
      </c>
      <c r="O318" s="19" t="s">
        <v>1962</v>
      </c>
      <c r="P318" s="19" t="s">
        <v>1970</v>
      </c>
      <c r="Q318" s="8">
        <f>+I318</f>
        <v>242.71</v>
      </c>
      <c r="R318" s="19" t="s">
        <v>1965</v>
      </c>
    </row>
    <row r="319" spans="1:18" x14ac:dyDescent="0.2">
      <c r="A319" s="1" t="s">
        <v>743</v>
      </c>
      <c r="B319" s="1" t="s">
        <v>935</v>
      </c>
      <c r="C319" s="1" t="s">
        <v>28</v>
      </c>
      <c r="D319" s="7">
        <v>57.05</v>
      </c>
      <c r="E319" s="3">
        <v>45747</v>
      </c>
      <c r="F319" s="3">
        <v>45777</v>
      </c>
      <c r="G319" s="7">
        <v>46.76</v>
      </c>
      <c r="H319" s="3">
        <v>45783</v>
      </c>
      <c r="I319" s="11">
        <v>46.76</v>
      </c>
      <c r="J319" s="17">
        <f>+F319-H319</f>
        <v>-6</v>
      </c>
      <c r="K319" s="17">
        <f>+H319-F319</f>
        <v>6</v>
      </c>
      <c r="L319" s="11">
        <f>+K319*G319</f>
        <v>280.56</v>
      </c>
      <c r="M319" s="19">
        <f>YEAR(H319)</f>
        <v>2025</v>
      </c>
      <c r="N319" s="19" t="str">
        <f>IF(MONTH(H319)&lt;4,"1° trimestre",IF(MONTH(H319)&lt;7,"2° trimestre",IF(MONTH(H319)&lt;10,"3°trimestre","4° trimestre")))</f>
        <v>2° trimestre</v>
      </c>
      <c r="O319" s="19" t="s">
        <v>1962</v>
      </c>
      <c r="P319" s="19" t="s">
        <v>1970</v>
      </c>
      <c r="Q319" s="8">
        <f>+I319</f>
        <v>46.76</v>
      </c>
      <c r="R319" s="19" t="s">
        <v>1965</v>
      </c>
    </row>
    <row r="320" spans="1:18" x14ac:dyDescent="0.2">
      <c r="A320" s="1" t="s">
        <v>743</v>
      </c>
      <c r="B320" s="1" t="s">
        <v>936</v>
      </c>
      <c r="C320" s="1" t="s">
        <v>28</v>
      </c>
      <c r="D320" s="7">
        <v>9053.24</v>
      </c>
      <c r="E320" s="3">
        <v>45747</v>
      </c>
      <c r="F320" s="3">
        <v>45777</v>
      </c>
      <c r="G320" s="7">
        <v>7420.69</v>
      </c>
      <c r="H320" s="3">
        <v>45783</v>
      </c>
      <c r="I320" s="11">
        <v>7420.69</v>
      </c>
      <c r="J320" s="17">
        <f>+F320-H320</f>
        <v>-6</v>
      </c>
      <c r="K320" s="17">
        <f>+H320-F320</f>
        <v>6</v>
      </c>
      <c r="L320" s="11">
        <f>+K320*G320</f>
        <v>44524.14</v>
      </c>
      <c r="M320" s="19">
        <f>YEAR(H320)</f>
        <v>2025</v>
      </c>
      <c r="N320" s="19" t="str">
        <f>IF(MONTH(H320)&lt;4,"1° trimestre",IF(MONTH(H320)&lt;7,"2° trimestre",IF(MONTH(H320)&lt;10,"3°trimestre","4° trimestre")))</f>
        <v>2° trimestre</v>
      </c>
      <c r="O320" s="19" t="s">
        <v>1962</v>
      </c>
      <c r="P320" s="19" t="s">
        <v>1970</v>
      </c>
      <c r="Q320" s="8">
        <f>+I320</f>
        <v>7420.69</v>
      </c>
      <c r="R320" s="19" t="s">
        <v>1965</v>
      </c>
    </row>
    <row r="321" spans="1:18" x14ac:dyDescent="0.2">
      <c r="A321" s="1" t="s">
        <v>743</v>
      </c>
      <c r="B321" s="1" t="s">
        <v>937</v>
      </c>
      <c r="C321" s="1" t="s">
        <v>28</v>
      </c>
      <c r="D321" s="7">
        <v>4928.43</v>
      </c>
      <c r="E321" s="3">
        <v>45747</v>
      </c>
      <c r="F321" s="3">
        <v>45777</v>
      </c>
      <c r="G321" s="7">
        <v>4039.7</v>
      </c>
      <c r="H321" s="3">
        <v>45783</v>
      </c>
      <c r="I321" s="11">
        <v>4039.7</v>
      </c>
      <c r="J321" s="17">
        <f>+F321-H321</f>
        <v>-6</v>
      </c>
      <c r="K321" s="17">
        <f>+H321-F321</f>
        <v>6</v>
      </c>
      <c r="L321" s="11">
        <f>+K321*G321</f>
        <v>24238.199999999997</v>
      </c>
      <c r="M321" s="19">
        <f>YEAR(H321)</f>
        <v>2025</v>
      </c>
      <c r="N321" s="19" t="str">
        <f>IF(MONTH(H321)&lt;4,"1° trimestre",IF(MONTH(H321)&lt;7,"2° trimestre",IF(MONTH(H321)&lt;10,"3°trimestre","4° trimestre")))</f>
        <v>2° trimestre</v>
      </c>
      <c r="O321" s="19" t="s">
        <v>1962</v>
      </c>
      <c r="P321" s="19" t="s">
        <v>1970</v>
      </c>
      <c r="Q321" s="8">
        <f>+I321</f>
        <v>4039.7</v>
      </c>
      <c r="R321" s="19" t="s">
        <v>1965</v>
      </c>
    </row>
    <row r="322" spans="1:18" x14ac:dyDescent="0.2">
      <c r="A322" s="1" t="s">
        <v>743</v>
      </c>
      <c r="B322" s="1" t="s">
        <v>938</v>
      </c>
      <c r="C322" s="1" t="s">
        <v>28</v>
      </c>
      <c r="D322" s="7">
        <v>6573.26</v>
      </c>
      <c r="E322" s="3">
        <v>45747</v>
      </c>
      <c r="F322" s="3">
        <v>45777</v>
      </c>
      <c r="G322" s="7">
        <v>5387.92</v>
      </c>
      <c r="H322" s="3">
        <v>45783</v>
      </c>
      <c r="I322" s="11">
        <v>5387.92</v>
      </c>
      <c r="J322" s="17">
        <f>+F322-H322</f>
        <v>-6</v>
      </c>
      <c r="K322" s="17">
        <f>+H322-F322</f>
        <v>6</v>
      </c>
      <c r="L322" s="11">
        <f>+K322*G322</f>
        <v>32327.52</v>
      </c>
      <c r="M322" s="19">
        <f>YEAR(H322)</f>
        <v>2025</v>
      </c>
      <c r="N322" s="19" t="str">
        <f>IF(MONTH(H322)&lt;4,"1° trimestre",IF(MONTH(H322)&lt;7,"2° trimestre",IF(MONTH(H322)&lt;10,"3°trimestre","4° trimestre")))</f>
        <v>2° trimestre</v>
      </c>
      <c r="O322" s="19" t="s">
        <v>1962</v>
      </c>
      <c r="P322" s="19" t="s">
        <v>1970</v>
      </c>
      <c r="Q322" s="8">
        <f>+I322</f>
        <v>5387.92</v>
      </c>
      <c r="R322" s="19" t="s">
        <v>1965</v>
      </c>
    </row>
    <row r="323" spans="1:18" x14ac:dyDescent="0.2">
      <c r="A323" s="1" t="s">
        <v>743</v>
      </c>
      <c r="B323" s="1" t="s">
        <v>939</v>
      </c>
      <c r="C323" s="1" t="s">
        <v>28</v>
      </c>
      <c r="D323" s="7">
        <v>4734.21</v>
      </c>
      <c r="E323" s="3">
        <v>45747</v>
      </c>
      <c r="F323" s="3">
        <v>45777</v>
      </c>
      <c r="G323" s="7">
        <v>3880.5</v>
      </c>
      <c r="H323" s="3">
        <v>45783</v>
      </c>
      <c r="I323" s="11">
        <v>3880.5</v>
      </c>
      <c r="J323" s="17">
        <f>+F323-H323</f>
        <v>-6</v>
      </c>
      <c r="K323" s="17">
        <f>+H323-F323</f>
        <v>6</v>
      </c>
      <c r="L323" s="11">
        <f>+K323*G323</f>
        <v>23283</v>
      </c>
      <c r="M323" s="19">
        <f>YEAR(H323)</f>
        <v>2025</v>
      </c>
      <c r="N323" s="19" t="str">
        <f>IF(MONTH(H323)&lt;4,"1° trimestre",IF(MONTH(H323)&lt;7,"2° trimestre",IF(MONTH(H323)&lt;10,"3°trimestre","4° trimestre")))</f>
        <v>2° trimestre</v>
      </c>
      <c r="O323" s="19" t="s">
        <v>1962</v>
      </c>
      <c r="P323" s="19" t="s">
        <v>1970</v>
      </c>
      <c r="Q323" s="8">
        <f>+I323</f>
        <v>3880.5</v>
      </c>
      <c r="R323" s="19" t="s">
        <v>1965</v>
      </c>
    </row>
    <row r="324" spans="1:18" x14ac:dyDescent="0.2">
      <c r="A324" s="1" t="s">
        <v>743</v>
      </c>
      <c r="B324" s="1" t="s">
        <v>940</v>
      </c>
      <c r="C324" s="1" t="s">
        <v>28</v>
      </c>
      <c r="D324" s="7">
        <v>1041.53</v>
      </c>
      <c r="E324" s="3">
        <v>45747</v>
      </c>
      <c r="F324" s="3">
        <v>45777</v>
      </c>
      <c r="G324" s="7">
        <v>853.71</v>
      </c>
      <c r="H324" s="3">
        <v>45783</v>
      </c>
      <c r="I324" s="11">
        <v>853.71</v>
      </c>
      <c r="J324" s="17">
        <f>+F324-H324</f>
        <v>-6</v>
      </c>
      <c r="K324" s="17">
        <f>+H324-F324</f>
        <v>6</v>
      </c>
      <c r="L324" s="11">
        <f>+K324*G324</f>
        <v>5122.26</v>
      </c>
      <c r="M324" s="19">
        <f>YEAR(H324)</f>
        <v>2025</v>
      </c>
      <c r="N324" s="19" t="str">
        <f>IF(MONTH(H324)&lt;4,"1° trimestre",IF(MONTH(H324)&lt;7,"2° trimestre",IF(MONTH(H324)&lt;10,"3°trimestre","4° trimestre")))</f>
        <v>2° trimestre</v>
      </c>
      <c r="O324" s="19" t="s">
        <v>1962</v>
      </c>
      <c r="P324" s="19" t="s">
        <v>1970</v>
      </c>
      <c r="Q324" s="8">
        <f>+I324</f>
        <v>853.71</v>
      </c>
      <c r="R324" s="19" t="s">
        <v>1965</v>
      </c>
    </row>
    <row r="325" spans="1:18" x14ac:dyDescent="0.2">
      <c r="A325" s="1" t="s">
        <v>743</v>
      </c>
      <c r="B325" s="1" t="s">
        <v>941</v>
      </c>
      <c r="C325" s="1" t="s">
        <v>28</v>
      </c>
      <c r="D325" s="7">
        <v>1012.39</v>
      </c>
      <c r="E325" s="3">
        <v>45747</v>
      </c>
      <c r="F325" s="3">
        <v>45777</v>
      </c>
      <c r="G325" s="7">
        <v>829.83</v>
      </c>
      <c r="H325" s="3">
        <v>45783</v>
      </c>
      <c r="I325" s="11">
        <v>829.83</v>
      </c>
      <c r="J325" s="17">
        <f>+F325-H325</f>
        <v>-6</v>
      </c>
      <c r="K325" s="17">
        <f>+H325-F325</f>
        <v>6</v>
      </c>
      <c r="L325" s="11">
        <f>+K325*G325</f>
        <v>4978.9800000000005</v>
      </c>
      <c r="M325" s="19">
        <f>YEAR(H325)</f>
        <v>2025</v>
      </c>
      <c r="N325" s="19" t="str">
        <f>IF(MONTH(H325)&lt;4,"1° trimestre",IF(MONTH(H325)&lt;7,"2° trimestre",IF(MONTH(H325)&lt;10,"3°trimestre","4° trimestre")))</f>
        <v>2° trimestre</v>
      </c>
      <c r="O325" s="19" t="s">
        <v>1962</v>
      </c>
      <c r="P325" s="19" t="s">
        <v>1970</v>
      </c>
      <c r="Q325" s="8">
        <f>+I325</f>
        <v>829.83</v>
      </c>
      <c r="R325" s="19" t="s">
        <v>1965</v>
      </c>
    </row>
    <row r="326" spans="1:18" x14ac:dyDescent="0.2">
      <c r="A326" s="1" t="s">
        <v>743</v>
      </c>
      <c r="B326" s="1" t="s">
        <v>942</v>
      </c>
      <c r="C326" s="1" t="s">
        <v>28</v>
      </c>
      <c r="D326" s="7">
        <v>6908.3</v>
      </c>
      <c r="E326" s="3">
        <v>45747</v>
      </c>
      <c r="F326" s="3">
        <v>45777</v>
      </c>
      <c r="G326" s="7">
        <v>5662.54</v>
      </c>
      <c r="H326" s="3">
        <v>45783</v>
      </c>
      <c r="I326" s="11">
        <v>5662.54</v>
      </c>
      <c r="J326" s="17">
        <f>+F326-H326</f>
        <v>-6</v>
      </c>
      <c r="K326" s="17">
        <f>+H326-F326</f>
        <v>6</v>
      </c>
      <c r="L326" s="11">
        <f>+K326*G326</f>
        <v>33975.24</v>
      </c>
      <c r="M326" s="19">
        <f>YEAR(H326)</f>
        <v>2025</v>
      </c>
      <c r="N326" s="19" t="str">
        <f>IF(MONTH(H326)&lt;4,"1° trimestre",IF(MONTH(H326)&lt;7,"2° trimestre",IF(MONTH(H326)&lt;10,"3°trimestre","4° trimestre")))</f>
        <v>2° trimestre</v>
      </c>
      <c r="O326" s="19" t="s">
        <v>1962</v>
      </c>
      <c r="P326" s="19" t="s">
        <v>1970</v>
      </c>
      <c r="Q326" s="8">
        <f>+I326</f>
        <v>5662.54</v>
      </c>
      <c r="R326" s="19" t="s">
        <v>1965</v>
      </c>
    </row>
    <row r="327" spans="1:18" x14ac:dyDescent="0.2">
      <c r="A327" s="1" t="s">
        <v>743</v>
      </c>
      <c r="B327" s="1" t="s">
        <v>943</v>
      </c>
      <c r="C327" s="1" t="s">
        <v>28</v>
      </c>
      <c r="D327" s="7">
        <v>3073.59</v>
      </c>
      <c r="E327" s="3">
        <v>45747</v>
      </c>
      <c r="F327" s="3">
        <v>45777</v>
      </c>
      <c r="G327" s="7">
        <v>2519.34</v>
      </c>
      <c r="H327" s="3">
        <v>45783</v>
      </c>
      <c r="I327" s="11">
        <v>2519.34</v>
      </c>
      <c r="J327" s="17">
        <f>+F327-H327</f>
        <v>-6</v>
      </c>
      <c r="K327" s="17">
        <f>+H327-F327</f>
        <v>6</v>
      </c>
      <c r="L327" s="11">
        <f>+K327*G327</f>
        <v>15116.04</v>
      </c>
      <c r="M327" s="19">
        <f>YEAR(H327)</f>
        <v>2025</v>
      </c>
      <c r="N327" s="19" t="str">
        <f>IF(MONTH(H327)&lt;4,"1° trimestre",IF(MONTH(H327)&lt;7,"2° trimestre",IF(MONTH(H327)&lt;10,"3°trimestre","4° trimestre")))</f>
        <v>2° trimestre</v>
      </c>
      <c r="O327" s="19" t="s">
        <v>1962</v>
      </c>
      <c r="P327" s="19" t="s">
        <v>1970</v>
      </c>
      <c r="Q327" s="8">
        <f>+I327</f>
        <v>2519.34</v>
      </c>
      <c r="R327" s="19" t="s">
        <v>1965</v>
      </c>
    </row>
    <row r="328" spans="1:18" x14ac:dyDescent="0.2">
      <c r="A328" s="1" t="s">
        <v>743</v>
      </c>
      <c r="B328" s="1" t="s">
        <v>944</v>
      </c>
      <c r="C328" s="1" t="s">
        <v>28</v>
      </c>
      <c r="D328" s="7">
        <v>2119.4699999999998</v>
      </c>
      <c r="E328" s="3">
        <v>45747</v>
      </c>
      <c r="F328" s="3">
        <v>45777</v>
      </c>
      <c r="G328" s="7">
        <v>1737.27</v>
      </c>
      <c r="H328" s="3">
        <v>45783</v>
      </c>
      <c r="I328" s="11">
        <v>1737.27</v>
      </c>
      <c r="J328" s="17">
        <f>+F328-H328</f>
        <v>-6</v>
      </c>
      <c r="K328" s="17">
        <f>+H328-F328</f>
        <v>6</v>
      </c>
      <c r="L328" s="11">
        <f>+K328*G328</f>
        <v>10423.619999999999</v>
      </c>
      <c r="M328" s="19">
        <f>YEAR(H328)</f>
        <v>2025</v>
      </c>
      <c r="N328" s="19" t="str">
        <f>IF(MONTH(H328)&lt;4,"1° trimestre",IF(MONTH(H328)&lt;7,"2° trimestre",IF(MONTH(H328)&lt;10,"3°trimestre","4° trimestre")))</f>
        <v>2° trimestre</v>
      </c>
      <c r="O328" s="19" t="s">
        <v>1962</v>
      </c>
      <c r="P328" s="19" t="s">
        <v>1970</v>
      </c>
      <c r="Q328" s="8">
        <f>+I328</f>
        <v>1737.27</v>
      </c>
      <c r="R328" s="19" t="s">
        <v>1965</v>
      </c>
    </row>
    <row r="329" spans="1:18" x14ac:dyDescent="0.2">
      <c r="A329" s="1" t="s">
        <v>743</v>
      </c>
      <c r="B329" s="1" t="s">
        <v>945</v>
      </c>
      <c r="C329" s="1" t="s">
        <v>28</v>
      </c>
      <c r="D329" s="7">
        <v>4235.29</v>
      </c>
      <c r="E329" s="3">
        <v>45747</v>
      </c>
      <c r="F329" s="3">
        <v>45777</v>
      </c>
      <c r="G329" s="7">
        <v>3471.55</v>
      </c>
      <c r="H329" s="3">
        <v>45783</v>
      </c>
      <c r="I329" s="11">
        <v>3471.55</v>
      </c>
      <c r="J329" s="17">
        <f>+F329-H329</f>
        <v>-6</v>
      </c>
      <c r="K329" s="17">
        <f>+H329-F329</f>
        <v>6</v>
      </c>
      <c r="L329" s="11">
        <f>+K329*G329</f>
        <v>20829.300000000003</v>
      </c>
      <c r="M329" s="19">
        <f>YEAR(H329)</f>
        <v>2025</v>
      </c>
      <c r="N329" s="19" t="str">
        <f>IF(MONTH(H329)&lt;4,"1° trimestre",IF(MONTH(H329)&lt;7,"2° trimestre",IF(MONTH(H329)&lt;10,"3°trimestre","4° trimestre")))</f>
        <v>2° trimestre</v>
      </c>
      <c r="O329" s="19" t="s">
        <v>1962</v>
      </c>
      <c r="P329" s="19" t="s">
        <v>1970</v>
      </c>
      <c r="Q329" s="8">
        <f>+I329</f>
        <v>3471.55</v>
      </c>
      <c r="R329" s="19" t="s">
        <v>1965</v>
      </c>
    </row>
    <row r="330" spans="1:18" x14ac:dyDescent="0.2">
      <c r="A330" s="1" t="s">
        <v>743</v>
      </c>
      <c r="B330" s="1" t="s">
        <v>946</v>
      </c>
      <c r="C330" s="1" t="s">
        <v>28</v>
      </c>
      <c r="D330" s="7">
        <v>2974.06</v>
      </c>
      <c r="E330" s="3">
        <v>45777</v>
      </c>
      <c r="F330" s="3">
        <v>45807</v>
      </c>
      <c r="G330" s="7">
        <v>2437.75</v>
      </c>
      <c r="H330" s="3">
        <v>45835</v>
      </c>
      <c r="I330" s="11">
        <v>2437.75</v>
      </c>
      <c r="J330" s="17">
        <f>+F330-H330</f>
        <v>-28</v>
      </c>
      <c r="K330" s="17">
        <f>+H330-F330</f>
        <v>28</v>
      </c>
      <c r="L330" s="11">
        <f>+K330*G330</f>
        <v>68257</v>
      </c>
      <c r="M330" s="19">
        <f>YEAR(H330)</f>
        <v>2025</v>
      </c>
      <c r="N330" s="19" t="str">
        <f>IF(MONTH(H330)&lt;4,"1° trimestre",IF(MONTH(H330)&lt;7,"2° trimestre",IF(MONTH(H330)&lt;10,"3°trimestre","4° trimestre")))</f>
        <v>2° trimestre</v>
      </c>
      <c r="O330" s="19" t="s">
        <v>1962</v>
      </c>
      <c r="P330" s="19" t="s">
        <v>1970</v>
      </c>
      <c r="Q330" s="8">
        <f>+I330</f>
        <v>2437.75</v>
      </c>
      <c r="R330" s="19" t="s">
        <v>1965</v>
      </c>
    </row>
    <row r="331" spans="1:18" x14ac:dyDescent="0.2">
      <c r="A331" s="1" t="s">
        <v>743</v>
      </c>
      <c r="B331" s="1" t="s">
        <v>947</v>
      </c>
      <c r="C331" s="1" t="s">
        <v>28</v>
      </c>
      <c r="D331" s="7">
        <v>2974.06</v>
      </c>
      <c r="E331" s="3">
        <v>45777</v>
      </c>
      <c r="F331" s="3">
        <v>45807</v>
      </c>
      <c r="G331" s="7">
        <v>2437.75</v>
      </c>
      <c r="H331" s="3">
        <v>45835</v>
      </c>
      <c r="I331" s="11">
        <v>2437.75</v>
      </c>
      <c r="J331" s="17">
        <f>+F331-H331</f>
        <v>-28</v>
      </c>
      <c r="K331" s="17">
        <f>+H331-F331</f>
        <v>28</v>
      </c>
      <c r="L331" s="11">
        <f>+K331*G331</f>
        <v>68257</v>
      </c>
      <c r="M331" s="19">
        <f>YEAR(H331)</f>
        <v>2025</v>
      </c>
      <c r="N331" s="19" t="str">
        <f>IF(MONTH(H331)&lt;4,"1° trimestre",IF(MONTH(H331)&lt;7,"2° trimestre",IF(MONTH(H331)&lt;10,"3°trimestre","4° trimestre")))</f>
        <v>2° trimestre</v>
      </c>
      <c r="O331" s="19" t="s">
        <v>1962</v>
      </c>
      <c r="P331" s="19" t="s">
        <v>1970</v>
      </c>
      <c r="Q331" s="8">
        <f>+I331</f>
        <v>2437.75</v>
      </c>
      <c r="R331" s="19" t="s">
        <v>1965</v>
      </c>
    </row>
    <row r="332" spans="1:18" x14ac:dyDescent="0.2">
      <c r="A332" s="1" t="s">
        <v>743</v>
      </c>
      <c r="B332" s="1" t="s">
        <v>948</v>
      </c>
      <c r="C332" s="1" t="s">
        <v>28</v>
      </c>
      <c r="D332" s="7">
        <v>910.43</v>
      </c>
      <c r="E332" s="3">
        <v>45777</v>
      </c>
      <c r="F332" s="3">
        <v>45807</v>
      </c>
      <c r="G332" s="7">
        <v>746.25</v>
      </c>
      <c r="H332" s="3">
        <v>45835</v>
      </c>
      <c r="I332" s="11">
        <v>746.25</v>
      </c>
      <c r="J332" s="17">
        <f>+F332-H332</f>
        <v>-28</v>
      </c>
      <c r="K332" s="17">
        <f>+H332-F332</f>
        <v>28</v>
      </c>
      <c r="L332" s="11">
        <f>+K332*G332</f>
        <v>20895</v>
      </c>
      <c r="M332" s="19">
        <f>YEAR(H332)</f>
        <v>2025</v>
      </c>
      <c r="N332" s="19" t="str">
        <f>IF(MONTH(H332)&lt;4,"1° trimestre",IF(MONTH(H332)&lt;7,"2° trimestre",IF(MONTH(H332)&lt;10,"3°trimestre","4° trimestre")))</f>
        <v>2° trimestre</v>
      </c>
      <c r="O332" s="19" t="s">
        <v>1962</v>
      </c>
      <c r="P332" s="19" t="s">
        <v>1970</v>
      </c>
      <c r="Q332" s="8">
        <f>+I332</f>
        <v>746.25</v>
      </c>
      <c r="R332" s="19" t="s">
        <v>1965</v>
      </c>
    </row>
    <row r="333" spans="1:18" x14ac:dyDescent="0.2">
      <c r="A333" s="1" t="s">
        <v>743</v>
      </c>
      <c r="B333" s="1" t="s">
        <v>949</v>
      </c>
      <c r="C333" s="1" t="s">
        <v>28</v>
      </c>
      <c r="D333" s="7">
        <v>2225.46</v>
      </c>
      <c r="E333" s="3">
        <v>45777</v>
      </c>
      <c r="F333" s="3">
        <v>45807</v>
      </c>
      <c r="G333" s="7">
        <v>1824.15</v>
      </c>
      <c r="H333" s="3">
        <v>45835</v>
      </c>
      <c r="I333" s="11">
        <v>1824.15</v>
      </c>
      <c r="J333" s="17">
        <f>+F333-H333</f>
        <v>-28</v>
      </c>
      <c r="K333" s="17">
        <f>+H333-F333</f>
        <v>28</v>
      </c>
      <c r="L333" s="11">
        <f>+K333*G333</f>
        <v>51076.200000000004</v>
      </c>
      <c r="M333" s="19">
        <f>YEAR(H333)</f>
        <v>2025</v>
      </c>
      <c r="N333" s="19" t="str">
        <f>IF(MONTH(H333)&lt;4,"1° trimestre",IF(MONTH(H333)&lt;7,"2° trimestre",IF(MONTH(H333)&lt;10,"3°trimestre","4° trimestre")))</f>
        <v>2° trimestre</v>
      </c>
      <c r="O333" s="19" t="s">
        <v>1962</v>
      </c>
      <c r="P333" s="19" t="s">
        <v>1970</v>
      </c>
      <c r="Q333" s="8">
        <f>+I333</f>
        <v>1824.15</v>
      </c>
      <c r="R333" s="19" t="s">
        <v>1965</v>
      </c>
    </row>
    <row r="334" spans="1:18" x14ac:dyDescent="0.2">
      <c r="A334" s="1" t="s">
        <v>743</v>
      </c>
      <c r="B334" s="1" t="s">
        <v>950</v>
      </c>
      <c r="C334" s="1" t="s">
        <v>28</v>
      </c>
      <c r="D334" s="7">
        <v>3621.47</v>
      </c>
      <c r="E334" s="3">
        <v>45777</v>
      </c>
      <c r="F334" s="3">
        <v>45807</v>
      </c>
      <c r="G334" s="7">
        <v>2968.42</v>
      </c>
      <c r="H334" s="3">
        <v>45835</v>
      </c>
      <c r="I334" s="11">
        <v>2968.42</v>
      </c>
      <c r="J334" s="17">
        <f>+F334-H334</f>
        <v>-28</v>
      </c>
      <c r="K334" s="17">
        <f>+H334-F334</f>
        <v>28</v>
      </c>
      <c r="L334" s="11">
        <f>+K334*G334</f>
        <v>83115.760000000009</v>
      </c>
      <c r="M334" s="19">
        <f>YEAR(H334)</f>
        <v>2025</v>
      </c>
      <c r="N334" s="19" t="str">
        <f>IF(MONTH(H334)&lt;4,"1° trimestre",IF(MONTH(H334)&lt;7,"2° trimestre",IF(MONTH(H334)&lt;10,"3°trimestre","4° trimestre")))</f>
        <v>2° trimestre</v>
      </c>
      <c r="O334" s="19" t="s">
        <v>1962</v>
      </c>
      <c r="P334" s="19" t="s">
        <v>1970</v>
      </c>
      <c r="Q334" s="8">
        <f>+I334</f>
        <v>2968.42</v>
      </c>
      <c r="R334" s="19" t="s">
        <v>1965</v>
      </c>
    </row>
    <row r="335" spans="1:18" x14ac:dyDescent="0.2">
      <c r="A335" s="1" t="s">
        <v>743</v>
      </c>
      <c r="B335" s="1" t="s">
        <v>951</v>
      </c>
      <c r="C335" s="1" t="s">
        <v>28</v>
      </c>
      <c r="D335" s="7">
        <v>1679.23</v>
      </c>
      <c r="E335" s="3">
        <v>45777</v>
      </c>
      <c r="F335" s="3">
        <v>45807</v>
      </c>
      <c r="G335" s="7">
        <v>1376.42</v>
      </c>
      <c r="H335" s="3">
        <v>45835</v>
      </c>
      <c r="I335" s="11">
        <v>1376.42</v>
      </c>
      <c r="J335" s="17">
        <f>+F335-H335</f>
        <v>-28</v>
      </c>
      <c r="K335" s="17">
        <f>+H335-F335</f>
        <v>28</v>
      </c>
      <c r="L335" s="11">
        <f>+K335*G335</f>
        <v>38539.760000000002</v>
      </c>
      <c r="M335" s="19">
        <f>YEAR(H335)</f>
        <v>2025</v>
      </c>
      <c r="N335" s="19" t="str">
        <f>IF(MONTH(H335)&lt;4,"1° trimestre",IF(MONTH(H335)&lt;7,"2° trimestre",IF(MONTH(H335)&lt;10,"3°trimestre","4° trimestre")))</f>
        <v>2° trimestre</v>
      </c>
      <c r="O335" s="19" t="s">
        <v>1962</v>
      </c>
      <c r="P335" s="19" t="s">
        <v>1970</v>
      </c>
      <c r="Q335" s="8">
        <f>+I335</f>
        <v>1376.42</v>
      </c>
      <c r="R335" s="19" t="s">
        <v>1965</v>
      </c>
    </row>
    <row r="336" spans="1:18" x14ac:dyDescent="0.2">
      <c r="A336" s="1" t="s">
        <v>743</v>
      </c>
      <c r="B336" s="1" t="s">
        <v>952</v>
      </c>
      <c r="C336" s="1" t="s">
        <v>28</v>
      </c>
      <c r="D336" s="7">
        <v>2974.06</v>
      </c>
      <c r="E336" s="3">
        <v>45777</v>
      </c>
      <c r="F336" s="3">
        <v>45807</v>
      </c>
      <c r="G336" s="7">
        <v>2437.75</v>
      </c>
      <c r="H336" s="3">
        <v>45835</v>
      </c>
      <c r="I336" s="11">
        <v>2437.75</v>
      </c>
      <c r="J336" s="17">
        <f>+F336-H336</f>
        <v>-28</v>
      </c>
      <c r="K336" s="17">
        <f>+H336-F336</f>
        <v>28</v>
      </c>
      <c r="L336" s="11">
        <f>+K336*G336</f>
        <v>68257</v>
      </c>
      <c r="M336" s="19">
        <f>YEAR(H336)</f>
        <v>2025</v>
      </c>
      <c r="N336" s="19" t="str">
        <f>IF(MONTH(H336)&lt;4,"1° trimestre",IF(MONTH(H336)&lt;7,"2° trimestre",IF(MONTH(H336)&lt;10,"3°trimestre","4° trimestre")))</f>
        <v>2° trimestre</v>
      </c>
      <c r="O336" s="19" t="s">
        <v>1962</v>
      </c>
      <c r="P336" s="19" t="s">
        <v>1970</v>
      </c>
      <c r="Q336" s="8">
        <f>+I336</f>
        <v>2437.75</v>
      </c>
      <c r="R336" s="19" t="s">
        <v>1965</v>
      </c>
    </row>
    <row r="337" spans="1:18" x14ac:dyDescent="0.2">
      <c r="A337" s="1" t="s">
        <v>743</v>
      </c>
      <c r="B337" s="1" t="s">
        <v>953</v>
      </c>
      <c r="C337" s="1" t="s">
        <v>28</v>
      </c>
      <c r="D337" s="7">
        <v>3631.57</v>
      </c>
      <c r="E337" s="3">
        <v>45777</v>
      </c>
      <c r="F337" s="3">
        <v>45807</v>
      </c>
      <c r="G337" s="7">
        <v>2976.7</v>
      </c>
      <c r="H337" s="3">
        <v>45835</v>
      </c>
      <c r="I337" s="11">
        <v>2976.7</v>
      </c>
      <c r="J337" s="17">
        <f>+F337-H337</f>
        <v>-28</v>
      </c>
      <c r="K337" s="17">
        <f>+H337-F337</f>
        <v>28</v>
      </c>
      <c r="L337" s="11">
        <f>+K337*G337</f>
        <v>83347.599999999991</v>
      </c>
      <c r="M337" s="19">
        <f>YEAR(H337)</f>
        <v>2025</v>
      </c>
      <c r="N337" s="19" t="str">
        <f>IF(MONTH(H337)&lt;4,"1° trimestre",IF(MONTH(H337)&lt;7,"2° trimestre",IF(MONTH(H337)&lt;10,"3°trimestre","4° trimestre")))</f>
        <v>2° trimestre</v>
      </c>
      <c r="O337" s="19" t="s">
        <v>1962</v>
      </c>
      <c r="P337" s="19" t="s">
        <v>1970</v>
      </c>
      <c r="Q337" s="8">
        <f>+I337</f>
        <v>2976.7</v>
      </c>
      <c r="R337" s="19" t="s">
        <v>1965</v>
      </c>
    </row>
    <row r="338" spans="1:18" x14ac:dyDescent="0.2">
      <c r="A338" s="1" t="s">
        <v>743</v>
      </c>
      <c r="B338" s="1" t="s">
        <v>954</v>
      </c>
      <c r="C338" s="1" t="s">
        <v>28</v>
      </c>
      <c r="D338" s="7">
        <v>85.8</v>
      </c>
      <c r="E338" s="3">
        <v>45777</v>
      </c>
      <c r="F338" s="3">
        <v>45807</v>
      </c>
      <c r="G338" s="7">
        <v>70.33</v>
      </c>
      <c r="H338" s="3">
        <v>45835</v>
      </c>
      <c r="I338" s="11">
        <v>70.33</v>
      </c>
      <c r="J338" s="17">
        <f>+F338-H338</f>
        <v>-28</v>
      </c>
      <c r="K338" s="17">
        <f>+H338-F338</f>
        <v>28</v>
      </c>
      <c r="L338" s="11">
        <f>+K338*G338</f>
        <v>1969.24</v>
      </c>
      <c r="M338" s="19">
        <f>YEAR(H338)</f>
        <v>2025</v>
      </c>
      <c r="N338" s="19" t="str">
        <f>IF(MONTH(H338)&lt;4,"1° trimestre",IF(MONTH(H338)&lt;7,"2° trimestre",IF(MONTH(H338)&lt;10,"3°trimestre","4° trimestre")))</f>
        <v>2° trimestre</v>
      </c>
      <c r="O338" s="19" t="s">
        <v>1962</v>
      </c>
      <c r="P338" s="19" t="s">
        <v>1970</v>
      </c>
      <c r="Q338" s="8">
        <f>+I338</f>
        <v>70.33</v>
      </c>
      <c r="R338" s="19" t="s">
        <v>1965</v>
      </c>
    </row>
    <row r="339" spans="1:18" x14ac:dyDescent="0.2">
      <c r="A339" s="1" t="s">
        <v>743</v>
      </c>
      <c r="B339" s="1" t="s">
        <v>955</v>
      </c>
      <c r="C339" s="1" t="s">
        <v>28</v>
      </c>
      <c r="D339" s="7">
        <v>30.44</v>
      </c>
      <c r="E339" s="3">
        <v>45777</v>
      </c>
      <c r="F339" s="3">
        <v>45807</v>
      </c>
      <c r="G339" s="7">
        <v>24.95</v>
      </c>
      <c r="H339" s="3">
        <v>45835</v>
      </c>
      <c r="I339" s="11">
        <v>24.95</v>
      </c>
      <c r="J339" s="17">
        <f>+F339-H339</f>
        <v>-28</v>
      </c>
      <c r="K339" s="17">
        <f>+H339-F339</f>
        <v>28</v>
      </c>
      <c r="L339" s="11">
        <f>+K339*G339</f>
        <v>698.6</v>
      </c>
      <c r="M339" s="19">
        <f>YEAR(H339)</f>
        <v>2025</v>
      </c>
      <c r="N339" s="19" t="str">
        <f>IF(MONTH(H339)&lt;4,"1° trimestre",IF(MONTH(H339)&lt;7,"2° trimestre",IF(MONTH(H339)&lt;10,"3°trimestre","4° trimestre")))</f>
        <v>2° trimestre</v>
      </c>
      <c r="O339" s="19" t="s">
        <v>1962</v>
      </c>
      <c r="P339" s="19" t="s">
        <v>1970</v>
      </c>
      <c r="Q339" s="8">
        <f>+I339</f>
        <v>24.95</v>
      </c>
      <c r="R339" s="19" t="s">
        <v>1965</v>
      </c>
    </row>
    <row r="340" spans="1:18" x14ac:dyDescent="0.2">
      <c r="A340" s="1" t="s">
        <v>743</v>
      </c>
      <c r="B340" s="1" t="s">
        <v>956</v>
      </c>
      <c r="C340" s="1" t="s">
        <v>28</v>
      </c>
      <c r="D340" s="7">
        <v>2751.09</v>
      </c>
      <c r="E340" s="3">
        <v>45777</v>
      </c>
      <c r="F340" s="3">
        <v>45807</v>
      </c>
      <c r="G340" s="7">
        <v>2254.9899999999998</v>
      </c>
      <c r="H340" s="3">
        <v>45835</v>
      </c>
      <c r="I340" s="11">
        <v>2254.9899999999998</v>
      </c>
      <c r="J340" s="17">
        <f>+F340-H340</f>
        <v>-28</v>
      </c>
      <c r="K340" s="17">
        <f>+H340-F340</f>
        <v>28</v>
      </c>
      <c r="L340" s="11">
        <f>+K340*G340</f>
        <v>63139.719999999994</v>
      </c>
      <c r="M340" s="19">
        <f>YEAR(H340)</f>
        <v>2025</v>
      </c>
      <c r="N340" s="19" t="str">
        <f>IF(MONTH(H340)&lt;4,"1° trimestre",IF(MONTH(H340)&lt;7,"2° trimestre",IF(MONTH(H340)&lt;10,"3°trimestre","4° trimestre")))</f>
        <v>2° trimestre</v>
      </c>
      <c r="O340" s="19" t="s">
        <v>1962</v>
      </c>
      <c r="P340" s="19" t="s">
        <v>1970</v>
      </c>
      <c r="Q340" s="8">
        <f>+I340</f>
        <v>2254.9899999999998</v>
      </c>
      <c r="R340" s="19" t="s">
        <v>1965</v>
      </c>
    </row>
    <row r="341" spans="1:18" x14ac:dyDescent="0.2">
      <c r="A341" s="1" t="s">
        <v>743</v>
      </c>
      <c r="B341" s="1" t="s">
        <v>957</v>
      </c>
      <c r="C341" s="1" t="s">
        <v>28</v>
      </c>
      <c r="D341" s="7">
        <v>2.77</v>
      </c>
      <c r="E341" s="3">
        <v>45777</v>
      </c>
      <c r="F341" s="3">
        <v>45807</v>
      </c>
      <c r="G341" s="7">
        <v>2.27</v>
      </c>
      <c r="H341" s="3">
        <v>45835</v>
      </c>
      <c r="I341" s="11">
        <v>2.27</v>
      </c>
      <c r="J341" s="17">
        <f>+F341-H341</f>
        <v>-28</v>
      </c>
      <c r="K341" s="17">
        <f>+H341-F341</f>
        <v>28</v>
      </c>
      <c r="L341" s="11">
        <f>+K341*G341</f>
        <v>63.56</v>
      </c>
      <c r="M341" s="19">
        <f>YEAR(H341)</f>
        <v>2025</v>
      </c>
      <c r="N341" s="19" t="str">
        <f>IF(MONTH(H341)&lt;4,"1° trimestre",IF(MONTH(H341)&lt;7,"2° trimestre",IF(MONTH(H341)&lt;10,"3°trimestre","4° trimestre")))</f>
        <v>2° trimestre</v>
      </c>
      <c r="O341" s="19" t="s">
        <v>1962</v>
      </c>
      <c r="P341" s="19" t="s">
        <v>1970</v>
      </c>
      <c r="Q341" s="8">
        <f>+I341</f>
        <v>2.27</v>
      </c>
      <c r="R341" s="19" t="s">
        <v>1965</v>
      </c>
    </row>
    <row r="342" spans="1:18" x14ac:dyDescent="0.2">
      <c r="A342" s="1" t="s">
        <v>743</v>
      </c>
      <c r="B342" s="1" t="s">
        <v>958</v>
      </c>
      <c r="C342" s="1" t="s">
        <v>28</v>
      </c>
      <c r="D342" s="7">
        <v>737.59</v>
      </c>
      <c r="E342" s="3">
        <v>45777</v>
      </c>
      <c r="F342" s="3">
        <v>45807</v>
      </c>
      <c r="G342" s="7">
        <v>604.58000000000004</v>
      </c>
      <c r="H342" s="3">
        <v>45835</v>
      </c>
      <c r="I342" s="11">
        <v>604.58000000000004</v>
      </c>
      <c r="J342" s="17">
        <f>+F342-H342</f>
        <v>-28</v>
      </c>
      <c r="K342" s="17">
        <f>+H342-F342</f>
        <v>28</v>
      </c>
      <c r="L342" s="11">
        <f>+K342*G342</f>
        <v>16928.240000000002</v>
      </c>
      <c r="M342" s="19">
        <f>YEAR(H342)</f>
        <v>2025</v>
      </c>
      <c r="N342" s="19" t="str">
        <f>IF(MONTH(H342)&lt;4,"1° trimestre",IF(MONTH(H342)&lt;7,"2° trimestre",IF(MONTH(H342)&lt;10,"3°trimestre","4° trimestre")))</f>
        <v>2° trimestre</v>
      </c>
      <c r="O342" s="19" t="s">
        <v>1962</v>
      </c>
      <c r="P342" s="19" t="s">
        <v>1970</v>
      </c>
      <c r="Q342" s="8">
        <f>+I342</f>
        <v>604.58000000000004</v>
      </c>
      <c r="R342" s="19" t="s">
        <v>1965</v>
      </c>
    </row>
    <row r="343" spans="1:18" x14ac:dyDescent="0.2">
      <c r="A343" s="1" t="s">
        <v>743</v>
      </c>
      <c r="B343" s="1" t="s">
        <v>959</v>
      </c>
      <c r="C343" s="1" t="s">
        <v>28</v>
      </c>
      <c r="D343" s="7">
        <v>4.1500000000000004</v>
      </c>
      <c r="E343" s="3">
        <v>45777</v>
      </c>
      <c r="F343" s="3">
        <v>45807</v>
      </c>
      <c r="G343" s="7">
        <v>3.4</v>
      </c>
      <c r="H343" s="3">
        <v>45835</v>
      </c>
      <c r="I343" s="11">
        <v>3.4</v>
      </c>
      <c r="J343" s="17">
        <f>+F343-H343</f>
        <v>-28</v>
      </c>
      <c r="K343" s="17">
        <f>+H343-F343</f>
        <v>28</v>
      </c>
      <c r="L343" s="11">
        <f>+K343*G343</f>
        <v>95.2</v>
      </c>
      <c r="M343" s="19">
        <f>YEAR(H343)</f>
        <v>2025</v>
      </c>
      <c r="N343" s="19" t="str">
        <f>IF(MONTH(H343)&lt;4,"1° trimestre",IF(MONTH(H343)&lt;7,"2° trimestre",IF(MONTH(H343)&lt;10,"3°trimestre","4° trimestre")))</f>
        <v>2° trimestre</v>
      </c>
      <c r="O343" s="19" t="s">
        <v>1962</v>
      </c>
      <c r="P343" s="19" t="s">
        <v>1970</v>
      </c>
      <c r="Q343" s="8">
        <f>+I343</f>
        <v>3.4</v>
      </c>
      <c r="R343" s="19" t="s">
        <v>1965</v>
      </c>
    </row>
    <row r="344" spans="1:18" x14ac:dyDescent="0.2">
      <c r="A344" s="1" t="s">
        <v>743</v>
      </c>
      <c r="B344" s="1" t="s">
        <v>960</v>
      </c>
      <c r="C344" s="1" t="s">
        <v>28</v>
      </c>
      <c r="D344" s="7">
        <v>362.13</v>
      </c>
      <c r="E344" s="3">
        <v>45777</v>
      </c>
      <c r="F344" s="3">
        <v>45807</v>
      </c>
      <c r="G344" s="7">
        <v>296.83</v>
      </c>
      <c r="H344" s="3">
        <v>45835</v>
      </c>
      <c r="I344" s="11">
        <v>296.83</v>
      </c>
      <c r="J344" s="17">
        <f>+F344-H344</f>
        <v>-28</v>
      </c>
      <c r="K344" s="17">
        <f>+H344-F344</f>
        <v>28</v>
      </c>
      <c r="L344" s="11">
        <f>+K344*G344</f>
        <v>8311.24</v>
      </c>
      <c r="M344" s="19">
        <f>YEAR(H344)</f>
        <v>2025</v>
      </c>
      <c r="N344" s="19" t="str">
        <f>IF(MONTH(H344)&lt;4,"1° trimestre",IF(MONTH(H344)&lt;7,"2° trimestre",IF(MONTH(H344)&lt;10,"3°trimestre","4° trimestre")))</f>
        <v>2° trimestre</v>
      </c>
      <c r="O344" s="19" t="s">
        <v>1962</v>
      </c>
      <c r="P344" s="19" t="s">
        <v>1970</v>
      </c>
      <c r="Q344" s="8">
        <f>+I344</f>
        <v>296.83</v>
      </c>
      <c r="R344" s="19" t="s">
        <v>1965</v>
      </c>
    </row>
    <row r="345" spans="1:18" x14ac:dyDescent="0.2">
      <c r="A345" s="1" t="s">
        <v>743</v>
      </c>
      <c r="B345" s="1" t="s">
        <v>961</v>
      </c>
      <c r="C345" s="1" t="s">
        <v>28</v>
      </c>
      <c r="D345" s="7">
        <v>347.69</v>
      </c>
      <c r="E345" s="3">
        <v>45777</v>
      </c>
      <c r="F345" s="3">
        <v>45807</v>
      </c>
      <c r="G345" s="7">
        <v>284.99</v>
      </c>
      <c r="H345" s="3">
        <v>45835</v>
      </c>
      <c r="I345" s="11">
        <v>284.99</v>
      </c>
      <c r="J345" s="17">
        <f>+F345-H345</f>
        <v>-28</v>
      </c>
      <c r="K345" s="17">
        <f>+H345-F345</f>
        <v>28</v>
      </c>
      <c r="L345" s="11">
        <f>+K345*G345</f>
        <v>7979.72</v>
      </c>
      <c r="M345" s="19">
        <f>YEAR(H345)</f>
        <v>2025</v>
      </c>
      <c r="N345" s="19" t="str">
        <f>IF(MONTH(H345)&lt;4,"1° trimestre",IF(MONTH(H345)&lt;7,"2° trimestre",IF(MONTH(H345)&lt;10,"3°trimestre","4° trimestre")))</f>
        <v>2° trimestre</v>
      </c>
      <c r="O345" s="19" t="s">
        <v>1962</v>
      </c>
      <c r="P345" s="19" t="s">
        <v>1970</v>
      </c>
      <c r="Q345" s="8">
        <f>+I345</f>
        <v>284.99</v>
      </c>
      <c r="R345" s="19" t="s">
        <v>1965</v>
      </c>
    </row>
    <row r="346" spans="1:18" x14ac:dyDescent="0.2">
      <c r="A346" s="1" t="s">
        <v>743</v>
      </c>
      <c r="B346" s="1" t="s">
        <v>962</v>
      </c>
      <c r="C346" s="1" t="s">
        <v>28</v>
      </c>
      <c r="D346" s="7">
        <v>33.21</v>
      </c>
      <c r="E346" s="3">
        <v>45777</v>
      </c>
      <c r="F346" s="3">
        <v>45807</v>
      </c>
      <c r="G346" s="7">
        <v>27.22</v>
      </c>
      <c r="H346" s="3">
        <v>45835</v>
      </c>
      <c r="I346" s="11">
        <v>27.22</v>
      </c>
      <c r="J346" s="17">
        <f>+F346-H346</f>
        <v>-28</v>
      </c>
      <c r="K346" s="17">
        <f>+H346-F346</f>
        <v>28</v>
      </c>
      <c r="L346" s="11">
        <f>+K346*G346</f>
        <v>762.16</v>
      </c>
      <c r="M346" s="19">
        <f>YEAR(H346)</f>
        <v>2025</v>
      </c>
      <c r="N346" s="19" t="str">
        <f>IF(MONTH(H346)&lt;4,"1° trimestre",IF(MONTH(H346)&lt;7,"2° trimestre",IF(MONTH(H346)&lt;10,"3°trimestre","4° trimestre")))</f>
        <v>2° trimestre</v>
      </c>
      <c r="O346" s="19" t="s">
        <v>1962</v>
      </c>
      <c r="P346" s="19" t="s">
        <v>1970</v>
      </c>
      <c r="Q346" s="8">
        <f>+I346</f>
        <v>27.22</v>
      </c>
      <c r="R346" s="19" t="s">
        <v>1965</v>
      </c>
    </row>
    <row r="347" spans="1:18" x14ac:dyDescent="0.2">
      <c r="A347" s="1" t="s">
        <v>743</v>
      </c>
      <c r="B347" s="1" t="s">
        <v>963</v>
      </c>
      <c r="C347" s="1" t="s">
        <v>28</v>
      </c>
      <c r="D347" s="7">
        <v>5.19</v>
      </c>
      <c r="E347" s="3">
        <v>45777</v>
      </c>
      <c r="F347" s="3">
        <v>45807</v>
      </c>
      <c r="G347" s="7">
        <v>4.25</v>
      </c>
      <c r="H347" s="3">
        <v>45835</v>
      </c>
      <c r="I347" s="11">
        <v>4.25</v>
      </c>
      <c r="J347" s="17">
        <f>+F347-H347</f>
        <v>-28</v>
      </c>
      <c r="K347" s="17">
        <f>+H347-F347</f>
        <v>28</v>
      </c>
      <c r="L347" s="11">
        <f>+K347*G347</f>
        <v>119</v>
      </c>
      <c r="M347" s="19">
        <f>YEAR(H347)</f>
        <v>2025</v>
      </c>
      <c r="N347" s="19" t="str">
        <f>IF(MONTH(H347)&lt;4,"1° trimestre",IF(MONTH(H347)&lt;7,"2° trimestre",IF(MONTH(H347)&lt;10,"3°trimestre","4° trimestre")))</f>
        <v>2° trimestre</v>
      </c>
      <c r="O347" s="19" t="s">
        <v>1962</v>
      </c>
      <c r="P347" s="19" t="s">
        <v>1970</v>
      </c>
      <c r="Q347" s="8">
        <f>+I347</f>
        <v>4.25</v>
      </c>
      <c r="R347" s="19" t="s">
        <v>1965</v>
      </c>
    </row>
    <row r="348" spans="1:18" x14ac:dyDescent="0.2">
      <c r="A348" s="1" t="s">
        <v>743</v>
      </c>
      <c r="B348" s="1" t="s">
        <v>964</v>
      </c>
      <c r="C348" s="1" t="s">
        <v>28</v>
      </c>
      <c r="D348" s="7">
        <v>1057.26</v>
      </c>
      <c r="E348" s="3">
        <v>45777</v>
      </c>
      <c r="F348" s="3">
        <v>45807</v>
      </c>
      <c r="G348" s="7">
        <v>866.61</v>
      </c>
      <c r="H348" s="3">
        <v>45835</v>
      </c>
      <c r="I348" s="11">
        <v>866.61</v>
      </c>
      <c r="J348" s="17">
        <f>+F348-H348</f>
        <v>-28</v>
      </c>
      <c r="K348" s="17">
        <f>+H348-F348</f>
        <v>28</v>
      </c>
      <c r="L348" s="11">
        <f>+K348*G348</f>
        <v>24265.08</v>
      </c>
      <c r="M348" s="19">
        <f>YEAR(H348)</f>
        <v>2025</v>
      </c>
      <c r="N348" s="19" t="str">
        <f>IF(MONTH(H348)&lt;4,"1° trimestre",IF(MONTH(H348)&lt;7,"2° trimestre",IF(MONTH(H348)&lt;10,"3°trimestre","4° trimestre")))</f>
        <v>2° trimestre</v>
      </c>
      <c r="O348" s="19" t="s">
        <v>1962</v>
      </c>
      <c r="P348" s="19" t="s">
        <v>1970</v>
      </c>
      <c r="Q348" s="8">
        <f>+I348</f>
        <v>866.61</v>
      </c>
      <c r="R348" s="19" t="s">
        <v>1965</v>
      </c>
    </row>
    <row r="349" spans="1:18" x14ac:dyDescent="0.2">
      <c r="A349" s="1" t="s">
        <v>743</v>
      </c>
      <c r="B349" s="1" t="s">
        <v>965</v>
      </c>
      <c r="C349" s="1" t="s">
        <v>28</v>
      </c>
      <c r="D349" s="7">
        <v>1172.1199999999999</v>
      </c>
      <c r="E349" s="3">
        <v>45777</v>
      </c>
      <c r="F349" s="3">
        <v>45807</v>
      </c>
      <c r="G349" s="7">
        <v>960.75</v>
      </c>
      <c r="H349" s="3">
        <v>45835</v>
      </c>
      <c r="I349" s="11">
        <v>960.75</v>
      </c>
      <c r="J349" s="17">
        <f>+F349-H349</f>
        <v>-28</v>
      </c>
      <c r="K349" s="17">
        <f>+H349-F349</f>
        <v>28</v>
      </c>
      <c r="L349" s="11">
        <f>+K349*G349</f>
        <v>26901</v>
      </c>
      <c r="M349" s="19">
        <f>YEAR(H349)</f>
        <v>2025</v>
      </c>
      <c r="N349" s="19" t="str">
        <f>IF(MONTH(H349)&lt;4,"1° trimestre",IF(MONTH(H349)&lt;7,"2° trimestre",IF(MONTH(H349)&lt;10,"3°trimestre","4° trimestre")))</f>
        <v>2° trimestre</v>
      </c>
      <c r="O349" s="19" t="s">
        <v>1962</v>
      </c>
      <c r="P349" s="19" t="s">
        <v>1970</v>
      </c>
      <c r="Q349" s="8">
        <f>+I349</f>
        <v>960.75</v>
      </c>
      <c r="R349" s="19" t="s">
        <v>1965</v>
      </c>
    </row>
    <row r="350" spans="1:18" x14ac:dyDescent="0.2">
      <c r="A350" s="1" t="s">
        <v>743</v>
      </c>
      <c r="B350" s="1" t="s">
        <v>966</v>
      </c>
      <c r="C350" s="1" t="s">
        <v>28</v>
      </c>
      <c r="D350" s="7">
        <v>748.67</v>
      </c>
      <c r="E350" s="3">
        <v>45777</v>
      </c>
      <c r="F350" s="3">
        <v>45807</v>
      </c>
      <c r="G350" s="7">
        <v>613.66</v>
      </c>
      <c r="H350" s="3">
        <v>45835</v>
      </c>
      <c r="I350" s="11">
        <v>613.66</v>
      </c>
      <c r="J350" s="17">
        <f>+F350-H350</f>
        <v>-28</v>
      </c>
      <c r="K350" s="17">
        <f>+H350-F350</f>
        <v>28</v>
      </c>
      <c r="L350" s="11">
        <f>+K350*G350</f>
        <v>17182.48</v>
      </c>
      <c r="M350" s="19">
        <f>YEAR(H350)</f>
        <v>2025</v>
      </c>
      <c r="N350" s="19" t="str">
        <f>IF(MONTH(H350)&lt;4,"1° trimestre",IF(MONTH(H350)&lt;7,"2° trimestre",IF(MONTH(H350)&lt;10,"3°trimestre","4° trimestre")))</f>
        <v>2° trimestre</v>
      </c>
      <c r="O350" s="19" t="s">
        <v>1962</v>
      </c>
      <c r="P350" s="19" t="s">
        <v>1970</v>
      </c>
      <c r="Q350" s="8">
        <f>+I350</f>
        <v>613.66</v>
      </c>
      <c r="R350" s="19" t="s">
        <v>1965</v>
      </c>
    </row>
    <row r="351" spans="1:18" x14ac:dyDescent="0.2">
      <c r="A351" s="1" t="s">
        <v>743</v>
      </c>
      <c r="B351" s="1" t="s">
        <v>967</v>
      </c>
      <c r="C351" s="1" t="s">
        <v>28</v>
      </c>
      <c r="D351" s="7">
        <v>8074.2</v>
      </c>
      <c r="E351" s="3">
        <v>45777</v>
      </c>
      <c r="F351" s="3">
        <v>45807</v>
      </c>
      <c r="G351" s="7">
        <v>6618.2</v>
      </c>
      <c r="H351" s="3">
        <v>45835</v>
      </c>
      <c r="I351" s="11">
        <v>6618.2</v>
      </c>
      <c r="J351" s="17">
        <f>+F351-H351</f>
        <v>-28</v>
      </c>
      <c r="K351" s="17">
        <f>+H351-F351</f>
        <v>28</v>
      </c>
      <c r="L351" s="11">
        <f>+K351*G351</f>
        <v>185309.6</v>
      </c>
      <c r="M351" s="19">
        <f>YEAR(H351)</f>
        <v>2025</v>
      </c>
      <c r="N351" s="19" t="str">
        <f>IF(MONTH(H351)&lt;4,"1° trimestre",IF(MONTH(H351)&lt;7,"2° trimestre",IF(MONTH(H351)&lt;10,"3°trimestre","4° trimestre")))</f>
        <v>2° trimestre</v>
      </c>
      <c r="O351" s="19" t="s">
        <v>1962</v>
      </c>
      <c r="P351" s="19" t="s">
        <v>1970</v>
      </c>
      <c r="Q351" s="8">
        <f>+I351</f>
        <v>6618.2</v>
      </c>
      <c r="R351" s="19" t="s">
        <v>1965</v>
      </c>
    </row>
    <row r="352" spans="1:18" x14ac:dyDescent="0.2">
      <c r="A352" s="1" t="s">
        <v>743</v>
      </c>
      <c r="B352" s="1" t="s">
        <v>968</v>
      </c>
      <c r="C352" s="1" t="s">
        <v>28</v>
      </c>
      <c r="D352" s="7">
        <v>2.4300000000000002</v>
      </c>
      <c r="E352" s="3">
        <v>45777</v>
      </c>
      <c r="F352" s="3">
        <v>45807</v>
      </c>
      <c r="G352" s="7">
        <v>1.99</v>
      </c>
      <c r="H352" s="3">
        <v>45835</v>
      </c>
      <c r="I352" s="11">
        <v>1.99</v>
      </c>
      <c r="J352" s="17">
        <f>+F352-H352</f>
        <v>-28</v>
      </c>
      <c r="K352" s="17">
        <f>+H352-F352</f>
        <v>28</v>
      </c>
      <c r="L352" s="11">
        <f>+K352*G352</f>
        <v>55.72</v>
      </c>
      <c r="M352" s="19">
        <f>YEAR(H352)</f>
        <v>2025</v>
      </c>
      <c r="N352" s="19" t="str">
        <f>IF(MONTH(H352)&lt;4,"1° trimestre",IF(MONTH(H352)&lt;7,"2° trimestre",IF(MONTH(H352)&lt;10,"3°trimestre","4° trimestre")))</f>
        <v>2° trimestre</v>
      </c>
      <c r="O352" s="19" t="s">
        <v>1962</v>
      </c>
      <c r="P352" s="19" t="s">
        <v>1970</v>
      </c>
      <c r="Q352" s="8">
        <f>+I352</f>
        <v>1.99</v>
      </c>
      <c r="R352" s="19" t="s">
        <v>1965</v>
      </c>
    </row>
    <row r="353" spans="1:18" x14ac:dyDescent="0.2">
      <c r="A353" s="1" t="s">
        <v>743</v>
      </c>
      <c r="B353" s="1" t="s">
        <v>969</v>
      </c>
      <c r="C353" s="1" t="s">
        <v>28</v>
      </c>
      <c r="D353" s="7">
        <v>6.67</v>
      </c>
      <c r="E353" s="3">
        <v>45777</v>
      </c>
      <c r="F353" s="3">
        <v>45807</v>
      </c>
      <c r="G353" s="7">
        <v>5.47</v>
      </c>
      <c r="H353" s="3">
        <v>45835</v>
      </c>
      <c r="I353" s="11">
        <v>5.47</v>
      </c>
      <c r="J353" s="17">
        <f>+F353-H353</f>
        <v>-28</v>
      </c>
      <c r="K353" s="17">
        <f>+H353-F353</f>
        <v>28</v>
      </c>
      <c r="L353" s="11">
        <f>+K353*G353</f>
        <v>153.16</v>
      </c>
      <c r="M353" s="19">
        <f>YEAR(H353)</f>
        <v>2025</v>
      </c>
      <c r="N353" s="19" t="str">
        <f>IF(MONTH(H353)&lt;4,"1° trimestre",IF(MONTH(H353)&lt;7,"2° trimestre",IF(MONTH(H353)&lt;10,"3°trimestre","4° trimestre")))</f>
        <v>2° trimestre</v>
      </c>
      <c r="O353" s="19" t="s">
        <v>1962</v>
      </c>
      <c r="P353" s="19" t="s">
        <v>1970</v>
      </c>
      <c r="Q353" s="8">
        <f>+I353</f>
        <v>5.47</v>
      </c>
      <c r="R353" s="19" t="s">
        <v>1965</v>
      </c>
    </row>
    <row r="354" spans="1:18" x14ac:dyDescent="0.2">
      <c r="A354" s="1" t="s">
        <v>743</v>
      </c>
      <c r="B354" s="1" t="s">
        <v>970</v>
      </c>
      <c r="C354" s="1" t="s">
        <v>28</v>
      </c>
      <c r="D354" s="7">
        <v>23.06</v>
      </c>
      <c r="E354" s="3">
        <v>45777</v>
      </c>
      <c r="F354" s="3">
        <v>45807</v>
      </c>
      <c r="G354" s="7">
        <v>18.899999999999999</v>
      </c>
      <c r="H354" s="3">
        <v>45835</v>
      </c>
      <c r="I354" s="11">
        <v>18.899999999999999</v>
      </c>
      <c r="J354" s="17">
        <f>+F354-H354</f>
        <v>-28</v>
      </c>
      <c r="K354" s="17">
        <f>+H354-F354</f>
        <v>28</v>
      </c>
      <c r="L354" s="11">
        <f>+K354*G354</f>
        <v>529.19999999999993</v>
      </c>
      <c r="M354" s="19">
        <f>YEAR(H354)</f>
        <v>2025</v>
      </c>
      <c r="N354" s="19" t="str">
        <f>IF(MONTH(H354)&lt;4,"1° trimestre",IF(MONTH(H354)&lt;7,"2° trimestre",IF(MONTH(H354)&lt;10,"3°trimestre","4° trimestre")))</f>
        <v>2° trimestre</v>
      </c>
      <c r="O354" s="19" t="s">
        <v>1962</v>
      </c>
      <c r="P354" s="19" t="s">
        <v>1970</v>
      </c>
      <c r="Q354" s="8">
        <f>+I354</f>
        <v>18.899999999999999</v>
      </c>
      <c r="R354" s="19" t="s">
        <v>1965</v>
      </c>
    </row>
    <row r="355" spans="1:18" x14ac:dyDescent="0.2">
      <c r="A355" s="1" t="s">
        <v>743</v>
      </c>
      <c r="B355" s="1" t="s">
        <v>971</v>
      </c>
      <c r="C355" s="1" t="s">
        <v>28</v>
      </c>
      <c r="D355" s="7">
        <v>0.61</v>
      </c>
      <c r="E355" s="3">
        <v>45777</v>
      </c>
      <c r="F355" s="3">
        <v>45807</v>
      </c>
      <c r="G355" s="7">
        <v>0.5</v>
      </c>
      <c r="H355" s="3">
        <v>45835</v>
      </c>
      <c r="I355" s="11">
        <v>0.5</v>
      </c>
      <c r="J355" s="17">
        <f>+F355-H355</f>
        <v>-28</v>
      </c>
      <c r="K355" s="17">
        <f>+H355-F355</f>
        <v>28</v>
      </c>
      <c r="L355" s="11">
        <f>+K355*G355</f>
        <v>14</v>
      </c>
      <c r="M355" s="19">
        <f>YEAR(H355)</f>
        <v>2025</v>
      </c>
      <c r="N355" s="19" t="str">
        <f>IF(MONTH(H355)&lt;4,"1° trimestre",IF(MONTH(H355)&lt;7,"2° trimestre",IF(MONTH(H355)&lt;10,"3°trimestre","4° trimestre")))</f>
        <v>2° trimestre</v>
      </c>
      <c r="O355" s="19" t="s">
        <v>1962</v>
      </c>
      <c r="P355" s="19" t="s">
        <v>1970</v>
      </c>
      <c r="Q355" s="8">
        <f>+I355</f>
        <v>0.5</v>
      </c>
      <c r="R355" s="19" t="s">
        <v>1965</v>
      </c>
    </row>
    <row r="356" spans="1:18" x14ac:dyDescent="0.2">
      <c r="A356" s="1" t="s">
        <v>743</v>
      </c>
      <c r="B356" s="1" t="s">
        <v>972</v>
      </c>
      <c r="C356" s="1" t="s">
        <v>28</v>
      </c>
      <c r="D356" s="7">
        <v>0.61</v>
      </c>
      <c r="E356" s="3">
        <v>45777</v>
      </c>
      <c r="F356" s="3">
        <v>45807</v>
      </c>
      <c r="G356" s="7">
        <v>0.5</v>
      </c>
      <c r="H356" s="3">
        <v>45835</v>
      </c>
      <c r="I356" s="11">
        <v>0.5</v>
      </c>
      <c r="J356" s="17">
        <f>+F356-H356</f>
        <v>-28</v>
      </c>
      <c r="K356" s="17">
        <f>+H356-F356</f>
        <v>28</v>
      </c>
      <c r="L356" s="11">
        <f>+K356*G356</f>
        <v>14</v>
      </c>
      <c r="M356" s="19">
        <f>YEAR(H356)</f>
        <v>2025</v>
      </c>
      <c r="N356" s="19" t="str">
        <f>IF(MONTH(H356)&lt;4,"1° trimestre",IF(MONTH(H356)&lt;7,"2° trimestre",IF(MONTH(H356)&lt;10,"3°trimestre","4° trimestre")))</f>
        <v>2° trimestre</v>
      </c>
      <c r="O356" s="19" t="s">
        <v>1962</v>
      </c>
      <c r="P356" s="19" t="s">
        <v>1970</v>
      </c>
      <c r="Q356" s="8">
        <f>+I356</f>
        <v>0.5</v>
      </c>
      <c r="R356" s="19" t="s">
        <v>1965</v>
      </c>
    </row>
    <row r="357" spans="1:18" x14ac:dyDescent="0.2">
      <c r="A357" s="1" t="s">
        <v>743</v>
      </c>
      <c r="B357" s="1" t="s">
        <v>973</v>
      </c>
      <c r="C357" s="1" t="s">
        <v>28</v>
      </c>
      <c r="D357" s="7">
        <v>7.28</v>
      </c>
      <c r="E357" s="3">
        <v>45777</v>
      </c>
      <c r="F357" s="3">
        <v>45807</v>
      </c>
      <c r="G357" s="7">
        <v>5.97</v>
      </c>
      <c r="H357" s="3">
        <v>45835</v>
      </c>
      <c r="I357" s="11">
        <v>5.97</v>
      </c>
      <c r="J357" s="17">
        <f>+F357-H357</f>
        <v>-28</v>
      </c>
      <c r="K357" s="17">
        <f>+H357-F357</f>
        <v>28</v>
      </c>
      <c r="L357" s="11">
        <f>+K357*G357</f>
        <v>167.16</v>
      </c>
      <c r="M357" s="19">
        <f>YEAR(H357)</f>
        <v>2025</v>
      </c>
      <c r="N357" s="19" t="str">
        <f>IF(MONTH(H357)&lt;4,"1° trimestre",IF(MONTH(H357)&lt;7,"2° trimestre",IF(MONTH(H357)&lt;10,"3°trimestre","4° trimestre")))</f>
        <v>2° trimestre</v>
      </c>
      <c r="O357" s="19" t="s">
        <v>1962</v>
      </c>
      <c r="P357" s="19" t="s">
        <v>1970</v>
      </c>
      <c r="Q357" s="8">
        <f>+I357</f>
        <v>5.97</v>
      </c>
      <c r="R357" s="19" t="s">
        <v>1965</v>
      </c>
    </row>
    <row r="358" spans="1:18" x14ac:dyDescent="0.2">
      <c r="A358" s="1" t="s">
        <v>743</v>
      </c>
      <c r="B358" s="1" t="s">
        <v>974</v>
      </c>
      <c r="C358" s="1" t="s">
        <v>28</v>
      </c>
      <c r="D358" s="7">
        <v>84.97</v>
      </c>
      <c r="E358" s="3">
        <v>45777</v>
      </c>
      <c r="F358" s="3">
        <v>45807</v>
      </c>
      <c r="G358" s="7">
        <v>69.650000000000006</v>
      </c>
      <c r="H358" s="3">
        <v>45835</v>
      </c>
      <c r="I358" s="11">
        <v>69.650000000000006</v>
      </c>
      <c r="J358" s="17">
        <f>+F358-H358</f>
        <v>-28</v>
      </c>
      <c r="K358" s="17">
        <f>+H358-F358</f>
        <v>28</v>
      </c>
      <c r="L358" s="11">
        <f>+K358*G358</f>
        <v>1950.2000000000003</v>
      </c>
      <c r="M358" s="19">
        <f>YEAR(H358)</f>
        <v>2025</v>
      </c>
      <c r="N358" s="19" t="str">
        <f>IF(MONTH(H358)&lt;4,"1° trimestre",IF(MONTH(H358)&lt;7,"2° trimestre",IF(MONTH(H358)&lt;10,"3°trimestre","4° trimestre")))</f>
        <v>2° trimestre</v>
      </c>
      <c r="O358" s="19" t="s">
        <v>1962</v>
      </c>
      <c r="P358" s="19" t="s">
        <v>1970</v>
      </c>
      <c r="Q358" s="8">
        <f>+I358</f>
        <v>69.650000000000006</v>
      </c>
      <c r="R358" s="19" t="s">
        <v>1965</v>
      </c>
    </row>
    <row r="359" spans="1:18" x14ac:dyDescent="0.2">
      <c r="A359" s="1" t="s">
        <v>743</v>
      </c>
      <c r="B359" s="1" t="s">
        <v>975</v>
      </c>
      <c r="C359" s="1" t="s">
        <v>28</v>
      </c>
      <c r="D359" s="7">
        <v>67.98</v>
      </c>
      <c r="E359" s="3">
        <v>45777</v>
      </c>
      <c r="F359" s="3">
        <v>45807</v>
      </c>
      <c r="G359" s="7">
        <v>55.72</v>
      </c>
      <c r="H359" s="3">
        <v>45835</v>
      </c>
      <c r="I359" s="11">
        <v>55.72</v>
      </c>
      <c r="J359" s="17">
        <f>+F359-H359</f>
        <v>-28</v>
      </c>
      <c r="K359" s="17">
        <f>+H359-F359</f>
        <v>28</v>
      </c>
      <c r="L359" s="11">
        <f>+K359*G359</f>
        <v>1560.1599999999999</v>
      </c>
      <c r="M359" s="19">
        <f>YEAR(H359)</f>
        <v>2025</v>
      </c>
      <c r="N359" s="19" t="str">
        <f>IF(MONTH(H359)&lt;4,"1° trimestre",IF(MONTH(H359)&lt;7,"2° trimestre",IF(MONTH(H359)&lt;10,"3°trimestre","4° trimestre")))</f>
        <v>2° trimestre</v>
      </c>
      <c r="O359" s="19" t="s">
        <v>1962</v>
      </c>
      <c r="P359" s="19" t="s">
        <v>1970</v>
      </c>
      <c r="Q359" s="8">
        <f>+I359</f>
        <v>55.72</v>
      </c>
      <c r="R359" s="19" t="s">
        <v>1965</v>
      </c>
    </row>
    <row r="360" spans="1:18" x14ac:dyDescent="0.2">
      <c r="A360" s="1" t="s">
        <v>743</v>
      </c>
      <c r="B360" s="1" t="s">
        <v>976</v>
      </c>
      <c r="C360" s="1" t="s">
        <v>28</v>
      </c>
      <c r="D360" s="7">
        <v>3.04</v>
      </c>
      <c r="E360" s="3">
        <v>45777</v>
      </c>
      <c r="F360" s="3">
        <v>45807</v>
      </c>
      <c r="G360" s="7">
        <v>2.4900000000000002</v>
      </c>
      <c r="H360" s="3">
        <v>45835</v>
      </c>
      <c r="I360" s="11">
        <v>2.4900000000000002</v>
      </c>
      <c r="J360" s="17">
        <f>+F360-H360</f>
        <v>-28</v>
      </c>
      <c r="K360" s="17">
        <f>+H360-F360</f>
        <v>28</v>
      </c>
      <c r="L360" s="11">
        <f>+K360*G360</f>
        <v>69.72</v>
      </c>
      <c r="M360" s="19">
        <f>YEAR(H360)</f>
        <v>2025</v>
      </c>
      <c r="N360" s="19" t="str">
        <f>IF(MONTH(H360)&lt;4,"1° trimestre",IF(MONTH(H360)&lt;7,"2° trimestre",IF(MONTH(H360)&lt;10,"3°trimestre","4° trimestre")))</f>
        <v>2° trimestre</v>
      </c>
      <c r="O360" s="19" t="s">
        <v>1962</v>
      </c>
      <c r="P360" s="19" t="s">
        <v>1970</v>
      </c>
      <c r="Q360" s="8">
        <f>+I360</f>
        <v>2.4900000000000002</v>
      </c>
      <c r="R360" s="19" t="s">
        <v>1965</v>
      </c>
    </row>
    <row r="361" spans="1:18" x14ac:dyDescent="0.2">
      <c r="A361" s="1" t="s">
        <v>743</v>
      </c>
      <c r="B361" s="1" t="s">
        <v>977</v>
      </c>
      <c r="C361" s="1" t="s">
        <v>28</v>
      </c>
      <c r="D361" s="7">
        <v>1.82</v>
      </c>
      <c r="E361" s="3">
        <v>45777</v>
      </c>
      <c r="F361" s="3">
        <v>45807</v>
      </c>
      <c r="G361" s="7">
        <v>1.49</v>
      </c>
      <c r="H361" s="3">
        <v>45835</v>
      </c>
      <c r="I361" s="11">
        <v>1.49</v>
      </c>
      <c r="J361" s="17">
        <f>+F361-H361</f>
        <v>-28</v>
      </c>
      <c r="K361" s="17">
        <f>+H361-F361</f>
        <v>28</v>
      </c>
      <c r="L361" s="11">
        <f>+K361*G361</f>
        <v>41.72</v>
      </c>
      <c r="M361" s="19">
        <f>YEAR(H361)</f>
        <v>2025</v>
      </c>
      <c r="N361" s="19" t="str">
        <f>IF(MONTH(H361)&lt;4,"1° trimestre",IF(MONTH(H361)&lt;7,"2° trimestre",IF(MONTH(H361)&lt;10,"3°trimestre","4° trimestre")))</f>
        <v>2° trimestre</v>
      </c>
      <c r="O361" s="19" t="s">
        <v>1962</v>
      </c>
      <c r="P361" s="19" t="s">
        <v>1970</v>
      </c>
      <c r="Q361" s="8">
        <f>+I361</f>
        <v>1.49</v>
      </c>
      <c r="R361" s="19" t="s">
        <v>1965</v>
      </c>
    </row>
    <row r="362" spans="1:18" x14ac:dyDescent="0.2">
      <c r="A362" s="1" t="s">
        <v>743</v>
      </c>
      <c r="B362" s="1" t="s">
        <v>978</v>
      </c>
      <c r="C362" s="1" t="s">
        <v>28</v>
      </c>
      <c r="D362" s="7">
        <v>136.57</v>
      </c>
      <c r="E362" s="3">
        <v>45777</v>
      </c>
      <c r="F362" s="3">
        <v>45807</v>
      </c>
      <c r="G362" s="7">
        <v>111.94</v>
      </c>
      <c r="H362" s="3">
        <v>45835</v>
      </c>
      <c r="I362" s="11">
        <v>111.94</v>
      </c>
      <c r="J362" s="17">
        <f>+F362-H362</f>
        <v>-28</v>
      </c>
      <c r="K362" s="17">
        <f>+H362-F362</f>
        <v>28</v>
      </c>
      <c r="L362" s="11">
        <f>+K362*G362</f>
        <v>3134.3199999999997</v>
      </c>
      <c r="M362" s="19">
        <f>YEAR(H362)</f>
        <v>2025</v>
      </c>
      <c r="N362" s="19" t="str">
        <f>IF(MONTH(H362)&lt;4,"1° trimestre",IF(MONTH(H362)&lt;7,"2° trimestre",IF(MONTH(H362)&lt;10,"3°trimestre","4° trimestre")))</f>
        <v>2° trimestre</v>
      </c>
      <c r="O362" s="19" t="s">
        <v>1962</v>
      </c>
      <c r="P362" s="19" t="s">
        <v>1970</v>
      </c>
      <c r="Q362" s="8">
        <f>+I362</f>
        <v>111.94</v>
      </c>
      <c r="R362" s="19" t="s">
        <v>1965</v>
      </c>
    </row>
    <row r="363" spans="1:18" x14ac:dyDescent="0.2">
      <c r="A363" s="1" t="s">
        <v>743</v>
      </c>
      <c r="B363" s="1" t="s">
        <v>979</v>
      </c>
      <c r="C363" s="1" t="s">
        <v>28</v>
      </c>
      <c r="D363" s="7">
        <v>65.55</v>
      </c>
      <c r="E363" s="3">
        <v>45777</v>
      </c>
      <c r="F363" s="3">
        <v>45807</v>
      </c>
      <c r="G363" s="7">
        <v>53.73</v>
      </c>
      <c r="H363" s="3">
        <v>45835</v>
      </c>
      <c r="I363" s="11">
        <v>53.73</v>
      </c>
      <c r="J363" s="17">
        <f>+F363-H363</f>
        <v>-28</v>
      </c>
      <c r="K363" s="17">
        <f>+H363-F363</f>
        <v>28</v>
      </c>
      <c r="L363" s="11">
        <f>+K363*G363</f>
        <v>1504.4399999999998</v>
      </c>
      <c r="M363" s="19">
        <f>YEAR(H363)</f>
        <v>2025</v>
      </c>
      <c r="N363" s="19" t="str">
        <f>IF(MONTH(H363)&lt;4,"1° trimestre",IF(MONTH(H363)&lt;7,"2° trimestre",IF(MONTH(H363)&lt;10,"3°trimestre","4° trimestre")))</f>
        <v>2° trimestre</v>
      </c>
      <c r="O363" s="19" t="s">
        <v>1962</v>
      </c>
      <c r="P363" s="19" t="s">
        <v>1970</v>
      </c>
      <c r="Q363" s="8">
        <f>+I363</f>
        <v>53.73</v>
      </c>
      <c r="R363" s="19" t="s">
        <v>1965</v>
      </c>
    </row>
    <row r="364" spans="1:18" x14ac:dyDescent="0.2">
      <c r="A364" s="1" t="s">
        <v>743</v>
      </c>
      <c r="B364" s="1" t="s">
        <v>980</v>
      </c>
      <c r="C364" s="1" t="s">
        <v>28</v>
      </c>
      <c r="D364" s="7">
        <v>7.28</v>
      </c>
      <c r="E364" s="3">
        <v>45777</v>
      </c>
      <c r="F364" s="3">
        <v>45807</v>
      </c>
      <c r="G364" s="7">
        <v>5.97</v>
      </c>
      <c r="H364" s="3">
        <v>45835</v>
      </c>
      <c r="I364" s="11">
        <v>5.97</v>
      </c>
      <c r="J364" s="17">
        <f>+F364-H364</f>
        <v>-28</v>
      </c>
      <c r="K364" s="17">
        <f>+H364-F364</f>
        <v>28</v>
      </c>
      <c r="L364" s="11">
        <f>+K364*G364</f>
        <v>167.16</v>
      </c>
      <c r="M364" s="19">
        <f>YEAR(H364)</f>
        <v>2025</v>
      </c>
      <c r="N364" s="19" t="str">
        <f>IF(MONTH(H364)&lt;4,"1° trimestre",IF(MONTH(H364)&lt;7,"2° trimestre",IF(MONTH(H364)&lt;10,"3°trimestre","4° trimestre")))</f>
        <v>2° trimestre</v>
      </c>
      <c r="O364" s="19" t="s">
        <v>1962</v>
      </c>
      <c r="P364" s="19" t="s">
        <v>1970</v>
      </c>
      <c r="Q364" s="8">
        <f>+I364</f>
        <v>5.97</v>
      </c>
      <c r="R364" s="19" t="s">
        <v>1965</v>
      </c>
    </row>
    <row r="365" spans="1:18" x14ac:dyDescent="0.2">
      <c r="A365" s="1" t="s">
        <v>743</v>
      </c>
      <c r="B365" s="1" t="s">
        <v>981</v>
      </c>
      <c r="C365" s="1" t="s">
        <v>28</v>
      </c>
      <c r="D365" s="7">
        <v>280.39999999999998</v>
      </c>
      <c r="E365" s="3">
        <v>45777</v>
      </c>
      <c r="F365" s="3">
        <v>45807</v>
      </c>
      <c r="G365" s="7">
        <v>229.84</v>
      </c>
      <c r="H365" s="3">
        <v>45835</v>
      </c>
      <c r="I365" s="11">
        <v>229.84</v>
      </c>
      <c r="J365" s="17">
        <f>+F365-H365</f>
        <v>-28</v>
      </c>
      <c r="K365" s="17">
        <f>+H365-F365</f>
        <v>28</v>
      </c>
      <c r="L365" s="11">
        <f>+K365*G365</f>
        <v>6435.52</v>
      </c>
      <c r="M365" s="19">
        <f>YEAR(H365)</f>
        <v>2025</v>
      </c>
      <c r="N365" s="19" t="str">
        <f>IF(MONTH(H365)&lt;4,"1° trimestre",IF(MONTH(H365)&lt;7,"2° trimestre",IF(MONTH(H365)&lt;10,"3°trimestre","4° trimestre")))</f>
        <v>2° trimestre</v>
      </c>
      <c r="O365" s="19" t="s">
        <v>1962</v>
      </c>
      <c r="P365" s="19" t="s">
        <v>1970</v>
      </c>
      <c r="Q365" s="8">
        <f>+I365</f>
        <v>229.84</v>
      </c>
      <c r="R365" s="19" t="s">
        <v>1965</v>
      </c>
    </row>
    <row r="366" spans="1:18" x14ac:dyDescent="0.2">
      <c r="A366" s="1" t="s">
        <v>743</v>
      </c>
      <c r="B366" s="1" t="s">
        <v>982</v>
      </c>
      <c r="C366" s="1" t="s">
        <v>28</v>
      </c>
      <c r="D366" s="7">
        <v>24.52</v>
      </c>
      <c r="E366" s="3">
        <v>45777</v>
      </c>
      <c r="F366" s="3">
        <v>45807</v>
      </c>
      <c r="G366" s="7">
        <v>20.100000000000001</v>
      </c>
      <c r="H366" s="3">
        <v>45835</v>
      </c>
      <c r="I366" s="11">
        <v>20.100000000000001</v>
      </c>
      <c r="J366" s="17">
        <f>+F366-H366</f>
        <v>-28</v>
      </c>
      <c r="K366" s="17">
        <f>+H366-F366</f>
        <v>28</v>
      </c>
      <c r="L366" s="11">
        <f>+K366*G366</f>
        <v>562.80000000000007</v>
      </c>
      <c r="M366" s="19">
        <f>YEAR(H366)</f>
        <v>2025</v>
      </c>
      <c r="N366" s="19" t="str">
        <f>IF(MONTH(H366)&lt;4,"1° trimestre",IF(MONTH(H366)&lt;7,"2° trimestre",IF(MONTH(H366)&lt;10,"3°trimestre","4° trimestre")))</f>
        <v>2° trimestre</v>
      </c>
      <c r="O366" s="19" t="s">
        <v>1962</v>
      </c>
      <c r="P366" s="19" t="s">
        <v>1970</v>
      </c>
      <c r="Q366" s="8">
        <f>+I366</f>
        <v>20.100000000000001</v>
      </c>
      <c r="R366" s="19" t="s">
        <v>1965</v>
      </c>
    </row>
    <row r="367" spans="1:18" x14ac:dyDescent="0.2">
      <c r="A367" s="1" t="s">
        <v>743</v>
      </c>
      <c r="B367" s="1" t="s">
        <v>983</v>
      </c>
      <c r="C367" s="1" t="s">
        <v>28</v>
      </c>
      <c r="D367" s="7">
        <v>12.38</v>
      </c>
      <c r="E367" s="3">
        <v>45777</v>
      </c>
      <c r="F367" s="3">
        <v>45807</v>
      </c>
      <c r="G367" s="7">
        <v>10.15</v>
      </c>
      <c r="H367" s="3">
        <v>45835</v>
      </c>
      <c r="I367" s="11">
        <v>10.15</v>
      </c>
      <c r="J367" s="17">
        <f>+F367-H367</f>
        <v>-28</v>
      </c>
      <c r="K367" s="17">
        <f>+H367-F367</f>
        <v>28</v>
      </c>
      <c r="L367" s="11">
        <f>+K367*G367</f>
        <v>284.2</v>
      </c>
      <c r="M367" s="19">
        <f>YEAR(H367)</f>
        <v>2025</v>
      </c>
      <c r="N367" s="19" t="str">
        <f>IF(MONTH(H367)&lt;4,"1° trimestre",IF(MONTH(H367)&lt;7,"2° trimestre",IF(MONTH(H367)&lt;10,"3°trimestre","4° trimestre")))</f>
        <v>2° trimestre</v>
      </c>
      <c r="O367" s="19" t="s">
        <v>1962</v>
      </c>
      <c r="P367" s="19" t="s">
        <v>1970</v>
      </c>
      <c r="Q367" s="8">
        <f>+I367</f>
        <v>10.15</v>
      </c>
      <c r="R367" s="19" t="s">
        <v>1965</v>
      </c>
    </row>
    <row r="368" spans="1:18" x14ac:dyDescent="0.2">
      <c r="A368" s="1" t="s">
        <v>743</v>
      </c>
      <c r="B368" s="1" t="s">
        <v>984</v>
      </c>
      <c r="C368" s="1" t="s">
        <v>28</v>
      </c>
      <c r="D368" s="7">
        <v>21.24</v>
      </c>
      <c r="E368" s="3">
        <v>45777</v>
      </c>
      <c r="F368" s="3">
        <v>45807</v>
      </c>
      <c r="G368" s="7">
        <v>17.41</v>
      </c>
      <c r="H368" s="3">
        <v>45835</v>
      </c>
      <c r="I368" s="11">
        <v>17.41</v>
      </c>
      <c r="J368" s="17">
        <f>+F368-H368</f>
        <v>-28</v>
      </c>
      <c r="K368" s="17">
        <f>+H368-F368</f>
        <v>28</v>
      </c>
      <c r="L368" s="11">
        <f>+K368*G368</f>
        <v>487.48</v>
      </c>
      <c r="M368" s="19">
        <f>YEAR(H368)</f>
        <v>2025</v>
      </c>
      <c r="N368" s="19" t="str">
        <f>IF(MONTH(H368)&lt;4,"1° trimestre",IF(MONTH(H368)&lt;7,"2° trimestre",IF(MONTH(H368)&lt;10,"3°trimestre","4° trimestre")))</f>
        <v>2° trimestre</v>
      </c>
      <c r="O368" s="19" t="s">
        <v>1962</v>
      </c>
      <c r="P368" s="19" t="s">
        <v>1970</v>
      </c>
      <c r="Q368" s="8">
        <f>+I368</f>
        <v>17.41</v>
      </c>
      <c r="R368" s="19" t="s">
        <v>1965</v>
      </c>
    </row>
    <row r="369" spans="1:18" x14ac:dyDescent="0.2">
      <c r="A369" s="1" t="s">
        <v>743</v>
      </c>
      <c r="B369" s="1" t="s">
        <v>985</v>
      </c>
      <c r="C369" s="1" t="s">
        <v>28</v>
      </c>
      <c r="D369" s="7">
        <v>82.3</v>
      </c>
      <c r="E369" s="3">
        <v>45777</v>
      </c>
      <c r="F369" s="3">
        <v>45807</v>
      </c>
      <c r="G369" s="7">
        <v>67.459999999999994</v>
      </c>
      <c r="H369" s="3">
        <v>45835</v>
      </c>
      <c r="I369" s="11">
        <v>67.459999999999994</v>
      </c>
      <c r="J369" s="17">
        <f>+F369-H369</f>
        <v>-28</v>
      </c>
      <c r="K369" s="17">
        <f>+H369-F369</f>
        <v>28</v>
      </c>
      <c r="L369" s="11">
        <f>+K369*G369</f>
        <v>1888.8799999999999</v>
      </c>
      <c r="M369" s="19">
        <f>YEAR(H369)</f>
        <v>2025</v>
      </c>
      <c r="N369" s="19" t="str">
        <f>IF(MONTH(H369)&lt;4,"1° trimestre",IF(MONTH(H369)&lt;7,"2° trimestre",IF(MONTH(H369)&lt;10,"3°trimestre","4° trimestre")))</f>
        <v>2° trimestre</v>
      </c>
      <c r="O369" s="19" t="s">
        <v>1962</v>
      </c>
      <c r="P369" s="19" t="s">
        <v>1970</v>
      </c>
      <c r="Q369" s="8">
        <f>+I369</f>
        <v>67.459999999999994</v>
      </c>
      <c r="R369" s="19" t="s">
        <v>1965</v>
      </c>
    </row>
    <row r="370" spans="1:18" x14ac:dyDescent="0.2">
      <c r="A370" s="1" t="s">
        <v>743</v>
      </c>
      <c r="B370" s="1" t="s">
        <v>986</v>
      </c>
      <c r="C370" s="1" t="s">
        <v>28</v>
      </c>
      <c r="D370" s="7">
        <v>1.57</v>
      </c>
      <c r="E370" s="3">
        <v>45777</v>
      </c>
      <c r="F370" s="3">
        <v>45807</v>
      </c>
      <c r="G370" s="7">
        <v>1.29</v>
      </c>
      <c r="H370" s="3">
        <v>45835</v>
      </c>
      <c r="I370" s="11">
        <v>1.29</v>
      </c>
      <c r="J370" s="17">
        <f>+F370-H370</f>
        <v>-28</v>
      </c>
      <c r="K370" s="17">
        <f>+H370-F370</f>
        <v>28</v>
      </c>
      <c r="L370" s="11">
        <f>+K370*G370</f>
        <v>36.120000000000005</v>
      </c>
      <c r="M370" s="19">
        <f>YEAR(H370)</f>
        <v>2025</v>
      </c>
      <c r="N370" s="19" t="str">
        <f>IF(MONTH(H370)&lt;4,"1° trimestre",IF(MONTH(H370)&lt;7,"2° trimestre",IF(MONTH(H370)&lt;10,"3°trimestre","4° trimestre")))</f>
        <v>2° trimestre</v>
      </c>
      <c r="O370" s="19" t="s">
        <v>1962</v>
      </c>
      <c r="P370" s="19" t="s">
        <v>1970</v>
      </c>
      <c r="Q370" s="8">
        <f>+I370</f>
        <v>1.29</v>
      </c>
      <c r="R370" s="19" t="s">
        <v>1965</v>
      </c>
    </row>
    <row r="371" spans="1:18" x14ac:dyDescent="0.2">
      <c r="A371" s="1" t="s">
        <v>743</v>
      </c>
      <c r="B371" s="1" t="s">
        <v>987</v>
      </c>
      <c r="C371" s="1" t="s">
        <v>28</v>
      </c>
      <c r="D371" s="7">
        <v>2.4300000000000002</v>
      </c>
      <c r="E371" s="3">
        <v>45777</v>
      </c>
      <c r="F371" s="3">
        <v>45807</v>
      </c>
      <c r="G371" s="7">
        <v>1.99</v>
      </c>
      <c r="H371" s="3">
        <v>45835</v>
      </c>
      <c r="I371" s="11">
        <v>1.99</v>
      </c>
      <c r="J371" s="17">
        <f>+F371-H371</f>
        <v>-28</v>
      </c>
      <c r="K371" s="17">
        <f>+H371-F371</f>
        <v>28</v>
      </c>
      <c r="L371" s="11">
        <f>+K371*G371</f>
        <v>55.72</v>
      </c>
      <c r="M371" s="19">
        <f>YEAR(H371)</f>
        <v>2025</v>
      </c>
      <c r="N371" s="19" t="str">
        <f>IF(MONTH(H371)&lt;4,"1° trimestre",IF(MONTH(H371)&lt;7,"2° trimestre",IF(MONTH(H371)&lt;10,"3°trimestre","4° trimestre")))</f>
        <v>2° trimestre</v>
      </c>
      <c r="O371" s="19" t="s">
        <v>1962</v>
      </c>
      <c r="P371" s="19" t="s">
        <v>1970</v>
      </c>
      <c r="Q371" s="8">
        <f>+I371</f>
        <v>1.99</v>
      </c>
      <c r="R371" s="19" t="s">
        <v>1965</v>
      </c>
    </row>
    <row r="372" spans="1:18" x14ac:dyDescent="0.2">
      <c r="A372" s="1" t="s">
        <v>743</v>
      </c>
      <c r="B372" s="1" t="s">
        <v>988</v>
      </c>
      <c r="C372" s="1" t="s">
        <v>28</v>
      </c>
      <c r="D372" s="7">
        <v>7.77</v>
      </c>
      <c r="E372" s="3">
        <v>45777</v>
      </c>
      <c r="F372" s="3">
        <v>45807</v>
      </c>
      <c r="G372" s="7">
        <v>6.37</v>
      </c>
      <c r="H372" s="3">
        <v>45835</v>
      </c>
      <c r="I372" s="11">
        <v>6.37</v>
      </c>
      <c r="J372" s="17">
        <f>+F372-H372</f>
        <v>-28</v>
      </c>
      <c r="K372" s="17">
        <f>+H372-F372</f>
        <v>28</v>
      </c>
      <c r="L372" s="11">
        <f>+K372*G372</f>
        <v>178.36</v>
      </c>
      <c r="M372" s="19">
        <f>YEAR(H372)</f>
        <v>2025</v>
      </c>
      <c r="N372" s="19" t="str">
        <f>IF(MONTH(H372)&lt;4,"1° trimestre",IF(MONTH(H372)&lt;7,"2° trimestre",IF(MONTH(H372)&lt;10,"3°trimestre","4° trimestre")))</f>
        <v>2° trimestre</v>
      </c>
      <c r="O372" s="19" t="s">
        <v>1962</v>
      </c>
      <c r="P372" s="19" t="s">
        <v>1970</v>
      </c>
      <c r="Q372" s="8">
        <f>+I372</f>
        <v>6.37</v>
      </c>
      <c r="R372" s="19" t="s">
        <v>1965</v>
      </c>
    </row>
    <row r="373" spans="1:18" x14ac:dyDescent="0.2">
      <c r="A373" s="1" t="s">
        <v>743</v>
      </c>
      <c r="B373" s="1" t="s">
        <v>989</v>
      </c>
      <c r="C373" s="1" t="s">
        <v>28</v>
      </c>
      <c r="D373" s="7">
        <v>79.260000000000005</v>
      </c>
      <c r="E373" s="3">
        <v>45777</v>
      </c>
      <c r="F373" s="3">
        <v>45807</v>
      </c>
      <c r="G373" s="7">
        <v>64.97</v>
      </c>
      <c r="H373" s="3">
        <v>45835</v>
      </c>
      <c r="I373" s="11">
        <v>64.97</v>
      </c>
      <c r="J373" s="17">
        <f>+F373-H373</f>
        <v>-28</v>
      </c>
      <c r="K373" s="17">
        <f>+H373-F373</f>
        <v>28</v>
      </c>
      <c r="L373" s="11">
        <f>+K373*G373</f>
        <v>1819.1599999999999</v>
      </c>
      <c r="M373" s="19">
        <f>YEAR(H373)</f>
        <v>2025</v>
      </c>
      <c r="N373" s="19" t="str">
        <f>IF(MONTH(H373)&lt;4,"1° trimestre",IF(MONTH(H373)&lt;7,"2° trimestre",IF(MONTH(H373)&lt;10,"3°trimestre","4° trimestre")))</f>
        <v>2° trimestre</v>
      </c>
      <c r="O373" s="19" t="s">
        <v>1962</v>
      </c>
      <c r="P373" s="19" t="s">
        <v>1970</v>
      </c>
      <c r="Q373" s="8">
        <f>+I373</f>
        <v>64.97</v>
      </c>
      <c r="R373" s="19" t="s">
        <v>1965</v>
      </c>
    </row>
    <row r="374" spans="1:18" x14ac:dyDescent="0.2">
      <c r="A374" s="1" t="s">
        <v>743</v>
      </c>
      <c r="B374" s="1" t="s">
        <v>990</v>
      </c>
      <c r="C374" s="1" t="s">
        <v>28</v>
      </c>
      <c r="D374" s="7">
        <v>68.83</v>
      </c>
      <c r="E374" s="3">
        <v>45777</v>
      </c>
      <c r="F374" s="3">
        <v>45807</v>
      </c>
      <c r="G374" s="7">
        <v>56.42</v>
      </c>
      <c r="H374" s="3">
        <v>45835</v>
      </c>
      <c r="I374" s="11">
        <v>56.42</v>
      </c>
      <c r="J374" s="17">
        <f>+F374-H374</f>
        <v>-28</v>
      </c>
      <c r="K374" s="17">
        <f>+H374-F374</f>
        <v>28</v>
      </c>
      <c r="L374" s="11">
        <f>+K374*G374</f>
        <v>1579.76</v>
      </c>
      <c r="M374" s="19">
        <f>YEAR(H374)</f>
        <v>2025</v>
      </c>
      <c r="N374" s="19" t="str">
        <f>IF(MONTH(H374)&lt;4,"1° trimestre",IF(MONTH(H374)&lt;7,"2° trimestre",IF(MONTH(H374)&lt;10,"3°trimestre","4° trimestre")))</f>
        <v>2° trimestre</v>
      </c>
      <c r="O374" s="19" t="s">
        <v>1962</v>
      </c>
      <c r="P374" s="19" t="s">
        <v>1970</v>
      </c>
      <c r="Q374" s="8">
        <f>+I374</f>
        <v>56.42</v>
      </c>
      <c r="R374" s="19" t="s">
        <v>1965</v>
      </c>
    </row>
    <row r="375" spans="1:18" x14ac:dyDescent="0.2">
      <c r="A375" s="1" t="s">
        <v>743</v>
      </c>
      <c r="B375" s="1" t="s">
        <v>991</v>
      </c>
      <c r="C375" s="1" t="s">
        <v>28</v>
      </c>
      <c r="D375" s="7">
        <v>14.08</v>
      </c>
      <c r="E375" s="3">
        <v>45777</v>
      </c>
      <c r="F375" s="3">
        <v>45807</v>
      </c>
      <c r="G375" s="7">
        <v>11.54</v>
      </c>
      <c r="H375" s="3">
        <v>45835</v>
      </c>
      <c r="I375" s="11">
        <v>11.54</v>
      </c>
      <c r="J375" s="17">
        <f>+F375-H375</f>
        <v>-28</v>
      </c>
      <c r="K375" s="17">
        <f>+H375-F375</f>
        <v>28</v>
      </c>
      <c r="L375" s="11">
        <f>+K375*G375</f>
        <v>323.12</v>
      </c>
      <c r="M375" s="19">
        <f>YEAR(H375)</f>
        <v>2025</v>
      </c>
      <c r="N375" s="19" t="str">
        <f>IF(MONTH(H375)&lt;4,"1° trimestre",IF(MONTH(H375)&lt;7,"2° trimestre",IF(MONTH(H375)&lt;10,"3°trimestre","4° trimestre")))</f>
        <v>2° trimestre</v>
      </c>
      <c r="O375" s="19" t="s">
        <v>1962</v>
      </c>
      <c r="P375" s="19" t="s">
        <v>1970</v>
      </c>
      <c r="Q375" s="8">
        <f>+I375</f>
        <v>11.54</v>
      </c>
      <c r="R375" s="19" t="s">
        <v>1965</v>
      </c>
    </row>
    <row r="376" spans="1:18" x14ac:dyDescent="0.2">
      <c r="A376" s="1" t="s">
        <v>743</v>
      </c>
      <c r="B376" s="1" t="s">
        <v>992</v>
      </c>
      <c r="C376" s="1" t="s">
        <v>28</v>
      </c>
      <c r="D376" s="7">
        <v>0.49</v>
      </c>
      <c r="E376" s="3">
        <v>45777</v>
      </c>
      <c r="F376" s="3">
        <v>45807</v>
      </c>
      <c r="G376" s="7">
        <v>0.4</v>
      </c>
      <c r="H376" s="3">
        <v>45835</v>
      </c>
      <c r="I376" s="11">
        <v>0.4</v>
      </c>
      <c r="J376" s="17">
        <f>+F376-H376</f>
        <v>-28</v>
      </c>
      <c r="K376" s="17">
        <f>+H376-F376</f>
        <v>28</v>
      </c>
      <c r="L376" s="11">
        <f>+K376*G376</f>
        <v>11.200000000000001</v>
      </c>
      <c r="M376" s="19">
        <f>YEAR(H376)</f>
        <v>2025</v>
      </c>
      <c r="N376" s="19" t="str">
        <f>IF(MONTH(H376)&lt;4,"1° trimestre",IF(MONTH(H376)&lt;7,"2° trimestre",IF(MONTH(H376)&lt;10,"3°trimestre","4° trimestre")))</f>
        <v>2° trimestre</v>
      </c>
      <c r="O376" s="19" t="s">
        <v>1962</v>
      </c>
      <c r="P376" s="19" t="s">
        <v>1970</v>
      </c>
      <c r="Q376" s="8">
        <f>+I376</f>
        <v>0.4</v>
      </c>
      <c r="R376" s="19" t="s">
        <v>1965</v>
      </c>
    </row>
    <row r="377" spans="1:18" x14ac:dyDescent="0.2">
      <c r="A377" s="1" t="s">
        <v>743</v>
      </c>
      <c r="B377" s="1" t="s">
        <v>993</v>
      </c>
      <c r="C377" s="1" t="s">
        <v>28</v>
      </c>
      <c r="D377" s="7">
        <v>1.1000000000000001</v>
      </c>
      <c r="E377" s="3">
        <v>45777</v>
      </c>
      <c r="F377" s="3">
        <v>45807</v>
      </c>
      <c r="G377" s="7">
        <v>0.9</v>
      </c>
      <c r="H377" s="3">
        <v>45835</v>
      </c>
      <c r="I377" s="11">
        <v>0.9</v>
      </c>
      <c r="J377" s="17">
        <f>+F377-H377</f>
        <v>-28</v>
      </c>
      <c r="K377" s="17">
        <f>+H377-F377</f>
        <v>28</v>
      </c>
      <c r="L377" s="11">
        <f>+K377*G377</f>
        <v>25.2</v>
      </c>
      <c r="M377" s="19">
        <f>YEAR(H377)</f>
        <v>2025</v>
      </c>
      <c r="N377" s="19" t="str">
        <f>IF(MONTH(H377)&lt;4,"1° trimestre",IF(MONTH(H377)&lt;7,"2° trimestre",IF(MONTH(H377)&lt;10,"3°trimestre","4° trimestre")))</f>
        <v>2° trimestre</v>
      </c>
      <c r="O377" s="19" t="s">
        <v>1962</v>
      </c>
      <c r="P377" s="19" t="s">
        <v>1970</v>
      </c>
      <c r="Q377" s="8">
        <f>+I377</f>
        <v>0.9</v>
      </c>
      <c r="R377" s="19" t="s">
        <v>1965</v>
      </c>
    </row>
    <row r="378" spans="1:18" x14ac:dyDescent="0.2">
      <c r="A378" s="1" t="s">
        <v>743</v>
      </c>
      <c r="B378" s="1" t="s">
        <v>994</v>
      </c>
      <c r="C378" s="1" t="s">
        <v>28</v>
      </c>
      <c r="D378" s="7">
        <v>472.32</v>
      </c>
      <c r="E378" s="3">
        <v>45777</v>
      </c>
      <c r="F378" s="3">
        <v>45807</v>
      </c>
      <c r="G378" s="7">
        <v>387.15</v>
      </c>
      <c r="H378" s="3">
        <v>45835</v>
      </c>
      <c r="I378" s="11">
        <v>387.15</v>
      </c>
      <c r="J378" s="17">
        <f>+F378-H378</f>
        <v>-28</v>
      </c>
      <c r="K378" s="17">
        <f>+H378-F378</f>
        <v>28</v>
      </c>
      <c r="L378" s="11">
        <f>+K378*G378</f>
        <v>10840.199999999999</v>
      </c>
      <c r="M378" s="19">
        <f>YEAR(H378)</f>
        <v>2025</v>
      </c>
      <c r="N378" s="19" t="str">
        <f>IF(MONTH(H378)&lt;4,"1° trimestre",IF(MONTH(H378)&lt;7,"2° trimestre",IF(MONTH(H378)&lt;10,"3°trimestre","4° trimestre")))</f>
        <v>2° trimestre</v>
      </c>
      <c r="O378" s="19" t="s">
        <v>1962</v>
      </c>
      <c r="P378" s="19" t="s">
        <v>1970</v>
      </c>
      <c r="Q378" s="8">
        <f>+I378</f>
        <v>387.15</v>
      </c>
      <c r="R378" s="19" t="s">
        <v>1965</v>
      </c>
    </row>
    <row r="379" spans="1:18" x14ac:dyDescent="0.2">
      <c r="A379" s="1" t="s">
        <v>743</v>
      </c>
      <c r="B379" s="1" t="s">
        <v>995</v>
      </c>
      <c r="C379" s="1" t="s">
        <v>28</v>
      </c>
      <c r="D379" s="7">
        <v>1.94</v>
      </c>
      <c r="E379" s="3">
        <v>45777</v>
      </c>
      <c r="F379" s="3">
        <v>45807</v>
      </c>
      <c r="G379" s="7">
        <v>1.59</v>
      </c>
      <c r="H379" s="3">
        <v>45835</v>
      </c>
      <c r="I379" s="11">
        <v>1.59</v>
      </c>
      <c r="J379" s="17">
        <f>+F379-H379</f>
        <v>-28</v>
      </c>
      <c r="K379" s="17">
        <f>+H379-F379</f>
        <v>28</v>
      </c>
      <c r="L379" s="11">
        <f>+K379*G379</f>
        <v>44.52</v>
      </c>
      <c r="M379" s="19">
        <f>YEAR(H379)</f>
        <v>2025</v>
      </c>
      <c r="N379" s="19" t="str">
        <f>IF(MONTH(H379)&lt;4,"1° trimestre",IF(MONTH(H379)&lt;7,"2° trimestre",IF(MONTH(H379)&lt;10,"3°trimestre","4° trimestre")))</f>
        <v>2° trimestre</v>
      </c>
      <c r="O379" s="19" t="s">
        <v>1962</v>
      </c>
      <c r="P379" s="19" t="s">
        <v>1970</v>
      </c>
      <c r="Q379" s="8">
        <f>+I379</f>
        <v>1.59</v>
      </c>
      <c r="R379" s="19" t="s">
        <v>1965</v>
      </c>
    </row>
    <row r="380" spans="1:18" x14ac:dyDescent="0.2">
      <c r="A380" s="1" t="s">
        <v>743</v>
      </c>
      <c r="B380" s="1" t="s">
        <v>996</v>
      </c>
      <c r="C380" s="1" t="s">
        <v>28</v>
      </c>
      <c r="D380" s="7">
        <v>67</v>
      </c>
      <c r="E380" s="3">
        <v>45777</v>
      </c>
      <c r="F380" s="3">
        <v>45807</v>
      </c>
      <c r="G380" s="7">
        <v>54.92</v>
      </c>
      <c r="H380" s="3">
        <v>45835</v>
      </c>
      <c r="I380" s="11">
        <v>54.92</v>
      </c>
      <c r="J380" s="17">
        <f>+F380-H380</f>
        <v>-28</v>
      </c>
      <c r="K380" s="17">
        <f>+H380-F380</f>
        <v>28</v>
      </c>
      <c r="L380" s="11">
        <f>+K380*G380</f>
        <v>1537.76</v>
      </c>
      <c r="M380" s="19">
        <f>YEAR(H380)</f>
        <v>2025</v>
      </c>
      <c r="N380" s="19" t="str">
        <f>IF(MONTH(H380)&lt;4,"1° trimestre",IF(MONTH(H380)&lt;7,"2° trimestre",IF(MONTH(H380)&lt;10,"3°trimestre","4° trimestre")))</f>
        <v>2° trimestre</v>
      </c>
      <c r="O380" s="19" t="s">
        <v>1962</v>
      </c>
      <c r="P380" s="19" t="s">
        <v>1970</v>
      </c>
      <c r="Q380" s="8">
        <f>+I380</f>
        <v>54.92</v>
      </c>
      <c r="R380" s="19" t="s">
        <v>1965</v>
      </c>
    </row>
    <row r="381" spans="1:18" x14ac:dyDescent="0.2">
      <c r="A381" s="1" t="s">
        <v>743</v>
      </c>
      <c r="B381" s="1" t="s">
        <v>997</v>
      </c>
      <c r="C381" s="1" t="s">
        <v>28</v>
      </c>
      <c r="D381" s="7">
        <v>3193.84</v>
      </c>
      <c r="E381" s="3">
        <v>45777</v>
      </c>
      <c r="F381" s="3">
        <v>45807</v>
      </c>
      <c r="G381" s="7">
        <v>2617.9</v>
      </c>
      <c r="H381" s="3">
        <v>45835</v>
      </c>
      <c r="I381" s="11">
        <v>2617.9</v>
      </c>
      <c r="J381" s="17">
        <f>+F381-H381</f>
        <v>-28</v>
      </c>
      <c r="K381" s="17">
        <f>+H381-F381</f>
        <v>28</v>
      </c>
      <c r="L381" s="11">
        <f>+K381*G381</f>
        <v>73301.2</v>
      </c>
      <c r="M381" s="19">
        <f>YEAR(H381)</f>
        <v>2025</v>
      </c>
      <c r="N381" s="19" t="str">
        <f>IF(MONTH(H381)&lt;4,"1° trimestre",IF(MONTH(H381)&lt;7,"2° trimestre",IF(MONTH(H381)&lt;10,"3°trimestre","4° trimestre")))</f>
        <v>2° trimestre</v>
      </c>
      <c r="O381" s="19" t="s">
        <v>1962</v>
      </c>
      <c r="P381" s="19" t="s">
        <v>1970</v>
      </c>
      <c r="Q381" s="8">
        <f>+I381</f>
        <v>2617.9</v>
      </c>
      <c r="R381" s="19" t="s">
        <v>1965</v>
      </c>
    </row>
    <row r="382" spans="1:18" x14ac:dyDescent="0.2">
      <c r="A382" s="1" t="s">
        <v>743</v>
      </c>
      <c r="B382" s="1" t="s">
        <v>998</v>
      </c>
      <c r="C382" s="1" t="s">
        <v>28</v>
      </c>
      <c r="D382" s="7">
        <v>106.69</v>
      </c>
      <c r="E382" s="3">
        <v>45777</v>
      </c>
      <c r="F382" s="3">
        <v>45807</v>
      </c>
      <c r="G382" s="7">
        <v>87.45</v>
      </c>
      <c r="H382" s="3">
        <v>45835</v>
      </c>
      <c r="I382" s="11">
        <v>87.45</v>
      </c>
      <c r="J382" s="17">
        <f>+F382-H382</f>
        <v>-28</v>
      </c>
      <c r="K382" s="17">
        <f>+H382-F382</f>
        <v>28</v>
      </c>
      <c r="L382" s="11">
        <f>+K382*G382</f>
        <v>2448.6</v>
      </c>
      <c r="M382" s="19">
        <f>YEAR(H382)</f>
        <v>2025</v>
      </c>
      <c r="N382" s="19" t="str">
        <f>IF(MONTH(H382)&lt;4,"1° trimestre",IF(MONTH(H382)&lt;7,"2° trimestre",IF(MONTH(H382)&lt;10,"3°trimestre","4° trimestre")))</f>
        <v>2° trimestre</v>
      </c>
      <c r="O382" s="19" t="s">
        <v>1962</v>
      </c>
      <c r="P382" s="19" t="s">
        <v>1970</v>
      </c>
      <c r="Q382" s="8">
        <f>+I382</f>
        <v>87.45</v>
      </c>
      <c r="R382" s="19" t="s">
        <v>1965</v>
      </c>
    </row>
    <row r="383" spans="1:18" x14ac:dyDescent="0.2">
      <c r="A383" s="1" t="s">
        <v>743</v>
      </c>
      <c r="B383" s="1" t="s">
        <v>999</v>
      </c>
      <c r="C383" s="1" t="s">
        <v>28</v>
      </c>
      <c r="D383" s="7">
        <v>366.85</v>
      </c>
      <c r="E383" s="3">
        <v>45777</v>
      </c>
      <c r="F383" s="3">
        <v>45807</v>
      </c>
      <c r="G383" s="7">
        <v>300.7</v>
      </c>
      <c r="H383" s="3">
        <v>45835</v>
      </c>
      <c r="I383" s="11">
        <v>300.7</v>
      </c>
      <c r="J383" s="17">
        <f>+F383-H383</f>
        <v>-28</v>
      </c>
      <c r="K383" s="17">
        <f>+H383-F383</f>
        <v>28</v>
      </c>
      <c r="L383" s="11">
        <f>+K383*G383</f>
        <v>8419.6</v>
      </c>
      <c r="M383" s="19">
        <f>YEAR(H383)</f>
        <v>2025</v>
      </c>
      <c r="N383" s="19" t="str">
        <f>IF(MONTH(H383)&lt;4,"1° trimestre",IF(MONTH(H383)&lt;7,"2° trimestre",IF(MONTH(H383)&lt;10,"3°trimestre","4° trimestre")))</f>
        <v>2° trimestre</v>
      </c>
      <c r="O383" s="19" t="s">
        <v>1962</v>
      </c>
      <c r="P383" s="19" t="s">
        <v>1970</v>
      </c>
      <c r="Q383" s="8">
        <f>+I383</f>
        <v>300.7</v>
      </c>
      <c r="R383" s="19" t="s">
        <v>1965</v>
      </c>
    </row>
    <row r="384" spans="1:18" x14ac:dyDescent="0.2">
      <c r="A384" s="1" t="s">
        <v>743</v>
      </c>
      <c r="B384" s="1" t="s">
        <v>1000</v>
      </c>
      <c r="C384" s="1" t="s">
        <v>28</v>
      </c>
      <c r="D384" s="7">
        <v>60.48</v>
      </c>
      <c r="E384" s="3">
        <v>45777</v>
      </c>
      <c r="F384" s="3">
        <v>45807</v>
      </c>
      <c r="G384" s="7">
        <v>49.57</v>
      </c>
      <c r="H384" s="3">
        <v>45835</v>
      </c>
      <c r="I384" s="11">
        <v>49.57</v>
      </c>
      <c r="J384" s="17">
        <f>+F384-H384</f>
        <v>-28</v>
      </c>
      <c r="K384" s="17">
        <f>+H384-F384</f>
        <v>28</v>
      </c>
      <c r="L384" s="11">
        <f>+K384*G384</f>
        <v>1387.96</v>
      </c>
      <c r="M384" s="19">
        <f>YEAR(H384)</f>
        <v>2025</v>
      </c>
      <c r="N384" s="19" t="str">
        <f>IF(MONTH(H384)&lt;4,"1° trimestre",IF(MONTH(H384)&lt;7,"2° trimestre",IF(MONTH(H384)&lt;10,"3°trimestre","4° trimestre")))</f>
        <v>2° trimestre</v>
      </c>
      <c r="O384" s="19" t="s">
        <v>1962</v>
      </c>
      <c r="P384" s="19" t="s">
        <v>1970</v>
      </c>
      <c r="Q384" s="8">
        <f>+I384</f>
        <v>49.57</v>
      </c>
      <c r="R384" s="19" t="s">
        <v>1965</v>
      </c>
    </row>
    <row r="385" spans="1:18" x14ac:dyDescent="0.2">
      <c r="A385" s="1" t="s">
        <v>743</v>
      </c>
      <c r="B385" s="1" t="s">
        <v>1001</v>
      </c>
      <c r="C385" s="1" t="s">
        <v>28</v>
      </c>
      <c r="D385" s="7">
        <v>36.51</v>
      </c>
      <c r="E385" s="3">
        <v>45777</v>
      </c>
      <c r="F385" s="3">
        <v>45807</v>
      </c>
      <c r="G385" s="7">
        <v>29.93</v>
      </c>
      <c r="H385" s="3">
        <v>45835</v>
      </c>
      <c r="I385" s="11">
        <v>29.93</v>
      </c>
      <c r="J385" s="17">
        <f>+F385-H385</f>
        <v>-28</v>
      </c>
      <c r="K385" s="17">
        <f>+H385-F385</f>
        <v>28</v>
      </c>
      <c r="L385" s="11">
        <f>+K385*G385</f>
        <v>838.04</v>
      </c>
      <c r="M385" s="19">
        <f>YEAR(H385)</f>
        <v>2025</v>
      </c>
      <c r="N385" s="19" t="str">
        <f>IF(MONTH(H385)&lt;4,"1° trimestre",IF(MONTH(H385)&lt;7,"2° trimestre",IF(MONTH(H385)&lt;10,"3°trimestre","4° trimestre")))</f>
        <v>2° trimestre</v>
      </c>
      <c r="O385" s="19" t="s">
        <v>1962</v>
      </c>
      <c r="P385" s="19" t="s">
        <v>1970</v>
      </c>
      <c r="Q385" s="8">
        <f>+I385</f>
        <v>29.93</v>
      </c>
      <c r="R385" s="19" t="s">
        <v>1965</v>
      </c>
    </row>
    <row r="386" spans="1:18" x14ac:dyDescent="0.2">
      <c r="A386" s="1" t="s">
        <v>743</v>
      </c>
      <c r="B386" s="1" t="s">
        <v>1002</v>
      </c>
      <c r="C386" s="1" t="s">
        <v>28</v>
      </c>
      <c r="D386" s="7">
        <v>18.82</v>
      </c>
      <c r="E386" s="3">
        <v>45777</v>
      </c>
      <c r="F386" s="3">
        <v>45807</v>
      </c>
      <c r="G386" s="7">
        <v>15.43</v>
      </c>
      <c r="H386" s="3">
        <v>45835</v>
      </c>
      <c r="I386" s="11">
        <v>15.43</v>
      </c>
      <c r="J386" s="17">
        <f>+F386-H386</f>
        <v>-28</v>
      </c>
      <c r="K386" s="17">
        <f>+H386-F386</f>
        <v>28</v>
      </c>
      <c r="L386" s="11">
        <f>+K386*G386</f>
        <v>432.03999999999996</v>
      </c>
      <c r="M386" s="19">
        <f>YEAR(H386)</f>
        <v>2025</v>
      </c>
      <c r="N386" s="19" t="str">
        <f>IF(MONTH(H386)&lt;4,"1° trimestre",IF(MONTH(H386)&lt;7,"2° trimestre",IF(MONTH(H386)&lt;10,"3°trimestre","4° trimestre")))</f>
        <v>2° trimestre</v>
      </c>
      <c r="O386" s="19" t="s">
        <v>1962</v>
      </c>
      <c r="P386" s="19" t="s">
        <v>1970</v>
      </c>
      <c r="Q386" s="8">
        <f>+I386</f>
        <v>15.43</v>
      </c>
      <c r="R386" s="19" t="s">
        <v>1965</v>
      </c>
    </row>
    <row r="387" spans="1:18" x14ac:dyDescent="0.2">
      <c r="A387" s="1" t="s">
        <v>743</v>
      </c>
      <c r="B387" s="1" t="s">
        <v>1003</v>
      </c>
      <c r="C387" s="1" t="s">
        <v>28</v>
      </c>
      <c r="D387" s="7">
        <v>223.08</v>
      </c>
      <c r="E387" s="3">
        <v>45777</v>
      </c>
      <c r="F387" s="3">
        <v>45807</v>
      </c>
      <c r="G387" s="7">
        <v>182.85</v>
      </c>
      <c r="H387" s="3">
        <v>45835</v>
      </c>
      <c r="I387" s="11">
        <v>182.85</v>
      </c>
      <c r="J387" s="17">
        <f>+F387-H387</f>
        <v>-28</v>
      </c>
      <c r="K387" s="17">
        <f>+H387-F387</f>
        <v>28</v>
      </c>
      <c r="L387" s="11">
        <f>+K387*G387</f>
        <v>5119.8</v>
      </c>
      <c r="M387" s="19">
        <f>YEAR(H387)</f>
        <v>2025</v>
      </c>
      <c r="N387" s="19" t="str">
        <f>IF(MONTH(H387)&lt;4,"1° trimestre",IF(MONTH(H387)&lt;7,"2° trimestre",IF(MONTH(H387)&lt;10,"3°trimestre","4° trimestre")))</f>
        <v>2° trimestre</v>
      </c>
      <c r="O387" s="19" t="s">
        <v>1962</v>
      </c>
      <c r="P387" s="19" t="s">
        <v>1970</v>
      </c>
      <c r="Q387" s="8">
        <f>+I387</f>
        <v>182.85</v>
      </c>
      <c r="R387" s="19" t="s">
        <v>1965</v>
      </c>
    </row>
    <row r="388" spans="1:18" x14ac:dyDescent="0.2">
      <c r="A388" s="1" t="s">
        <v>743</v>
      </c>
      <c r="B388" s="1" t="s">
        <v>1004</v>
      </c>
      <c r="C388" s="1" t="s">
        <v>28</v>
      </c>
      <c r="D388" s="7">
        <v>83.86</v>
      </c>
      <c r="E388" s="3">
        <v>45777</v>
      </c>
      <c r="F388" s="3">
        <v>45807</v>
      </c>
      <c r="G388" s="7">
        <v>68.739999999999995</v>
      </c>
      <c r="H388" s="3">
        <v>45835</v>
      </c>
      <c r="I388" s="11">
        <v>68.739999999999995</v>
      </c>
      <c r="J388" s="17">
        <f>+F388-H388</f>
        <v>-28</v>
      </c>
      <c r="K388" s="17">
        <f>+H388-F388</f>
        <v>28</v>
      </c>
      <c r="L388" s="11">
        <f>+K388*G388</f>
        <v>1924.7199999999998</v>
      </c>
      <c r="M388" s="19">
        <f>YEAR(H388)</f>
        <v>2025</v>
      </c>
      <c r="N388" s="19" t="str">
        <f>IF(MONTH(H388)&lt;4,"1° trimestre",IF(MONTH(H388)&lt;7,"2° trimestre",IF(MONTH(H388)&lt;10,"3°trimestre","4° trimestre")))</f>
        <v>2° trimestre</v>
      </c>
      <c r="O388" s="19" t="s">
        <v>1962</v>
      </c>
      <c r="P388" s="19" t="s">
        <v>1970</v>
      </c>
      <c r="Q388" s="8">
        <f>+I388</f>
        <v>68.739999999999995</v>
      </c>
      <c r="R388" s="19" t="s">
        <v>1965</v>
      </c>
    </row>
    <row r="389" spans="1:18" x14ac:dyDescent="0.2">
      <c r="A389" s="1" t="s">
        <v>743</v>
      </c>
      <c r="B389" s="1" t="s">
        <v>1005</v>
      </c>
      <c r="C389" s="1" t="s">
        <v>28</v>
      </c>
      <c r="D389" s="7">
        <v>154.61000000000001</v>
      </c>
      <c r="E389" s="3">
        <v>45777</v>
      </c>
      <c r="F389" s="3">
        <v>45807</v>
      </c>
      <c r="G389" s="7">
        <v>126.73</v>
      </c>
      <c r="H389" s="3">
        <v>45835</v>
      </c>
      <c r="I389" s="11">
        <v>126.73</v>
      </c>
      <c r="J389" s="17">
        <f>+F389-H389</f>
        <v>-28</v>
      </c>
      <c r="K389" s="17">
        <f>+H389-F389</f>
        <v>28</v>
      </c>
      <c r="L389" s="11">
        <f>+K389*G389</f>
        <v>3548.44</v>
      </c>
      <c r="M389" s="19">
        <f>YEAR(H389)</f>
        <v>2025</v>
      </c>
      <c r="N389" s="19" t="str">
        <f>IF(MONTH(H389)&lt;4,"1° trimestre",IF(MONTH(H389)&lt;7,"2° trimestre",IF(MONTH(H389)&lt;10,"3°trimestre","4° trimestre")))</f>
        <v>2° trimestre</v>
      </c>
      <c r="O389" s="19" t="s">
        <v>1962</v>
      </c>
      <c r="P389" s="19" t="s">
        <v>1970</v>
      </c>
      <c r="Q389" s="8">
        <f>+I389</f>
        <v>126.73</v>
      </c>
      <c r="R389" s="19" t="s">
        <v>1965</v>
      </c>
    </row>
    <row r="390" spans="1:18" x14ac:dyDescent="0.2">
      <c r="A390" s="1" t="s">
        <v>743</v>
      </c>
      <c r="B390" s="1" t="s">
        <v>1006</v>
      </c>
      <c r="C390" s="1" t="s">
        <v>28</v>
      </c>
      <c r="D390" s="7">
        <v>112.96</v>
      </c>
      <c r="E390" s="3">
        <v>45777</v>
      </c>
      <c r="F390" s="3">
        <v>45807</v>
      </c>
      <c r="G390" s="7">
        <v>92.59</v>
      </c>
      <c r="H390" s="3">
        <v>45835</v>
      </c>
      <c r="I390" s="11">
        <v>92.59</v>
      </c>
      <c r="J390" s="17">
        <f>+F390-H390</f>
        <v>-28</v>
      </c>
      <c r="K390" s="17">
        <f>+H390-F390</f>
        <v>28</v>
      </c>
      <c r="L390" s="11">
        <f>+K390*G390</f>
        <v>2592.52</v>
      </c>
      <c r="M390" s="19">
        <f>YEAR(H390)</f>
        <v>2025</v>
      </c>
      <c r="N390" s="19" t="str">
        <f>IF(MONTH(H390)&lt;4,"1° trimestre",IF(MONTH(H390)&lt;7,"2° trimestre",IF(MONTH(H390)&lt;10,"3°trimestre","4° trimestre")))</f>
        <v>2° trimestre</v>
      </c>
      <c r="O390" s="19" t="s">
        <v>1962</v>
      </c>
      <c r="P390" s="19" t="s">
        <v>1970</v>
      </c>
      <c r="Q390" s="8">
        <f>+I390</f>
        <v>92.59</v>
      </c>
      <c r="R390" s="19" t="s">
        <v>1965</v>
      </c>
    </row>
    <row r="391" spans="1:18" x14ac:dyDescent="0.2">
      <c r="A391" s="1" t="s">
        <v>743</v>
      </c>
      <c r="B391" s="1" t="s">
        <v>1007</v>
      </c>
      <c r="C391" s="1" t="s">
        <v>28</v>
      </c>
      <c r="D391" s="7">
        <v>83.86</v>
      </c>
      <c r="E391" s="3">
        <v>45777</v>
      </c>
      <c r="F391" s="3">
        <v>45807</v>
      </c>
      <c r="G391" s="7">
        <v>68.739999999999995</v>
      </c>
      <c r="H391" s="3">
        <v>45835</v>
      </c>
      <c r="I391" s="11">
        <v>68.739999999999995</v>
      </c>
      <c r="J391" s="17">
        <f>+F391-H391</f>
        <v>-28</v>
      </c>
      <c r="K391" s="17">
        <f>+H391-F391</f>
        <v>28</v>
      </c>
      <c r="L391" s="11">
        <f>+K391*G391</f>
        <v>1924.7199999999998</v>
      </c>
      <c r="M391" s="19">
        <f>YEAR(H391)</f>
        <v>2025</v>
      </c>
      <c r="N391" s="19" t="str">
        <f>IF(MONTH(H391)&lt;4,"1° trimestre",IF(MONTH(H391)&lt;7,"2° trimestre",IF(MONTH(H391)&lt;10,"3°trimestre","4° trimestre")))</f>
        <v>2° trimestre</v>
      </c>
      <c r="O391" s="19" t="s">
        <v>1962</v>
      </c>
      <c r="P391" s="19" t="s">
        <v>1970</v>
      </c>
      <c r="Q391" s="8">
        <f>+I391</f>
        <v>68.739999999999995</v>
      </c>
      <c r="R391" s="19" t="s">
        <v>1965</v>
      </c>
    </row>
    <row r="392" spans="1:18" x14ac:dyDescent="0.2">
      <c r="A392" s="1" t="s">
        <v>743</v>
      </c>
      <c r="B392" s="1" t="s">
        <v>1008</v>
      </c>
      <c r="C392" s="1" t="s">
        <v>28</v>
      </c>
      <c r="D392" s="7">
        <v>621.88</v>
      </c>
      <c r="E392" s="3">
        <v>45777</v>
      </c>
      <c r="F392" s="3">
        <v>45807</v>
      </c>
      <c r="G392" s="7">
        <v>509.74</v>
      </c>
      <c r="H392" s="3">
        <v>45835</v>
      </c>
      <c r="I392" s="11">
        <v>509.74</v>
      </c>
      <c r="J392" s="17">
        <f>+F392-H392</f>
        <v>-28</v>
      </c>
      <c r="K392" s="17">
        <f>+H392-F392</f>
        <v>28</v>
      </c>
      <c r="L392" s="11">
        <f>+K392*G392</f>
        <v>14272.720000000001</v>
      </c>
      <c r="M392" s="19">
        <f>YEAR(H392)</f>
        <v>2025</v>
      </c>
      <c r="N392" s="19" t="str">
        <f>IF(MONTH(H392)&lt;4,"1° trimestre",IF(MONTH(H392)&lt;7,"2° trimestre",IF(MONTH(H392)&lt;10,"3°trimestre","4° trimestre")))</f>
        <v>2° trimestre</v>
      </c>
      <c r="O392" s="19" t="s">
        <v>1962</v>
      </c>
      <c r="P392" s="19" t="s">
        <v>1970</v>
      </c>
      <c r="Q392" s="8">
        <f>+I392</f>
        <v>509.74</v>
      </c>
      <c r="R392" s="19" t="s">
        <v>1965</v>
      </c>
    </row>
    <row r="393" spans="1:18" x14ac:dyDescent="0.2">
      <c r="A393" s="1" t="s">
        <v>743</v>
      </c>
      <c r="B393" s="1" t="s">
        <v>1009</v>
      </c>
      <c r="C393" s="1" t="s">
        <v>28</v>
      </c>
      <c r="D393" s="7">
        <v>63.9</v>
      </c>
      <c r="E393" s="3">
        <v>45777</v>
      </c>
      <c r="F393" s="3">
        <v>45807</v>
      </c>
      <c r="G393" s="7">
        <v>52.38</v>
      </c>
      <c r="H393" s="3">
        <v>45835</v>
      </c>
      <c r="I393" s="11">
        <v>52.38</v>
      </c>
      <c r="J393" s="17">
        <f>+F393-H393</f>
        <v>-28</v>
      </c>
      <c r="K393" s="17">
        <f>+H393-F393</f>
        <v>28</v>
      </c>
      <c r="L393" s="11">
        <f>+K393*G393</f>
        <v>1466.64</v>
      </c>
      <c r="M393" s="19">
        <f>YEAR(H393)</f>
        <v>2025</v>
      </c>
      <c r="N393" s="19" t="str">
        <f>IF(MONTH(H393)&lt;4,"1° trimestre",IF(MONTH(H393)&lt;7,"2° trimestre",IF(MONTH(H393)&lt;10,"3°trimestre","4° trimestre")))</f>
        <v>2° trimestre</v>
      </c>
      <c r="O393" s="19" t="s">
        <v>1962</v>
      </c>
      <c r="P393" s="19" t="s">
        <v>1970</v>
      </c>
      <c r="Q393" s="8">
        <f>+I393</f>
        <v>52.38</v>
      </c>
      <c r="R393" s="19" t="s">
        <v>1965</v>
      </c>
    </row>
    <row r="394" spans="1:18" x14ac:dyDescent="0.2">
      <c r="A394" s="1" t="s">
        <v>743</v>
      </c>
      <c r="B394" s="1" t="s">
        <v>1010</v>
      </c>
      <c r="C394" s="1" t="s">
        <v>28</v>
      </c>
      <c r="D394" s="7">
        <v>9737.91</v>
      </c>
      <c r="E394" s="3">
        <v>45777</v>
      </c>
      <c r="F394" s="3">
        <v>45807</v>
      </c>
      <c r="G394" s="7">
        <v>7981.89</v>
      </c>
      <c r="H394" s="3">
        <v>45835</v>
      </c>
      <c r="I394" s="11">
        <v>7981.89</v>
      </c>
      <c r="J394" s="17">
        <f>+F394-H394</f>
        <v>-28</v>
      </c>
      <c r="K394" s="17">
        <f>+H394-F394</f>
        <v>28</v>
      </c>
      <c r="L394" s="11">
        <f>+K394*G394</f>
        <v>223492.92</v>
      </c>
      <c r="M394" s="19">
        <f>YEAR(H394)</f>
        <v>2025</v>
      </c>
      <c r="N394" s="19" t="str">
        <f>IF(MONTH(H394)&lt;4,"1° trimestre",IF(MONTH(H394)&lt;7,"2° trimestre",IF(MONTH(H394)&lt;10,"3°trimestre","4° trimestre")))</f>
        <v>2° trimestre</v>
      </c>
      <c r="O394" s="19" t="s">
        <v>1962</v>
      </c>
      <c r="P394" s="19" t="s">
        <v>1970</v>
      </c>
      <c r="Q394" s="8">
        <f>+I394</f>
        <v>7981.89</v>
      </c>
      <c r="R394" s="19" t="s">
        <v>1965</v>
      </c>
    </row>
    <row r="395" spans="1:18" x14ac:dyDescent="0.2">
      <c r="A395" s="1" t="s">
        <v>743</v>
      </c>
      <c r="B395" s="1" t="s">
        <v>1011</v>
      </c>
      <c r="C395" s="1" t="s">
        <v>28</v>
      </c>
      <c r="D395" s="7">
        <v>1600.53</v>
      </c>
      <c r="E395" s="3">
        <v>45777</v>
      </c>
      <c r="F395" s="3">
        <v>45807</v>
      </c>
      <c r="G395" s="7">
        <v>1311.91</v>
      </c>
      <c r="H395" s="3">
        <v>45835</v>
      </c>
      <c r="I395" s="11">
        <v>1311.91</v>
      </c>
      <c r="J395" s="17">
        <f>+F395-H395</f>
        <v>-28</v>
      </c>
      <c r="K395" s="17">
        <f>+H395-F395</f>
        <v>28</v>
      </c>
      <c r="L395" s="11">
        <f>+K395*G395</f>
        <v>36733.480000000003</v>
      </c>
      <c r="M395" s="19">
        <f>YEAR(H395)</f>
        <v>2025</v>
      </c>
      <c r="N395" s="19" t="str">
        <f>IF(MONTH(H395)&lt;4,"1° trimestre",IF(MONTH(H395)&lt;7,"2° trimestre",IF(MONTH(H395)&lt;10,"3°trimestre","4° trimestre")))</f>
        <v>2° trimestre</v>
      </c>
      <c r="O395" s="19" t="s">
        <v>1962</v>
      </c>
      <c r="P395" s="19" t="s">
        <v>1970</v>
      </c>
      <c r="Q395" s="8">
        <f>+I395</f>
        <v>1311.91</v>
      </c>
      <c r="R395" s="19" t="s">
        <v>1965</v>
      </c>
    </row>
    <row r="396" spans="1:18" x14ac:dyDescent="0.2">
      <c r="A396" s="1" t="s">
        <v>743</v>
      </c>
      <c r="B396" s="1" t="s">
        <v>1012</v>
      </c>
      <c r="C396" s="1" t="s">
        <v>28</v>
      </c>
      <c r="D396" s="7">
        <v>2534.62</v>
      </c>
      <c r="E396" s="3">
        <v>45777</v>
      </c>
      <c r="F396" s="3">
        <v>45807</v>
      </c>
      <c r="G396" s="7">
        <v>2077.56</v>
      </c>
      <c r="H396" s="3">
        <v>45835</v>
      </c>
      <c r="I396" s="11">
        <v>2077.56</v>
      </c>
      <c r="J396" s="17">
        <f>+F396-H396</f>
        <v>-28</v>
      </c>
      <c r="K396" s="17">
        <f>+H396-F396</f>
        <v>28</v>
      </c>
      <c r="L396" s="11">
        <f>+K396*G396</f>
        <v>58171.68</v>
      </c>
      <c r="M396" s="19">
        <f>YEAR(H396)</f>
        <v>2025</v>
      </c>
      <c r="N396" s="19" t="str">
        <f>IF(MONTH(H396)&lt;4,"1° trimestre",IF(MONTH(H396)&lt;7,"2° trimestre",IF(MONTH(H396)&lt;10,"3°trimestre","4° trimestre")))</f>
        <v>2° trimestre</v>
      </c>
      <c r="O396" s="19" t="s">
        <v>1962</v>
      </c>
      <c r="P396" s="19" t="s">
        <v>1970</v>
      </c>
      <c r="Q396" s="8">
        <f>+I396</f>
        <v>2077.56</v>
      </c>
      <c r="R396" s="19" t="s">
        <v>1965</v>
      </c>
    </row>
    <row r="397" spans="1:18" x14ac:dyDescent="0.2">
      <c r="A397" s="1" t="s">
        <v>743</v>
      </c>
      <c r="B397" s="1" t="s">
        <v>1013</v>
      </c>
      <c r="C397" s="1" t="s">
        <v>28</v>
      </c>
      <c r="D397" s="7">
        <v>291.33999999999997</v>
      </c>
      <c r="E397" s="3">
        <v>45777</v>
      </c>
      <c r="F397" s="3">
        <v>45807</v>
      </c>
      <c r="G397" s="7">
        <v>238.8</v>
      </c>
      <c r="H397" s="3">
        <v>45835</v>
      </c>
      <c r="I397" s="11">
        <v>238.8</v>
      </c>
      <c r="J397" s="17">
        <f>+F397-H397</f>
        <v>-28</v>
      </c>
      <c r="K397" s="17">
        <f>+H397-F397</f>
        <v>28</v>
      </c>
      <c r="L397" s="11">
        <f>+K397*G397</f>
        <v>6686.4000000000005</v>
      </c>
      <c r="M397" s="19">
        <f>YEAR(H397)</f>
        <v>2025</v>
      </c>
      <c r="N397" s="19" t="str">
        <f>IF(MONTH(H397)&lt;4,"1° trimestre",IF(MONTH(H397)&lt;7,"2° trimestre",IF(MONTH(H397)&lt;10,"3°trimestre","4° trimestre")))</f>
        <v>2° trimestre</v>
      </c>
      <c r="O397" s="19" t="s">
        <v>1962</v>
      </c>
      <c r="P397" s="19" t="s">
        <v>1970</v>
      </c>
      <c r="Q397" s="8">
        <f>+I397</f>
        <v>238.8</v>
      </c>
      <c r="R397" s="19" t="s">
        <v>1965</v>
      </c>
    </row>
    <row r="398" spans="1:18" x14ac:dyDescent="0.2">
      <c r="A398" s="1" t="s">
        <v>743</v>
      </c>
      <c r="B398" s="1" t="s">
        <v>1014</v>
      </c>
      <c r="C398" s="1" t="s">
        <v>28</v>
      </c>
      <c r="D398" s="7">
        <v>267.06</v>
      </c>
      <c r="E398" s="3">
        <v>45777</v>
      </c>
      <c r="F398" s="3">
        <v>45807</v>
      </c>
      <c r="G398" s="7">
        <v>218.9</v>
      </c>
      <c r="H398" s="3">
        <v>45835</v>
      </c>
      <c r="I398" s="11">
        <v>218.9</v>
      </c>
      <c r="J398" s="17">
        <f>+F398-H398</f>
        <v>-28</v>
      </c>
      <c r="K398" s="17">
        <f>+H398-F398</f>
        <v>28</v>
      </c>
      <c r="L398" s="11">
        <f>+K398*G398</f>
        <v>6129.2</v>
      </c>
      <c r="M398" s="19">
        <f>YEAR(H398)</f>
        <v>2025</v>
      </c>
      <c r="N398" s="19" t="str">
        <f>IF(MONTH(H398)&lt;4,"1° trimestre",IF(MONTH(H398)&lt;7,"2° trimestre",IF(MONTH(H398)&lt;10,"3°trimestre","4° trimestre")))</f>
        <v>2° trimestre</v>
      </c>
      <c r="O398" s="19" t="s">
        <v>1962</v>
      </c>
      <c r="P398" s="19" t="s">
        <v>1970</v>
      </c>
      <c r="Q398" s="8">
        <f>+I398</f>
        <v>218.9</v>
      </c>
      <c r="R398" s="19" t="s">
        <v>1965</v>
      </c>
    </row>
    <row r="399" spans="1:18" x14ac:dyDescent="0.2">
      <c r="A399" s="1" t="s">
        <v>1458</v>
      </c>
      <c r="B399" s="1" t="s">
        <v>1459</v>
      </c>
      <c r="C399" s="1" t="s">
        <v>1460</v>
      </c>
      <c r="D399" s="7">
        <v>610</v>
      </c>
      <c r="E399" s="3">
        <v>45777</v>
      </c>
      <c r="F399" s="3">
        <v>45807</v>
      </c>
      <c r="G399" s="7">
        <v>500</v>
      </c>
      <c r="H399" s="3">
        <v>45792</v>
      </c>
      <c r="I399" s="11">
        <v>500</v>
      </c>
      <c r="J399" s="17">
        <f>+F399-H399</f>
        <v>15</v>
      </c>
      <c r="K399" s="17">
        <f>+H399-F399</f>
        <v>-15</v>
      </c>
      <c r="L399" s="11">
        <f>+K399*G399</f>
        <v>-7500</v>
      </c>
      <c r="M399" s="19">
        <f>YEAR(H399)</f>
        <v>2025</v>
      </c>
      <c r="N399" s="19" t="str">
        <f>IF(MONTH(H399)&lt;4,"1° trimestre",IF(MONTH(H399)&lt;7,"2° trimestre",IF(MONTH(H399)&lt;10,"3°trimestre","4° trimestre")))</f>
        <v>2° trimestre</v>
      </c>
      <c r="O399" s="19" t="s">
        <v>1962</v>
      </c>
      <c r="P399" s="19" t="s">
        <v>1970</v>
      </c>
      <c r="Q399" s="8">
        <f>+I399</f>
        <v>500</v>
      </c>
      <c r="R399" s="19" t="s">
        <v>1965</v>
      </c>
    </row>
    <row r="400" spans="1:18" x14ac:dyDescent="0.2">
      <c r="A400" s="1" t="s">
        <v>1464</v>
      </c>
      <c r="B400" s="1" t="s">
        <v>1469</v>
      </c>
      <c r="C400" s="1" t="s">
        <v>28</v>
      </c>
      <c r="D400" s="7">
        <v>150.88</v>
      </c>
      <c r="E400" s="3">
        <v>45756</v>
      </c>
      <c r="F400" s="3">
        <v>45786</v>
      </c>
      <c r="G400" s="7">
        <v>137.21</v>
      </c>
      <c r="H400" s="3">
        <v>45769</v>
      </c>
      <c r="I400" s="11">
        <v>137.21</v>
      </c>
      <c r="J400" s="17">
        <f>+F400-H400</f>
        <v>17</v>
      </c>
      <c r="K400" s="17">
        <f>+H400-F400</f>
        <v>-17</v>
      </c>
      <c r="L400" s="11">
        <f>+K400*G400</f>
        <v>-2332.5700000000002</v>
      </c>
      <c r="M400" s="19">
        <f>YEAR(H400)</f>
        <v>2025</v>
      </c>
      <c r="N400" s="19" t="str">
        <f>IF(MONTH(H400)&lt;4,"1° trimestre",IF(MONTH(H400)&lt;7,"2° trimestre",IF(MONTH(H400)&lt;10,"3°trimestre","4° trimestre")))</f>
        <v>2° trimestre</v>
      </c>
      <c r="O400" s="19" t="s">
        <v>1962</v>
      </c>
      <c r="P400" s="19" t="s">
        <v>1970</v>
      </c>
      <c r="Q400" s="8">
        <f>+I400</f>
        <v>137.21</v>
      </c>
      <c r="R400" s="19" t="s">
        <v>1965</v>
      </c>
    </row>
    <row r="401" spans="1:18" x14ac:dyDescent="0.2">
      <c r="A401" s="1" t="s">
        <v>1464</v>
      </c>
      <c r="B401" s="1" t="s">
        <v>1470</v>
      </c>
      <c r="C401" s="1" t="s">
        <v>28</v>
      </c>
      <c r="D401" s="7">
        <v>17.510000000000002</v>
      </c>
      <c r="E401" s="3">
        <v>45756</v>
      </c>
      <c r="F401" s="3">
        <v>45786</v>
      </c>
      <c r="G401" s="7">
        <v>15.92</v>
      </c>
      <c r="H401" s="3">
        <v>45769</v>
      </c>
      <c r="I401" s="11">
        <v>15.92</v>
      </c>
      <c r="J401" s="17">
        <f>+F401-H401</f>
        <v>17</v>
      </c>
      <c r="K401" s="17">
        <f>+H401-F401</f>
        <v>-17</v>
      </c>
      <c r="L401" s="11">
        <f>+K401*G401</f>
        <v>-270.64</v>
      </c>
      <c r="M401" s="19">
        <f>YEAR(H401)</f>
        <v>2025</v>
      </c>
      <c r="N401" s="19" t="str">
        <f>IF(MONTH(H401)&lt;4,"1° trimestre",IF(MONTH(H401)&lt;7,"2° trimestre",IF(MONTH(H401)&lt;10,"3°trimestre","4° trimestre")))</f>
        <v>2° trimestre</v>
      </c>
      <c r="O401" s="19" t="s">
        <v>1962</v>
      </c>
      <c r="P401" s="19" t="s">
        <v>1970</v>
      </c>
      <c r="Q401" s="8">
        <f>+I401</f>
        <v>15.92</v>
      </c>
      <c r="R401" s="19" t="s">
        <v>1965</v>
      </c>
    </row>
    <row r="402" spans="1:18" x14ac:dyDescent="0.2">
      <c r="A402" s="1" t="s">
        <v>1464</v>
      </c>
      <c r="B402" s="1" t="s">
        <v>1471</v>
      </c>
      <c r="C402" s="1" t="s">
        <v>28</v>
      </c>
      <c r="D402" s="7">
        <v>453.42</v>
      </c>
      <c r="E402" s="3">
        <v>45756</v>
      </c>
      <c r="F402" s="3">
        <v>45786</v>
      </c>
      <c r="G402" s="7">
        <v>412.2</v>
      </c>
      <c r="H402" s="3">
        <v>45769</v>
      </c>
      <c r="I402" s="11">
        <v>412.2</v>
      </c>
      <c r="J402" s="17">
        <f>+F402-H402</f>
        <v>17</v>
      </c>
      <c r="K402" s="17">
        <f>+H402-F402</f>
        <v>-17</v>
      </c>
      <c r="L402" s="11">
        <f>+K402*G402</f>
        <v>-7007.4</v>
      </c>
      <c r="M402" s="19">
        <f>YEAR(H402)</f>
        <v>2025</v>
      </c>
      <c r="N402" s="19" t="str">
        <f>IF(MONTH(H402)&lt;4,"1° trimestre",IF(MONTH(H402)&lt;7,"2° trimestre",IF(MONTH(H402)&lt;10,"3°trimestre","4° trimestre")))</f>
        <v>2° trimestre</v>
      </c>
      <c r="O402" s="19" t="s">
        <v>1962</v>
      </c>
      <c r="P402" s="19" t="s">
        <v>1970</v>
      </c>
      <c r="Q402" s="8">
        <f>+I402</f>
        <v>412.2</v>
      </c>
      <c r="R402" s="19" t="s">
        <v>1965</v>
      </c>
    </row>
    <row r="403" spans="1:18" x14ac:dyDescent="0.2">
      <c r="A403" s="1" t="s">
        <v>1481</v>
      </c>
      <c r="B403" s="1" t="s">
        <v>1482</v>
      </c>
      <c r="C403" s="1" t="s">
        <v>28</v>
      </c>
      <c r="D403" s="7">
        <v>603.09</v>
      </c>
      <c r="E403" s="3">
        <v>45818</v>
      </c>
      <c r="F403" s="3">
        <v>45848</v>
      </c>
      <c r="G403" s="7">
        <v>494.34</v>
      </c>
      <c r="H403" s="3">
        <v>45825</v>
      </c>
      <c r="I403" s="11">
        <v>494.34</v>
      </c>
      <c r="J403" s="17">
        <f>+F403-H403</f>
        <v>23</v>
      </c>
      <c r="K403" s="17">
        <f>+H403-F403</f>
        <v>-23</v>
      </c>
      <c r="L403" s="11">
        <f>+K403*G403</f>
        <v>-11369.82</v>
      </c>
      <c r="M403" s="19">
        <f>YEAR(H403)</f>
        <v>2025</v>
      </c>
      <c r="N403" s="19" t="str">
        <f>IF(MONTH(H403)&lt;4,"1° trimestre",IF(MONTH(H403)&lt;7,"2° trimestre",IF(MONTH(H403)&lt;10,"3°trimestre","4° trimestre")))</f>
        <v>2° trimestre</v>
      </c>
      <c r="O403" s="19" t="s">
        <v>1962</v>
      </c>
      <c r="P403" s="19" t="s">
        <v>1970</v>
      </c>
      <c r="Q403" s="8">
        <f>+I403</f>
        <v>494.34</v>
      </c>
      <c r="R403" s="19" t="s">
        <v>1965</v>
      </c>
    </row>
    <row r="404" spans="1:18" x14ac:dyDescent="0.2">
      <c r="A404" s="1" t="s">
        <v>1483</v>
      </c>
      <c r="B404" s="1" t="s">
        <v>1490</v>
      </c>
      <c r="C404" s="1" t="s">
        <v>28</v>
      </c>
      <c r="D404" s="7">
        <v>2834.67</v>
      </c>
      <c r="E404" s="3">
        <v>45726</v>
      </c>
      <c r="F404" s="3">
        <v>45757</v>
      </c>
      <c r="G404" s="7">
        <v>2323.5</v>
      </c>
      <c r="H404" s="3">
        <v>45762</v>
      </c>
      <c r="I404" s="11">
        <v>2323.5</v>
      </c>
      <c r="J404" s="17">
        <f>+F404-H404</f>
        <v>-5</v>
      </c>
      <c r="K404" s="17">
        <f>+H404-F404</f>
        <v>5</v>
      </c>
      <c r="L404" s="11">
        <f>+K404*G404</f>
        <v>11617.5</v>
      </c>
      <c r="M404" s="19">
        <f>YEAR(H404)</f>
        <v>2025</v>
      </c>
      <c r="N404" s="19" t="str">
        <f>IF(MONTH(H404)&lt;4,"1° trimestre",IF(MONTH(H404)&lt;7,"2° trimestre",IF(MONTH(H404)&lt;10,"3°trimestre","4° trimestre")))</f>
        <v>2° trimestre</v>
      </c>
      <c r="O404" s="19" t="s">
        <v>1962</v>
      </c>
      <c r="P404" s="19" t="s">
        <v>1970</v>
      </c>
      <c r="Q404" s="8">
        <f>+I404</f>
        <v>2323.5</v>
      </c>
      <c r="R404" s="19" t="s">
        <v>1965</v>
      </c>
    </row>
    <row r="405" spans="1:18" x14ac:dyDescent="0.2">
      <c r="A405" s="1" t="s">
        <v>1483</v>
      </c>
      <c r="B405" s="1" t="s">
        <v>1491</v>
      </c>
      <c r="C405" s="1" t="s">
        <v>28</v>
      </c>
      <c r="D405" s="7">
        <v>3134.79</v>
      </c>
      <c r="E405" s="3">
        <v>45757</v>
      </c>
      <c r="F405" s="3">
        <v>45787</v>
      </c>
      <c r="G405" s="7">
        <v>2569.5</v>
      </c>
      <c r="H405" s="3">
        <v>45782</v>
      </c>
      <c r="I405" s="11">
        <v>2569.5</v>
      </c>
      <c r="J405" s="17">
        <f>+F405-H405</f>
        <v>5</v>
      </c>
      <c r="K405" s="17">
        <f>+H405-F405</f>
        <v>-5</v>
      </c>
      <c r="L405" s="11">
        <f>+K405*G405</f>
        <v>-12847.5</v>
      </c>
      <c r="M405" s="19">
        <f>YEAR(H405)</f>
        <v>2025</v>
      </c>
      <c r="N405" s="19" t="str">
        <f>IF(MONTH(H405)&lt;4,"1° trimestre",IF(MONTH(H405)&lt;7,"2° trimestre",IF(MONTH(H405)&lt;10,"3°trimestre","4° trimestre")))</f>
        <v>2° trimestre</v>
      </c>
      <c r="O405" s="19" t="s">
        <v>1962</v>
      </c>
      <c r="P405" s="19" t="s">
        <v>1970</v>
      </c>
      <c r="Q405" s="8">
        <f>+I405</f>
        <v>2569.5</v>
      </c>
      <c r="R405" s="19" t="s">
        <v>1965</v>
      </c>
    </row>
    <row r="406" spans="1:18" x14ac:dyDescent="0.2">
      <c r="A406" s="1" t="s">
        <v>1483</v>
      </c>
      <c r="B406" s="1" t="s">
        <v>1492</v>
      </c>
      <c r="C406" s="1" t="s">
        <v>28</v>
      </c>
      <c r="D406" s="7">
        <v>64703.67</v>
      </c>
      <c r="E406" s="3">
        <v>45761</v>
      </c>
      <c r="F406" s="3">
        <v>45791</v>
      </c>
      <c r="G406" s="7">
        <v>53045.22</v>
      </c>
      <c r="H406" s="3">
        <v>45782</v>
      </c>
      <c r="I406" s="11">
        <v>53045.22</v>
      </c>
      <c r="J406" s="17">
        <f>+F406-H406</f>
        <v>9</v>
      </c>
      <c r="K406" s="17">
        <f>+H406-F406</f>
        <v>-9</v>
      </c>
      <c r="L406" s="11">
        <f>+K406*G406</f>
        <v>-477406.98</v>
      </c>
      <c r="M406" s="19">
        <f>YEAR(H406)</f>
        <v>2025</v>
      </c>
      <c r="N406" s="19" t="str">
        <f>IF(MONTH(H406)&lt;4,"1° trimestre",IF(MONTH(H406)&lt;7,"2° trimestre",IF(MONTH(H406)&lt;10,"3°trimestre","4° trimestre")))</f>
        <v>2° trimestre</v>
      </c>
      <c r="O406" s="19" t="s">
        <v>1962</v>
      </c>
      <c r="P406" s="19" t="s">
        <v>1970</v>
      </c>
      <c r="Q406" s="8">
        <f>+I406</f>
        <v>53045.22</v>
      </c>
      <c r="R406" s="19" t="s">
        <v>1965</v>
      </c>
    </row>
    <row r="407" spans="1:18" x14ac:dyDescent="0.2">
      <c r="A407" s="1" t="s">
        <v>1483</v>
      </c>
      <c r="B407" s="1" t="s">
        <v>1493</v>
      </c>
      <c r="C407" s="1" t="s">
        <v>28</v>
      </c>
      <c r="D407" s="7">
        <v>975.99</v>
      </c>
      <c r="E407" s="3">
        <v>45761</v>
      </c>
      <c r="F407" s="3">
        <v>45791</v>
      </c>
      <c r="G407" s="7">
        <v>807.15</v>
      </c>
      <c r="H407" s="3">
        <v>45782</v>
      </c>
      <c r="I407" s="11">
        <v>807.15</v>
      </c>
      <c r="J407" s="17">
        <f>+F407-H407</f>
        <v>9</v>
      </c>
      <c r="K407" s="17">
        <f>+H407-F407</f>
        <v>-9</v>
      </c>
      <c r="L407" s="11">
        <f>+K407*G407</f>
        <v>-7264.3499999999995</v>
      </c>
      <c r="M407" s="19">
        <f>YEAR(H407)</f>
        <v>2025</v>
      </c>
      <c r="N407" s="19" t="str">
        <f>IF(MONTH(H407)&lt;4,"1° trimestre",IF(MONTH(H407)&lt;7,"2° trimestre",IF(MONTH(H407)&lt;10,"3°trimestre","4° trimestre")))</f>
        <v>2° trimestre</v>
      </c>
      <c r="O407" s="19" t="s">
        <v>1962</v>
      </c>
      <c r="P407" s="19" t="s">
        <v>1970</v>
      </c>
      <c r="Q407" s="8">
        <f>+I407</f>
        <v>807.15</v>
      </c>
      <c r="R407" s="19" t="s">
        <v>1965</v>
      </c>
    </row>
    <row r="408" spans="1:18" x14ac:dyDescent="0.2">
      <c r="A408" s="1" t="s">
        <v>1483</v>
      </c>
      <c r="B408" s="1" t="s">
        <v>1494</v>
      </c>
      <c r="C408" s="1" t="s">
        <v>28</v>
      </c>
      <c r="D408" s="7">
        <v>942.61</v>
      </c>
      <c r="E408" s="3">
        <v>45761</v>
      </c>
      <c r="F408" s="3">
        <v>45791</v>
      </c>
      <c r="G408" s="7">
        <v>772.63</v>
      </c>
      <c r="H408" s="3">
        <v>45782</v>
      </c>
      <c r="I408" s="11">
        <v>772.63</v>
      </c>
      <c r="J408" s="17">
        <f>+F408-H408</f>
        <v>9</v>
      </c>
      <c r="K408" s="17">
        <f>+H408-F408</f>
        <v>-9</v>
      </c>
      <c r="L408" s="11">
        <f>+K408*G408</f>
        <v>-6953.67</v>
      </c>
      <c r="M408" s="19">
        <f>YEAR(H408)</f>
        <v>2025</v>
      </c>
      <c r="N408" s="19" t="str">
        <f>IF(MONTH(H408)&lt;4,"1° trimestre",IF(MONTH(H408)&lt;7,"2° trimestre",IF(MONTH(H408)&lt;10,"3°trimestre","4° trimestre")))</f>
        <v>2° trimestre</v>
      </c>
      <c r="O408" s="19" t="s">
        <v>1962</v>
      </c>
      <c r="P408" s="19" t="s">
        <v>1970</v>
      </c>
      <c r="Q408" s="8">
        <f>+I408</f>
        <v>772.63</v>
      </c>
      <c r="R408" s="19" t="s">
        <v>1965</v>
      </c>
    </row>
    <row r="409" spans="1:18" x14ac:dyDescent="0.2">
      <c r="A409" s="1" t="s">
        <v>1483</v>
      </c>
      <c r="B409" s="1" t="s">
        <v>1495</v>
      </c>
      <c r="C409" s="1" t="s">
        <v>28</v>
      </c>
      <c r="D409" s="7">
        <v>4214.49</v>
      </c>
      <c r="E409" s="3">
        <v>45786</v>
      </c>
      <c r="F409" s="3">
        <v>45817</v>
      </c>
      <c r="G409" s="7">
        <v>3454.5</v>
      </c>
      <c r="H409" s="3">
        <v>45798</v>
      </c>
      <c r="I409" s="11">
        <v>3454.5</v>
      </c>
      <c r="J409" s="17">
        <f>+F409-H409</f>
        <v>19</v>
      </c>
      <c r="K409" s="17">
        <f>+H409-F409</f>
        <v>-19</v>
      </c>
      <c r="L409" s="11">
        <f>+K409*G409</f>
        <v>-65635.5</v>
      </c>
      <c r="M409" s="19">
        <f>YEAR(H409)</f>
        <v>2025</v>
      </c>
      <c r="N409" s="19" t="str">
        <f>IF(MONTH(H409)&lt;4,"1° trimestre",IF(MONTH(H409)&lt;7,"2° trimestre",IF(MONTH(H409)&lt;10,"3°trimestre","4° trimestre")))</f>
        <v>2° trimestre</v>
      </c>
      <c r="O409" s="19" t="s">
        <v>1962</v>
      </c>
      <c r="P409" s="19" t="s">
        <v>1970</v>
      </c>
      <c r="Q409" s="8">
        <f>+I409</f>
        <v>3454.5</v>
      </c>
      <c r="R409" s="19" t="s">
        <v>1965</v>
      </c>
    </row>
    <row r="410" spans="1:18" x14ac:dyDescent="0.2">
      <c r="A410" s="1" t="s">
        <v>1483</v>
      </c>
      <c r="B410" s="1" t="s">
        <v>1496</v>
      </c>
      <c r="C410" s="1" t="s">
        <v>28</v>
      </c>
      <c r="D410" s="7">
        <v>176.9</v>
      </c>
      <c r="E410" s="3">
        <v>45805</v>
      </c>
      <c r="F410" s="3">
        <v>45836</v>
      </c>
      <c r="G410" s="7">
        <v>145</v>
      </c>
      <c r="H410" s="3">
        <v>45825</v>
      </c>
      <c r="I410" s="11">
        <v>145</v>
      </c>
      <c r="J410" s="17">
        <f>+F410-H410</f>
        <v>11</v>
      </c>
      <c r="K410" s="17">
        <f>+H410-F410</f>
        <v>-11</v>
      </c>
      <c r="L410" s="11">
        <f>+K410*G410</f>
        <v>-1595</v>
      </c>
      <c r="M410" s="19">
        <f>YEAR(H410)</f>
        <v>2025</v>
      </c>
      <c r="N410" s="19" t="str">
        <f>IF(MONTH(H410)&lt;4,"1° trimestre",IF(MONTH(H410)&lt;7,"2° trimestre",IF(MONTH(H410)&lt;10,"3°trimestre","4° trimestre")))</f>
        <v>2° trimestre</v>
      </c>
      <c r="O410" s="19" t="s">
        <v>1962</v>
      </c>
      <c r="P410" s="19" t="s">
        <v>1970</v>
      </c>
      <c r="Q410" s="8">
        <f>+I410</f>
        <v>145</v>
      </c>
      <c r="R410" s="19" t="s">
        <v>1965</v>
      </c>
    </row>
    <row r="411" spans="1:18" x14ac:dyDescent="0.2">
      <c r="A411" s="1" t="s">
        <v>1483</v>
      </c>
      <c r="B411" s="1" t="s">
        <v>1497</v>
      </c>
      <c r="C411" s="1" t="s">
        <v>28</v>
      </c>
      <c r="D411" s="7">
        <v>549</v>
      </c>
      <c r="E411" s="3">
        <v>45805</v>
      </c>
      <c r="F411" s="3">
        <v>45836</v>
      </c>
      <c r="G411" s="7">
        <v>450</v>
      </c>
      <c r="H411" s="3">
        <v>45825</v>
      </c>
      <c r="I411" s="11">
        <v>450</v>
      </c>
      <c r="J411" s="17">
        <f>+F411-H411</f>
        <v>11</v>
      </c>
      <c r="K411" s="17">
        <f>+H411-F411</f>
        <v>-11</v>
      </c>
      <c r="L411" s="11">
        <f>+K411*G411</f>
        <v>-4950</v>
      </c>
      <c r="M411" s="19">
        <f>YEAR(H411)</f>
        <v>2025</v>
      </c>
      <c r="N411" s="19" t="str">
        <f>IF(MONTH(H411)&lt;4,"1° trimestre",IF(MONTH(H411)&lt;7,"2° trimestre",IF(MONTH(H411)&lt;10,"3°trimestre","4° trimestre")))</f>
        <v>2° trimestre</v>
      </c>
      <c r="O411" s="19" t="s">
        <v>1962</v>
      </c>
      <c r="P411" s="19" t="s">
        <v>1970</v>
      </c>
      <c r="Q411" s="8">
        <f>+I411</f>
        <v>450</v>
      </c>
      <c r="R411" s="19" t="s">
        <v>1965</v>
      </c>
    </row>
    <row r="412" spans="1:18" x14ac:dyDescent="0.2">
      <c r="A412" s="1" t="s">
        <v>1483</v>
      </c>
      <c r="B412" s="1" t="s">
        <v>1498</v>
      </c>
      <c r="C412" s="1" t="s">
        <v>28</v>
      </c>
      <c r="D412" s="7">
        <v>732</v>
      </c>
      <c r="E412" s="3">
        <v>45805</v>
      </c>
      <c r="F412" s="3">
        <v>45836</v>
      </c>
      <c r="G412" s="7">
        <v>600</v>
      </c>
      <c r="H412" s="3">
        <v>45825</v>
      </c>
      <c r="I412" s="11">
        <v>600</v>
      </c>
      <c r="J412" s="17">
        <f>+F412-H412</f>
        <v>11</v>
      </c>
      <c r="K412" s="17">
        <f>+H412-F412</f>
        <v>-11</v>
      </c>
      <c r="L412" s="11">
        <f>+K412*G412</f>
        <v>-6600</v>
      </c>
      <c r="M412" s="19">
        <f>YEAR(H412)</f>
        <v>2025</v>
      </c>
      <c r="N412" s="19" t="str">
        <f>IF(MONTH(H412)&lt;4,"1° trimestre",IF(MONTH(H412)&lt;7,"2° trimestre",IF(MONTH(H412)&lt;10,"3°trimestre","4° trimestre")))</f>
        <v>2° trimestre</v>
      </c>
      <c r="O412" s="19" t="s">
        <v>1962</v>
      </c>
      <c r="P412" s="19" t="s">
        <v>1970</v>
      </c>
      <c r="Q412" s="8">
        <f>+I412</f>
        <v>600</v>
      </c>
      <c r="R412" s="19" t="s">
        <v>1965</v>
      </c>
    </row>
    <row r="413" spans="1:18" x14ac:dyDescent="0.2">
      <c r="A413" s="1" t="s">
        <v>1483</v>
      </c>
      <c r="B413" s="1" t="s">
        <v>1499</v>
      </c>
      <c r="C413" s="1" t="s">
        <v>28</v>
      </c>
      <c r="D413" s="7">
        <v>183</v>
      </c>
      <c r="E413" s="3">
        <v>45805</v>
      </c>
      <c r="F413" s="3">
        <v>45836</v>
      </c>
      <c r="G413" s="7">
        <v>150</v>
      </c>
      <c r="H413" s="3">
        <v>45825</v>
      </c>
      <c r="I413" s="11">
        <v>150</v>
      </c>
      <c r="J413" s="17">
        <f>+F413-H413</f>
        <v>11</v>
      </c>
      <c r="K413" s="17">
        <f>+H413-F413</f>
        <v>-11</v>
      </c>
      <c r="L413" s="11">
        <f>+K413*G413</f>
        <v>-1650</v>
      </c>
      <c r="M413" s="19">
        <f>YEAR(H413)</f>
        <v>2025</v>
      </c>
      <c r="N413" s="19" t="str">
        <f>IF(MONTH(H413)&lt;4,"1° trimestre",IF(MONTH(H413)&lt;7,"2° trimestre",IF(MONTH(H413)&lt;10,"3°trimestre","4° trimestre")))</f>
        <v>2° trimestre</v>
      </c>
      <c r="O413" s="19" t="s">
        <v>1962</v>
      </c>
      <c r="P413" s="19" t="s">
        <v>1970</v>
      </c>
      <c r="Q413" s="8">
        <f>+I413</f>
        <v>150</v>
      </c>
      <c r="R413" s="19" t="s">
        <v>1965</v>
      </c>
    </row>
    <row r="414" spans="1:18" x14ac:dyDescent="0.2">
      <c r="A414" s="1" t="s">
        <v>1483</v>
      </c>
      <c r="B414" s="1" t="s">
        <v>1500</v>
      </c>
      <c r="C414" s="1" t="s">
        <v>28</v>
      </c>
      <c r="D414" s="7">
        <v>3422.1</v>
      </c>
      <c r="E414" s="3">
        <v>45818</v>
      </c>
      <c r="F414" s="3">
        <v>45848</v>
      </c>
      <c r="G414" s="7">
        <v>2805</v>
      </c>
      <c r="H414" s="3">
        <v>45825</v>
      </c>
      <c r="I414" s="11">
        <v>2805</v>
      </c>
      <c r="J414" s="17">
        <f>+F414-H414</f>
        <v>23</v>
      </c>
      <c r="K414" s="17">
        <f>+H414-F414</f>
        <v>-23</v>
      </c>
      <c r="L414" s="11">
        <f>+K414*G414</f>
        <v>-64515</v>
      </c>
      <c r="M414" s="19">
        <f>YEAR(H414)</f>
        <v>2025</v>
      </c>
      <c r="N414" s="19" t="str">
        <f>IF(MONTH(H414)&lt;4,"1° trimestre",IF(MONTH(H414)&lt;7,"2° trimestre",IF(MONTH(H414)&lt;10,"3°trimestre","4° trimestre")))</f>
        <v>2° trimestre</v>
      </c>
      <c r="O414" s="19" t="s">
        <v>1962</v>
      </c>
      <c r="P414" s="19" t="s">
        <v>1970</v>
      </c>
      <c r="Q414" s="8">
        <f>+I414</f>
        <v>2805</v>
      </c>
      <c r="R414" s="19" t="s">
        <v>1965</v>
      </c>
    </row>
    <row r="415" spans="1:18" x14ac:dyDescent="0.2">
      <c r="A415" s="1" t="s">
        <v>1518</v>
      </c>
      <c r="B415" s="1" t="s">
        <v>1521</v>
      </c>
      <c r="C415" s="1" t="s">
        <v>28</v>
      </c>
      <c r="D415" s="7">
        <v>1756.8</v>
      </c>
      <c r="E415" s="3">
        <v>45747</v>
      </c>
      <c r="F415" s="3">
        <v>45777</v>
      </c>
      <c r="G415" s="7">
        <v>1440</v>
      </c>
      <c r="H415" s="3">
        <v>45769</v>
      </c>
      <c r="I415" s="11">
        <v>1440</v>
      </c>
      <c r="J415" s="17">
        <f>+F415-H415</f>
        <v>8</v>
      </c>
      <c r="K415" s="17">
        <f>+H415-F415</f>
        <v>-8</v>
      </c>
      <c r="L415" s="11">
        <f>+K415*G415</f>
        <v>-11520</v>
      </c>
      <c r="M415" s="19">
        <f>YEAR(H415)</f>
        <v>2025</v>
      </c>
      <c r="N415" s="19" t="str">
        <f>IF(MONTH(H415)&lt;4,"1° trimestre",IF(MONTH(H415)&lt;7,"2° trimestre",IF(MONTH(H415)&lt;10,"3°trimestre","4° trimestre")))</f>
        <v>2° trimestre</v>
      </c>
      <c r="O415" s="19" t="s">
        <v>1962</v>
      </c>
      <c r="P415" s="19" t="s">
        <v>1970</v>
      </c>
      <c r="Q415" s="8">
        <f>+I415</f>
        <v>1440</v>
      </c>
      <c r="R415" s="19" t="s">
        <v>1965</v>
      </c>
    </row>
    <row r="416" spans="1:18" x14ac:dyDescent="0.2">
      <c r="A416" s="1" t="s">
        <v>1518</v>
      </c>
      <c r="B416" s="1" t="s">
        <v>1522</v>
      </c>
      <c r="C416" s="1" t="s">
        <v>28</v>
      </c>
      <c r="D416" s="7">
        <v>439.2</v>
      </c>
      <c r="E416" s="3">
        <v>45777</v>
      </c>
      <c r="F416" s="3">
        <v>45807</v>
      </c>
      <c r="G416" s="7">
        <v>360</v>
      </c>
      <c r="H416" s="3">
        <v>45782</v>
      </c>
      <c r="I416" s="11">
        <v>360</v>
      </c>
      <c r="J416" s="17">
        <f>+F416-H416</f>
        <v>25</v>
      </c>
      <c r="K416" s="17">
        <f>+H416-F416</f>
        <v>-25</v>
      </c>
      <c r="L416" s="11">
        <f>+K416*G416</f>
        <v>-9000</v>
      </c>
      <c r="M416" s="19">
        <f>YEAR(H416)</f>
        <v>2025</v>
      </c>
      <c r="N416" s="19" t="str">
        <f>IF(MONTH(H416)&lt;4,"1° trimestre",IF(MONTH(H416)&lt;7,"2° trimestre",IF(MONTH(H416)&lt;10,"3°trimestre","4° trimestre")))</f>
        <v>2° trimestre</v>
      </c>
      <c r="O416" s="19" t="s">
        <v>1962</v>
      </c>
      <c r="P416" s="19" t="s">
        <v>1970</v>
      </c>
      <c r="Q416" s="8">
        <f>+I416</f>
        <v>360</v>
      </c>
      <c r="R416" s="19" t="s">
        <v>1965</v>
      </c>
    </row>
    <row r="417" spans="1:18" x14ac:dyDescent="0.2">
      <c r="A417" s="1" t="s">
        <v>1518</v>
      </c>
      <c r="B417" s="1" t="s">
        <v>1523</v>
      </c>
      <c r="C417" s="1" t="s">
        <v>28</v>
      </c>
      <c r="D417" s="7">
        <v>219.6</v>
      </c>
      <c r="E417" s="3">
        <v>45807</v>
      </c>
      <c r="F417" s="3">
        <v>45837</v>
      </c>
      <c r="G417" s="7">
        <v>180</v>
      </c>
      <c r="H417" s="3">
        <v>45825</v>
      </c>
      <c r="I417" s="11">
        <v>180</v>
      </c>
      <c r="J417" s="17">
        <f>+F417-H417</f>
        <v>12</v>
      </c>
      <c r="K417" s="17">
        <f>+H417-F417</f>
        <v>-12</v>
      </c>
      <c r="L417" s="11">
        <f>+K417*G417</f>
        <v>-2160</v>
      </c>
      <c r="M417" s="19">
        <f>YEAR(H417)</f>
        <v>2025</v>
      </c>
      <c r="N417" s="19" t="str">
        <f>IF(MONTH(H417)&lt;4,"1° trimestre",IF(MONTH(H417)&lt;7,"2° trimestre",IF(MONTH(H417)&lt;10,"3°trimestre","4° trimestre")))</f>
        <v>2° trimestre</v>
      </c>
      <c r="O417" s="19" t="s">
        <v>1962</v>
      </c>
      <c r="P417" s="19" t="s">
        <v>1970</v>
      </c>
      <c r="Q417" s="8">
        <f>+I417</f>
        <v>180</v>
      </c>
      <c r="R417" s="19" t="s">
        <v>1965</v>
      </c>
    </row>
    <row r="418" spans="1:18" x14ac:dyDescent="0.2">
      <c r="A418" s="1" t="s">
        <v>1529</v>
      </c>
      <c r="B418" s="1" t="s">
        <v>1531</v>
      </c>
      <c r="C418" s="1" t="s">
        <v>28</v>
      </c>
      <c r="D418" s="7">
        <v>4904.3999999999996</v>
      </c>
      <c r="E418" s="3">
        <v>45779</v>
      </c>
      <c r="F418" s="3">
        <v>45810</v>
      </c>
      <c r="G418" s="7">
        <v>4020</v>
      </c>
      <c r="H418" s="3">
        <v>45798</v>
      </c>
      <c r="I418" s="11">
        <v>4020</v>
      </c>
      <c r="J418" s="17">
        <f>+F418-H418</f>
        <v>12</v>
      </c>
      <c r="K418" s="17">
        <f>+H418-F418</f>
        <v>-12</v>
      </c>
      <c r="L418" s="11">
        <f>+K418*G418</f>
        <v>-48240</v>
      </c>
      <c r="M418" s="19">
        <f>YEAR(H418)</f>
        <v>2025</v>
      </c>
      <c r="N418" s="19" t="str">
        <f>IF(MONTH(H418)&lt;4,"1° trimestre",IF(MONTH(H418)&lt;7,"2° trimestre",IF(MONTH(H418)&lt;10,"3°trimestre","4° trimestre")))</f>
        <v>2° trimestre</v>
      </c>
      <c r="O418" s="19" t="s">
        <v>1962</v>
      </c>
      <c r="P418" s="19" t="s">
        <v>1970</v>
      </c>
      <c r="Q418" s="8">
        <f>+I418</f>
        <v>4020</v>
      </c>
      <c r="R418" s="19" t="s">
        <v>1965</v>
      </c>
    </row>
    <row r="419" spans="1:18" x14ac:dyDescent="0.2">
      <c r="A419" s="1" t="s">
        <v>1529</v>
      </c>
      <c r="B419" s="1" t="s">
        <v>1532</v>
      </c>
      <c r="C419" s="1" t="s">
        <v>28</v>
      </c>
      <c r="D419" s="7">
        <v>2806</v>
      </c>
      <c r="E419" s="3">
        <v>45779</v>
      </c>
      <c r="F419" s="3">
        <v>45810</v>
      </c>
      <c r="G419" s="7">
        <v>2300</v>
      </c>
      <c r="H419" s="3">
        <v>45798</v>
      </c>
      <c r="I419" s="11">
        <v>2300</v>
      </c>
      <c r="J419" s="17">
        <f>+F419-H419</f>
        <v>12</v>
      </c>
      <c r="K419" s="17">
        <f>+H419-F419</f>
        <v>-12</v>
      </c>
      <c r="L419" s="11">
        <f>+K419*G419</f>
        <v>-27600</v>
      </c>
      <c r="M419" s="19">
        <f>YEAR(H419)</f>
        <v>2025</v>
      </c>
      <c r="N419" s="19" t="str">
        <f>IF(MONTH(H419)&lt;4,"1° trimestre",IF(MONTH(H419)&lt;7,"2° trimestre",IF(MONTH(H419)&lt;10,"3°trimestre","4° trimestre")))</f>
        <v>2° trimestre</v>
      </c>
      <c r="O419" s="19" t="s">
        <v>1962</v>
      </c>
      <c r="P419" s="19" t="s">
        <v>1970</v>
      </c>
      <c r="Q419" s="8">
        <f>+I419</f>
        <v>2300</v>
      </c>
      <c r="R419" s="19" t="s">
        <v>1965</v>
      </c>
    </row>
    <row r="420" spans="1:18" x14ac:dyDescent="0.2">
      <c r="A420" s="1" t="s">
        <v>1533</v>
      </c>
      <c r="B420" s="1" t="s">
        <v>1535</v>
      </c>
      <c r="C420" s="1" t="s">
        <v>28</v>
      </c>
      <c r="D420" s="7">
        <v>155.55000000000001</v>
      </c>
      <c r="E420" s="3">
        <v>45785</v>
      </c>
      <c r="F420" s="3">
        <v>45816</v>
      </c>
      <c r="G420" s="7">
        <v>127.5</v>
      </c>
      <c r="H420" s="3">
        <v>45783</v>
      </c>
      <c r="I420" s="11">
        <v>127.5</v>
      </c>
      <c r="J420" s="17">
        <f>+F420-H420</f>
        <v>33</v>
      </c>
      <c r="K420" s="17">
        <f>+H420-F420</f>
        <v>-33</v>
      </c>
      <c r="L420" s="11">
        <f>+K420*G420</f>
        <v>-4207.5</v>
      </c>
      <c r="M420" s="19">
        <f>YEAR(H420)</f>
        <v>2025</v>
      </c>
      <c r="N420" s="19" t="str">
        <f>IF(MONTH(H420)&lt;4,"1° trimestre",IF(MONTH(H420)&lt;7,"2° trimestre",IF(MONTH(H420)&lt;10,"3°trimestre","4° trimestre")))</f>
        <v>2° trimestre</v>
      </c>
      <c r="O420" s="19" t="s">
        <v>1962</v>
      </c>
      <c r="P420" s="19" t="s">
        <v>1970</v>
      </c>
      <c r="Q420" s="8">
        <f>+I420</f>
        <v>127.5</v>
      </c>
      <c r="R420" s="19" t="s">
        <v>1965</v>
      </c>
    </row>
    <row r="421" spans="1:18" x14ac:dyDescent="0.2">
      <c r="A421" s="1" t="s">
        <v>1533</v>
      </c>
      <c r="B421" s="1" t="s">
        <v>1536</v>
      </c>
      <c r="C421" s="1" t="s">
        <v>28</v>
      </c>
      <c r="D421" s="7">
        <v>80.52</v>
      </c>
      <c r="E421" s="3">
        <v>45793</v>
      </c>
      <c r="F421" s="3">
        <v>45824</v>
      </c>
      <c r="G421" s="7">
        <v>66</v>
      </c>
      <c r="H421" s="3">
        <f>+E421</f>
        <v>45793</v>
      </c>
      <c r="I421" s="11">
        <f>+G421</f>
        <v>66</v>
      </c>
      <c r="J421" s="17">
        <f>+F421-H421</f>
        <v>31</v>
      </c>
      <c r="K421" s="17">
        <f>+H421-F421</f>
        <v>-31</v>
      </c>
      <c r="L421" s="11">
        <f>+K421*G421</f>
        <v>-2046</v>
      </c>
      <c r="M421" s="19">
        <f>YEAR(H421)</f>
        <v>2025</v>
      </c>
      <c r="N421" s="19" t="str">
        <f>IF(MONTH(H421)&lt;4,"1° trimestre",IF(MONTH(H421)&lt;7,"2° trimestre",IF(MONTH(H421)&lt;10,"3°trimestre","4° trimestre")))</f>
        <v>2° trimestre</v>
      </c>
      <c r="O421" s="19" t="s">
        <v>1962</v>
      </c>
      <c r="P421" s="19" t="s">
        <v>1970</v>
      </c>
      <c r="Q421" s="8">
        <f>+I421</f>
        <v>66</v>
      </c>
      <c r="R421" s="19" t="s">
        <v>1965</v>
      </c>
    </row>
    <row r="422" spans="1:18" x14ac:dyDescent="0.2">
      <c r="A422" s="1" t="s">
        <v>1533</v>
      </c>
      <c r="B422" s="1" t="s">
        <v>1537</v>
      </c>
      <c r="C422" s="1" t="s">
        <v>28</v>
      </c>
      <c r="D422" s="7">
        <v>11.79</v>
      </c>
      <c r="E422" s="3">
        <v>45799</v>
      </c>
      <c r="F422" s="3">
        <v>45830</v>
      </c>
      <c r="G422" s="7">
        <v>9.66</v>
      </c>
      <c r="H422" s="3">
        <f>+E422</f>
        <v>45799</v>
      </c>
      <c r="I422" s="11">
        <f>+G422</f>
        <v>9.66</v>
      </c>
      <c r="J422" s="17">
        <f>+F422-H422</f>
        <v>31</v>
      </c>
      <c r="K422" s="17">
        <f>+H422-F422</f>
        <v>-31</v>
      </c>
      <c r="L422" s="11">
        <f>+K422*G422</f>
        <v>-299.45999999999998</v>
      </c>
      <c r="M422" s="19">
        <f>YEAR(H422)</f>
        <v>2025</v>
      </c>
      <c r="N422" s="19" t="str">
        <f>IF(MONTH(H422)&lt;4,"1° trimestre",IF(MONTH(H422)&lt;7,"2° trimestre",IF(MONTH(H422)&lt;10,"3°trimestre","4° trimestre")))</f>
        <v>2° trimestre</v>
      </c>
      <c r="O422" s="19" t="s">
        <v>1962</v>
      </c>
      <c r="P422" s="19" t="s">
        <v>1970</v>
      </c>
      <c r="Q422" s="8">
        <f>+I422</f>
        <v>9.66</v>
      </c>
      <c r="R422" s="19" t="s">
        <v>1965</v>
      </c>
    </row>
    <row r="423" spans="1:18" x14ac:dyDescent="0.2">
      <c r="A423" s="1" t="s">
        <v>1539</v>
      </c>
      <c r="B423" s="1" t="s">
        <v>1540</v>
      </c>
      <c r="C423" s="1" t="s">
        <v>28</v>
      </c>
      <c r="D423" s="7">
        <v>6344</v>
      </c>
      <c r="E423" s="3">
        <v>45762</v>
      </c>
      <c r="F423" s="3">
        <v>45792</v>
      </c>
      <c r="G423" s="7">
        <v>5200</v>
      </c>
      <c r="H423" s="3">
        <v>45793</v>
      </c>
      <c r="I423" s="11">
        <v>5200</v>
      </c>
      <c r="J423" s="17">
        <f>+F423-H423</f>
        <v>-1</v>
      </c>
      <c r="K423" s="17">
        <f>+H423-F423</f>
        <v>1</v>
      </c>
      <c r="L423" s="11">
        <f>+K423*G423</f>
        <v>5200</v>
      </c>
      <c r="M423" s="19">
        <f>YEAR(H423)</f>
        <v>2025</v>
      </c>
      <c r="N423" s="19" t="str">
        <f>IF(MONTH(H423)&lt;4,"1° trimestre",IF(MONTH(H423)&lt;7,"2° trimestre",IF(MONTH(H423)&lt;10,"3°trimestre","4° trimestre")))</f>
        <v>2° trimestre</v>
      </c>
      <c r="O423" s="19" t="s">
        <v>1962</v>
      </c>
      <c r="P423" s="19" t="s">
        <v>1970</v>
      </c>
      <c r="Q423" s="8">
        <f>+I423</f>
        <v>5200</v>
      </c>
      <c r="R423" s="19" t="s">
        <v>1965</v>
      </c>
    </row>
    <row r="424" spans="1:18" x14ac:dyDescent="0.2">
      <c r="A424" s="1" t="s">
        <v>1546</v>
      </c>
      <c r="B424" s="1" t="s">
        <v>1549</v>
      </c>
      <c r="C424" s="1" t="s">
        <v>10</v>
      </c>
      <c r="D424" s="7">
        <v>197.7</v>
      </c>
      <c r="E424" s="3">
        <v>45785</v>
      </c>
      <c r="F424" s="3">
        <v>45816</v>
      </c>
      <c r="G424" s="7">
        <v>197.7</v>
      </c>
      <c r="H424" s="3">
        <v>45783</v>
      </c>
      <c r="I424" s="11">
        <v>197.7</v>
      </c>
      <c r="J424" s="17">
        <f>+F424-H424</f>
        <v>33</v>
      </c>
      <c r="K424" s="17">
        <f>+H424-F424</f>
        <v>-33</v>
      </c>
      <c r="L424" s="11">
        <f>+K424*G424</f>
        <v>-6524.0999999999995</v>
      </c>
      <c r="M424" s="19">
        <f>YEAR(H424)</f>
        <v>2025</v>
      </c>
      <c r="N424" s="19" t="str">
        <f>IF(MONTH(H424)&lt;4,"1° trimestre",IF(MONTH(H424)&lt;7,"2° trimestre",IF(MONTH(H424)&lt;10,"3°trimestre","4° trimestre")))</f>
        <v>2° trimestre</v>
      </c>
      <c r="O424" s="19" t="s">
        <v>1962</v>
      </c>
      <c r="P424" s="19" t="s">
        <v>1970</v>
      </c>
      <c r="Q424" s="8">
        <f>+I424</f>
        <v>197.7</v>
      </c>
      <c r="R424" s="19" t="s">
        <v>1964</v>
      </c>
    </row>
    <row r="425" spans="1:18" x14ac:dyDescent="0.2">
      <c r="A425" s="1" t="s">
        <v>1562</v>
      </c>
      <c r="B425" s="1" t="s">
        <v>1565</v>
      </c>
      <c r="C425" s="1" t="s">
        <v>28</v>
      </c>
      <c r="D425" s="7">
        <v>1880.53</v>
      </c>
      <c r="E425" s="3">
        <v>45735</v>
      </c>
      <c r="F425" s="3">
        <v>45766</v>
      </c>
      <c r="G425" s="7">
        <v>1541.42</v>
      </c>
      <c r="H425" s="3">
        <v>45769</v>
      </c>
      <c r="I425" s="11">
        <v>1541.42</v>
      </c>
      <c r="J425" s="17">
        <f>+F425-H425</f>
        <v>-3</v>
      </c>
      <c r="K425" s="17">
        <f>+H425-F425</f>
        <v>3</v>
      </c>
      <c r="L425" s="11">
        <f>+K425*G425</f>
        <v>4624.26</v>
      </c>
      <c r="M425" s="19">
        <f>YEAR(H425)</f>
        <v>2025</v>
      </c>
      <c r="N425" s="19" t="str">
        <f>IF(MONTH(H425)&lt;4,"1° trimestre",IF(MONTH(H425)&lt;7,"2° trimestre",IF(MONTH(H425)&lt;10,"3°trimestre","4° trimestre")))</f>
        <v>2° trimestre</v>
      </c>
      <c r="O425" s="19" t="s">
        <v>1962</v>
      </c>
      <c r="P425" s="19" t="s">
        <v>1970</v>
      </c>
      <c r="Q425" s="8">
        <f>+I425</f>
        <v>1541.42</v>
      </c>
      <c r="R425" s="19" t="s">
        <v>1965</v>
      </c>
    </row>
    <row r="426" spans="1:18" x14ac:dyDescent="0.2">
      <c r="A426" s="1" t="s">
        <v>1566</v>
      </c>
      <c r="B426" s="1" t="s">
        <v>1568</v>
      </c>
      <c r="C426" s="1" t="s">
        <v>10</v>
      </c>
      <c r="D426" s="7">
        <v>1442.85</v>
      </c>
      <c r="E426" s="3">
        <v>45774</v>
      </c>
      <c r="F426" s="3">
        <v>45804</v>
      </c>
      <c r="G426" s="7">
        <v>1442.85</v>
      </c>
      <c r="H426" s="3">
        <v>45776</v>
      </c>
      <c r="I426" s="11">
        <v>1442.85</v>
      </c>
      <c r="J426" s="17">
        <f>+F426-H426</f>
        <v>28</v>
      </c>
      <c r="K426" s="17">
        <f>+H426-F426</f>
        <v>-28</v>
      </c>
      <c r="L426" s="11">
        <f>+K426*G426</f>
        <v>-40399.799999999996</v>
      </c>
      <c r="M426" s="19">
        <f>YEAR(H426)</f>
        <v>2025</v>
      </c>
      <c r="N426" s="19" t="str">
        <f>IF(MONTH(H426)&lt;4,"1° trimestre",IF(MONTH(H426)&lt;7,"2° trimestre",IF(MONTH(H426)&lt;10,"3°trimestre","4° trimestre")))</f>
        <v>2° trimestre</v>
      </c>
      <c r="O426" s="19" t="s">
        <v>1962</v>
      </c>
      <c r="P426" s="19" t="s">
        <v>1969</v>
      </c>
      <c r="Q426" s="8">
        <f>+I426</f>
        <v>1442.85</v>
      </c>
      <c r="R426" s="19" t="s">
        <v>1964</v>
      </c>
    </row>
    <row r="427" spans="1:18" x14ac:dyDescent="0.2">
      <c r="A427" s="1" t="s">
        <v>1566</v>
      </c>
      <c r="B427" s="1" t="s">
        <v>1569</v>
      </c>
      <c r="C427" s="1" t="s">
        <v>10</v>
      </c>
      <c r="D427" s="7">
        <v>1442.85</v>
      </c>
      <c r="E427" s="3">
        <v>45833</v>
      </c>
      <c r="F427" s="3">
        <v>45863</v>
      </c>
      <c r="G427" s="7">
        <v>1442.85</v>
      </c>
      <c r="H427" s="3">
        <v>45835</v>
      </c>
      <c r="I427" s="11">
        <v>1442.85</v>
      </c>
      <c r="J427" s="17">
        <f>+F427-H427</f>
        <v>28</v>
      </c>
      <c r="K427" s="17">
        <f>+H427-F427</f>
        <v>-28</v>
      </c>
      <c r="L427" s="11">
        <f>+K427*G427</f>
        <v>-40399.799999999996</v>
      </c>
      <c r="M427" s="19">
        <f>YEAR(H427)</f>
        <v>2025</v>
      </c>
      <c r="N427" s="19" t="str">
        <f>IF(MONTH(H427)&lt;4,"1° trimestre",IF(MONTH(H427)&lt;7,"2° trimestre",IF(MONTH(H427)&lt;10,"3°trimestre","4° trimestre")))</f>
        <v>2° trimestre</v>
      </c>
      <c r="O427" s="19" t="s">
        <v>1962</v>
      </c>
      <c r="P427" s="19" t="s">
        <v>1969</v>
      </c>
      <c r="Q427" s="8">
        <f>+I427</f>
        <v>1442.85</v>
      </c>
      <c r="R427" s="19" t="s">
        <v>1964</v>
      </c>
    </row>
    <row r="428" spans="1:18" x14ac:dyDescent="0.2">
      <c r="A428" s="1" t="s">
        <v>1573</v>
      </c>
      <c r="B428" s="1" t="s">
        <v>1577</v>
      </c>
      <c r="C428" s="1" t="s">
        <v>10</v>
      </c>
      <c r="D428" s="7">
        <v>3248.13</v>
      </c>
      <c r="E428" s="3">
        <v>45785</v>
      </c>
      <c r="F428" s="3">
        <v>45816</v>
      </c>
      <c r="G428" s="7">
        <v>2736.13</v>
      </c>
      <c r="H428" s="3">
        <v>45798</v>
      </c>
      <c r="I428" s="11">
        <v>2736.13</v>
      </c>
      <c r="J428" s="17">
        <f>+F428-H428</f>
        <v>18</v>
      </c>
      <c r="K428" s="17">
        <f>+H428-F428</f>
        <v>-18</v>
      </c>
      <c r="L428" s="11">
        <f>+K428*G428</f>
        <v>-49250.340000000004</v>
      </c>
      <c r="M428" s="19">
        <f>YEAR(H428)</f>
        <v>2025</v>
      </c>
      <c r="N428" s="19" t="str">
        <f>IF(MONTH(H428)&lt;4,"1° trimestre",IF(MONTH(H428)&lt;7,"2° trimestre",IF(MONTH(H428)&lt;10,"3°trimestre","4° trimestre")))</f>
        <v>2° trimestre</v>
      </c>
      <c r="O428" s="19" t="s">
        <v>1962</v>
      </c>
      <c r="P428" s="19" t="s">
        <v>1970</v>
      </c>
      <c r="Q428" s="8">
        <f>+I428</f>
        <v>2736.13</v>
      </c>
      <c r="R428" s="19" t="s">
        <v>1964</v>
      </c>
    </row>
    <row r="429" spans="1:18" x14ac:dyDescent="0.2">
      <c r="A429" s="1" t="s">
        <v>1585</v>
      </c>
      <c r="B429" s="1" t="s">
        <v>1586</v>
      </c>
      <c r="C429" s="1" t="s">
        <v>28</v>
      </c>
      <c r="D429" s="7">
        <v>1830</v>
      </c>
      <c r="E429" s="3">
        <v>45775</v>
      </c>
      <c r="F429" s="3">
        <v>45808</v>
      </c>
      <c r="G429" s="7">
        <v>1500</v>
      </c>
      <c r="H429" s="3">
        <v>45808</v>
      </c>
      <c r="I429" s="11">
        <v>1500</v>
      </c>
      <c r="J429" s="17">
        <f>+F429-H429</f>
        <v>0</v>
      </c>
      <c r="K429" s="17">
        <f>+H429-F429</f>
        <v>0</v>
      </c>
      <c r="L429" s="11">
        <f>+K429*G429</f>
        <v>0</v>
      </c>
      <c r="M429" s="19">
        <f>YEAR(H429)</f>
        <v>2025</v>
      </c>
      <c r="N429" s="19" t="str">
        <f>IF(MONTH(H429)&lt;4,"1° trimestre",IF(MONTH(H429)&lt;7,"2° trimestre",IF(MONTH(H429)&lt;10,"3°trimestre","4° trimestre")))</f>
        <v>2° trimestre</v>
      </c>
      <c r="O429" s="19" t="s">
        <v>1962</v>
      </c>
      <c r="P429" s="19" t="s">
        <v>1970</v>
      </c>
      <c r="Q429" s="8">
        <f>+I429</f>
        <v>1500</v>
      </c>
      <c r="R429" s="19" t="s">
        <v>1965</v>
      </c>
    </row>
    <row r="430" spans="1:18" x14ac:dyDescent="0.2">
      <c r="A430" s="1" t="s">
        <v>1591</v>
      </c>
      <c r="B430" s="1" t="s">
        <v>1592</v>
      </c>
      <c r="C430" s="1" t="s">
        <v>10</v>
      </c>
      <c r="D430" s="7">
        <v>6281.51</v>
      </c>
      <c r="E430" s="3">
        <v>45807</v>
      </c>
      <c r="F430" s="3">
        <v>45838</v>
      </c>
      <c r="G430" s="7">
        <v>5291.36</v>
      </c>
      <c r="H430" s="3">
        <v>45806</v>
      </c>
      <c r="I430" s="11">
        <v>5291.36</v>
      </c>
      <c r="J430" s="17">
        <f>+F430-H430</f>
        <v>32</v>
      </c>
      <c r="K430" s="17">
        <f>+H430-F430</f>
        <v>-32</v>
      </c>
      <c r="L430" s="11">
        <f>+K430*G430</f>
        <v>-169323.51999999999</v>
      </c>
      <c r="M430" s="19">
        <f>YEAR(H430)</f>
        <v>2025</v>
      </c>
      <c r="N430" s="19" t="str">
        <f>IF(MONTH(H430)&lt;4,"1° trimestre",IF(MONTH(H430)&lt;7,"2° trimestre",IF(MONTH(H430)&lt;10,"3°trimestre","4° trimestre")))</f>
        <v>2° trimestre</v>
      </c>
      <c r="O430" s="19" t="s">
        <v>1962</v>
      </c>
      <c r="P430" s="19" t="s">
        <v>1970</v>
      </c>
      <c r="Q430" s="8">
        <f>+I430</f>
        <v>5291.36</v>
      </c>
      <c r="R430" s="19" t="s">
        <v>1964</v>
      </c>
    </row>
    <row r="431" spans="1:18" x14ac:dyDescent="0.2">
      <c r="A431" s="1" t="s">
        <v>1591</v>
      </c>
      <c r="B431" s="1" t="s">
        <v>1593</v>
      </c>
      <c r="C431" s="1" t="s">
        <v>10</v>
      </c>
      <c r="D431" s="7">
        <v>3380.99</v>
      </c>
      <c r="E431" s="3">
        <v>45819</v>
      </c>
      <c r="F431" s="3">
        <v>45849</v>
      </c>
      <c r="G431" s="7">
        <v>2908.34</v>
      </c>
      <c r="H431" s="3">
        <v>45818</v>
      </c>
      <c r="I431" s="11">
        <v>2908.34</v>
      </c>
      <c r="J431" s="17">
        <f>+F431-H431</f>
        <v>31</v>
      </c>
      <c r="K431" s="17">
        <f>+H431-F431</f>
        <v>-31</v>
      </c>
      <c r="L431" s="11">
        <f>+K431*G431</f>
        <v>-90158.540000000008</v>
      </c>
      <c r="M431" s="19">
        <f>YEAR(H431)</f>
        <v>2025</v>
      </c>
      <c r="N431" s="19" t="str">
        <f>IF(MONTH(H431)&lt;4,"1° trimestre",IF(MONTH(H431)&lt;7,"2° trimestre",IF(MONTH(H431)&lt;10,"3°trimestre","4° trimestre")))</f>
        <v>2° trimestre</v>
      </c>
      <c r="O431" s="19" t="s">
        <v>1962</v>
      </c>
      <c r="P431" s="19" t="s">
        <v>1970</v>
      </c>
      <c r="Q431" s="8">
        <f>+I431</f>
        <v>2908.34</v>
      </c>
      <c r="R431" s="19" t="s">
        <v>1964</v>
      </c>
    </row>
    <row r="432" spans="1:18" x14ac:dyDescent="0.2">
      <c r="A432" s="1" t="s">
        <v>1600</v>
      </c>
      <c r="B432" s="1" t="s">
        <v>1601</v>
      </c>
      <c r="C432" s="1" t="s">
        <v>28</v>
      </c>
      <c r="D432" s="7">
        <v>3660</v>
      </c>
      <c r="E432" s="3">
        <v>45807</v>
      </c>
      <c r="F432" s="3">
        <v>45838</v>
      </c>
      <c r="G432" s="7">
        <v>3000</v>
      </c>
      <c r="H432" s="3">
        <v>45825</v>
      </c>
      <c r="I432" s="11">
        <v>3000</v>
      </c>
      <c r="J432" s="17">
        <f>+F432-H432</f>
        <v>13</v>
      </c>
      <c r="K432" s="17">
        <f>+H432-F432</f>
        <v>-13</v>
      </c>
      <c r="L432" s="11">
        <f>+K432*G432</f>
        <v>-39000</v>
      </c>
      <c r="M432" s="19">
        <f>YEAR(H432)</f>
        <v>2025</v>
      </c>
      <c r="N432" s="19" t="str">
        <f>IF(MONTH(H432)&lt;4,"1° trimestre",IF(MONTH(H432)&lt;7,"2° trimestre",IF(MONTH(H432)&lt;10,"3°trimestre","4° trimestre")))</f>
        <v>2° trimestre</v>
      </c>
      <c r="O432" s="19" t="s">
        <v>1962</v>
      </c>
      <c r="P432" s="19" t="s">
        <v>1970</v>
      </c>
      <c r="Q432" s="8">
        <f>+I432</f>
        <v>3000</v>
      </c>
      <c r="R432" s="19" t="s">
        <v>1965</v>
      </c>
    </row>
    <row r="433" spans="1:18" x14ac:dyDescent="0.2">
      <c r="A433" s="1" t="s">
        <v>1603</v>
      </c>
      <c r="B433" s="1" t="s">
        <v>1604</v>
      </c>
      <c r="C433" s="1" t="s">
        <v>28</v>
      </c>
      <c r="D433" s="7">
        <v>217.16</v>
      </c>
      <c r="E433" s="3">
        <v>45688</v>
      </c>
      <c r="F433" s="3">
        <v>45718</v>
      </c>
      <c r="G433" s="7">
        <v>178</v>
      </c>
      <c r="H433" s="3">
        <v>45777</v>
      </c>
      <c r="I433" s="11">
        <v>178</v>
      </c>
      <c r="J433" s="17">
        <f>+F433-H433</f>
        <v>-59</v>
      </c>
      <c r="K433" s="17">
        <f>+H433-F433</f>
        <v>59</v>
      </c>
      <c r="L433" s="11">
        <f>+K433*G433</f>
        <v>10502</v>
      </c>
      <c r="M433" s="19">
        <f>YEAR(H433)</f>
        <v>2025</v>
      </c>
      <c r="N433" s="19" t="str">
        <f>IF(MONTH(H433)&lt;4,"1° trimestre",IF(MONTH(H433)&lt;7,"2° trimestre",IF(MONTH(H433)&lt;10,"3°trimestre","4° trimestre")))</f>
        <v>2° trimestre</v>
      </c>
      <c r="O433" s="19" t="s">
        <v>1962</v>
      </c>
      <c r="P433" s="19" t="s">
        <v>1970</v>
      </c>
      <c r="Q433" s="8">
        <f>+I433</f>
        <v>178</v>
      </c>
      <c r="R433" s="19" t="s">
        <v>1965</v>
      </c>
    </row>
    <row r="434" spans="1:18" x14ac:dyDescent="0.2">
      <c r="A434" s="1" t="s">
        <v>1603</v>
      </c>
      <c r="B434" s="1" t="s">
        <v>1605</v>
      </c>
      <c r="C434" s="1" t="s">
        <v>28</v>
      </c>
      <c r="D434" s="7">
        <v>411.87</v>
      </c>
      <c r="E434" s="3">
        <v>45765</v>
      </c>
      <c r="F434" s="3">
        <v>45795</v>
      </c>
      <c r="G434" s="7">
        <v>337.6</v>
      </c>
      <c r="H434" s="3">
        <v>45776</v>
      </c>
      <c r="I434" s="11">
        <v>337.6</v>
      </c>
      <c r="J434" s="17">
        <f>+F434-H434</f>
        <v>19</v>
      </c>
      <c r="K434" s="17">
        <f>+H434-F434</f>
        <v>-19</v>
      </c>
      <c r="L434" s="11">
        <f>+K434*G434</f>
        <v>-6414.4000000000005</v>
      </c>
      <c r="M434" s="19">
        <f>YEAR(H434)</f>
        <v>2025</v>
      </c>
      <c r="N434" s="19" t="str">
        <f>IF(MONTH(H434)&lt;4,"1° trimestre",IF(MONTH(H434)&lt;7,"2° trimestre",IF(MONTH(H434)&lt;10,"3°trimestre","4° trimestre")))</f>
        <v>2° trimestre</v>
      </c>
      <c r="O434" s="19" t="s">
        <v>1962</v>
      </c>
      <c r="P434" s="19" t="s">
        <v>1970</v>
      </c>
      <c r="Q434" s="8">
        <f>+I434</f>
        <v>337.6</v>
      </c>
      <c r="R434" s="19" t="s">
        <v>1965</v>
      </c>
    </row>
    <row r="435" spans="1:18" x14ac:dyDescent="0.2">
      <c r="A435" s="1" t="s">
        <v>1603</v>
      </c>
      <c r="B435" s="1" t="s">
        <v>1606</v>
      </c>
      <c r="C435" s="1" t="s">
        <v>28</v>
      </c>
      <c r="D435" s="7">
        <v>85.4</v>
      </c>
      <c r="E435" s="3">
        <v>45806</v>
      </c>
      <c r="F435" s="3">
        <v>45836</v>
      </c>
      <c r="G435" s="7">
        <v>70</v>
      </c>
      <c r="H435" s="3">
        <v>45807</v>
      </c>
      <c r="I435" s="11">
        <v>70</v>
      </c>
      <c r="J435" s="17">
        <f>+F435-H435</f>
        <v>29</v>
      </c>
      <c r="K435" s="17">
        <f>+H435-F435</f>
        <v>-29</v>
      </c>
      <c r="L435" s="11">
        <f>+K435*G435</f>
        <v>-2030</v>
      </c>
      <c r="M435" s="19">
        <f>YEAR(H435)</f>
        <v>2025</v>
      </c>
      <c r="N435" s="19" t="str">
        <f>IF(MONTH(H435)&lt;4,"1° trimestre",IF(MONTH(H435)&lt;7,"2° trimestre",IF(MONTH(H435)&lt;10,"3°trimestre","4° trimestre")))</f>
        <v>2° trimestre</v>
      </c>
      <c r="O435" s="19" t="s">
        <v>1962</v>
      </c>
      <c r="P435" s="19" t="s">
        <v>1970</v>
      </c>
      <c r="Q435" s="8">
        <f>+I435</f>
        <v>70</v>
      </c>
      <c r="R435" s="19" t="s">
        <v>1965</v>
      </c>
    </row>
    <row r="436" spans="1:18" x14ac:dyDescent="0.2">
      <c r="A436" s="1" t="s">
        <v>1607</v>
      </c>
      <c r="B436" s="1" t="s">
        <v>1608</v>
      </c>
      <c r="C436" s="1" t="s">
        <v>10</v>
      </c>
      <c r="D436" s="7">
        <v>6142.5</v>
      </c>
      <c r="E436" s="3">
        <v>45755</v>
      </c>
      <c r="F436" s="3">
        <v>45785</v>
      </c>
      <c r="G436" s="7">
        <v>6142.5</v>
      </c>
      <c r="H436" s="3">
        <v>45791</v>
      </c>
      <c r="I436" s="11">
        <v>6142.5</v>
      </c>
      <c r="J436" s="17">
        <f>+F436-H436</f>
        <v>-6</v>
      </c>
      <c r="K436" s="17">
        <f>+H436-F436</f>
        <v>6</v>
      </c>
      <c r="L436" s="11">
        <f>+K436*G436</f>
        <v>36855</v>
      </c>
      <c r="M436" s="19">
        <f>YEAR(H436)</f>
        <v>2025</v>
      </c>
      <c r="N436" s="19" t="str">
        <f>IF(MONTH(H436)&lt;4,"1° trimestre",IF(MONTH(H436)&lt;7,"2° trimestre",IF(MONTH(H436)&lt;10,"3°trimestre","4° trimestre")))</f>
        <v>2° trimestre</v>
      </c>
      <c r="O436" s="19" t="s">
        <v>1962</v>
      </c>
      <c r="P436" s="19" t="s">
        <v>1970</v>
      </c>
      <c r="Q436" s="8">
        <f>+I436</f>
        <v>6142.5</v>
      </c>
      <c r="R436" s="19" t="s">
        <v>1964</v>
      </c>
    </row>
    <row r="437" spans="1:18" x14ac:dyDescent="0.2">
      <c r="A437" s="1" t="s">
        <v>1607</v>
      </c>
      <c r="B437" s="1" t="s">
        <v>1609</v>
      </c>
      <c r="C437" s="1" t="s">
        <v>10</v>
      </c>
      <c r="D437" s="7">
        <v>4095</v>
      </c>
      <c r="E437" s="3">
        <v>45815</v>
      </c>
      <c r="F437" s="3">
        <v>45845</v>
      </c>
      <c r="G437" s="7">
        <v>4095</v>
      </c>
      <c r="H437" s="3">
        <v>45828</v>
      </c>
      <c r="I437" s="11">
        <v>4095</v>
      </c>
      <c r="J437" s="17">
        <f>+F437-H437</f>
        <v>17</v>
      </c>
      <c r="K437" s="17">
        <f>+H437-F437</f>
        <v>-17</v>
      </c>
      <c r="L437" s="11">
        <f>+K437*G437</f>
        <v>-69615</v>
      </c>
      <c r="M437" s="19">
        <f>YEAR(H437)</f>
        <v>2025</v>
      </c>
      <c r="N437" s="19" t="str">
        <f>IF(MONTH(H437)&lt;4,"1° trimestre",IF(MONTH(H437)&lt;7,"2° trimestre",IF(MONTH(H437)&lt;10,"3°trimestre","4° trimestre")))</f>
        <v>2° trimestre</v>
      </c>
      <c r="O437" s="19" t="s">
        <v>1962</v>
      </c>
      <c r="P437" s="19" t="s">
        <v>1970</v>
      </c>
      <c r="Q437" s="8">
        <f>+I437</f>
        <v>4095</v>
      </c>
      <c r="R437" s="19" t="s">
        <v>1964</v>
      </c>
    </row>
    <row r="438" spans="1:18" x14ac:dyDescent="0.2">
      <c r="A438" s="1" t="s">
        <v>1622</v>
      </c>
      <c r="B438" s="1" t="s">
        <v>1623</v>
      </c>
      <c r="C438" s="1" t="s">
        <v>28</v>
      </c>
      <c r="D438" s="7">
        <v>2633.05</v>
      </c>
      <c r="E438" s="3">
        <v>45814</v>
      </c>
      <c r="F438" s="3">
        <v>45844</v>
      </c>
      <c r="G438" s="7">
        <v>2158.2399999999998</v>
      </c>
      <c r="H438" s="3">
        <v>45825</v>
      </c>
      <c r="I438" s="11">
        <v>2158.2399999999998</v>
      </c>
      <c r="J438" s="17">
        <f>+F438-H438</f>
        <v>19</v>
      </c>
      <c r="K438" s="17">
        <f>+H438-F438</f>
        <v>-19</v>
      </c>
      <c r="L438" s="11">
        <f>+K438*G438</f>
        <v>-41006.559999999998</v>
      </c>
      <c r="M438" s="19">
        <f>YEAR(H438)</f>
        <v>2025</v>
      </c>
      <c r="N438" s="19" t="str">
        <f>IF(MONTH(H438)&lt;4,"1° trimestre",IF(MONTH(H438)&lt;7,"2° trimestre",IF(MONTH(H438)&lt;10,"3°trimestre","4° trimestre")))</f>
        <v>2° trimestre</v>
      </c>
      <c r="O438" s="19" t="s">
        <v>1962</v>
      </c>
      <c r="P438" s="19" t="s">
        <v>1970</v>
      </c>
      <c r="Q438" s="8">
        <f>+I438</f>
        <v>2158.2399999999998</v>
      </c>
      <c r="R438" s="19" t="s">
        <v>1965</v>
      </c>
    </row>
    <row r="439" spans="1:18" x14ac:dyDescent="0.2">
      <c r="A439" s="1" t="s">
        <v>1628</v>
      </c>
      <c r="B439" s="1" t="s">
        <v>1630</v>
      </c>
      <c r="C439" s="1" t="s">
        <v>28</v>
      </c>
      <c r="D439" s="7">
        <v>986.28</v>
      </c>
      <c r="E439" s="3">
        <v>45695</v>
      </c>
      <c r="F439" s="3">
        <v>45748</v>
      </c>
      <c r="G439" s="7">
        <v>808.43</v>
      </c>
      <c r="H439" s="3">
        <v>45748</v>
      </c>
      <c r="I439" s="11">
        <v>808.43</v>
      </c>
      <c r="J439" s="17">
        <f>+F439-H439</f>
        <v>0</v>
      </c>
      <c r="K439" s="17">
        <f>+H439-F439</f>
        <v>0</v>
      </c>
      <c r="L439" s="11">
        <f>+K439*G439</f>
        <v>0</v>
      </c>
      <c r="M439" s="19">
        <f>YEAR(H439)</f>
        <v>2025</v>
      </c>
      <c r="N439" s="19" t="str">
        <f>IF(MONTH(H439)&lt;4,"1° trimestre",IF(MONTH(H439)&lt;7,"2° trimestre",IF(MONTH(H439)&lt;10,"3°trimestre","4° trimestre")))</f>
        <v>2° trimestre</v>
      </c>
      <c r="O439" s="19" t="s">
        <v>1962</v>
      </c>
      <c r="P439" s="19" t="s">
        <v>1969</v>
      </c>
      <c r="Q439" s="8">
        <f>+I439</f>
        <v>808.43</v>
      </c>
      <c r="R439" s="19" t="s">
        <v>1965</v>
      </c>
    </row>
    <row r="440" spans="1:18" x14ac:dyDescent="0.2">
      <c r="A440" s="1" t="s">
        <v>1628</v>
      </c>
      <c r="B440" s="1" t="s">
        <v>1632</v>
      </c>
      <c r="C440" s="1" t="s">
        <v>28</v>
      </c>
      <c r="D440" s="7">
        <v>986.28</v>
      </c>
      <c r="E440" s="3">
        <v>45722</v>
      </c>
      <c r="F440" s="3">
        <v>45782</v>
      </c>
      <c r="G440" s="7">
        <v>808.43</v>
      </c>
      <c r="H440" s="3">
        <v>45782</v>
      </c>
      <c r="I440" s="11">
        <v>808.43</v>
      </c>
      <c r="J440" s="17">
        <f>+F440-H440</f>
        <v>0</v>
      </c>
      <c r="K440" s="17">
        <f>+H440-F440</f>
        <v>0</v>
      </c>
      <c r="L440" s="11">
        <f>+K440*G440</f>
        <v>0</v>
      </c>
      <c r="M440" s="19">
        <f>YEAR(H440)</f>
        <v>2025</v>
      </c>
      <c r="N440" s="19" t="str">
        <f>IF(MONTH(H440)&lt;4,"1° trimestre",IF(MONTH(H440)&lt;7,"2° trimestre",IF(MONTH(H440)&lt;10,"3°trimestre","4° trimestre")))</f>
        <v>2° trimestre</v>
      </c>
      <c r="O440" s="19" t="s">
        <v>1962</v>
      </c>
      <c r="P440" s="19" t="s">
        <v>1969</v>
      </c>
      <c r="Q440" s="8">
        <f>+I440</f>
        <v>808.43</v>
      </c>
      <c r="R440" s="19" t="s">
        <v>1965</v>
      </c>
    </row>
    <row r="441" spans="1:18" x14ac:dyDescent="0.2">
      <c r="A441" s="1" t="s">
        <v>1628</v>
      </c>
      <c r="B441" s="1" t="s">
        <v>1633</v>
      </c>
      <c r="C441" s="1" t="s">
        <v>28</v>
      </c>
      <c r="D441" s="7">
        <v>986.28</v>
      </c>
      <c r="E441" s="3">
        <v>45756</v>
      </c>
      <c r="F441" s="3">
        <v>45811</v>
      </c>
      <c r="G441" s="7">
        <v>808.43</v>
      </c>
      <c r="H441" s="3">
        <v>45811</v>
      </c>
      <c r="I441" s="11">
        <v>808.43</v>
      </c>
      <c r="J441" s="17">
        <f>+F441-H441</f>
        <v>0</v>
      </c>
      <c r="K441" s="17">
        <f>+H441-F441</f>
        <v>0</v>
      </c>
      <c r="L441" s="11">
        <f>+K441*G441</f>
        <v>0</v>
      </c>
      <c r="M441" s="19">
        <f>YEAR(H441)</f>
        <v>2025</v>
      </c>
      <c r="N441" s="19" t="str">
        <f>IF(MONTH(H441)&lt;4,"1° trimestre",IF(MONTH(H441)&lt;7,"2° trimestre",IF(MONTH(H441)&lt;10,"3°trimestre","4° trimestre")))</f>
        <v>2° trimestre</v>
      </c>
      <c r="O441" s="19" t="s">
        <v>1962</v>
      </c>
      <c r="P441" s="19" t="s">
        <v>1969</v>
      </c>
      <c r="Q441" s="8">
        <f>+I441</f>
        <v>808.43</v>
      </c>
      <c r="R441" s="19" t="s">
        <v>1965</v>
      </c>
    </row>
    <row r="442" spans="1:18" x14ac:dyDescent="0.2">
      <c r="A442" s="1" t="s">
        <v>1663</v>
      </c>
      <c r="B442" s="1" t="s">
        <v>1664</v>
      </c>
      <c r="C442" s="1" t="s">
        <v>10</v>
      </c>
      <c r="D442" s="7">
        <v>18489.490000000002</v>
      </c>
      <c r="E442" s="3">
        <v>45729</v>
      </c>
      <c r="F442" s="3">
        <v>45760</v>
      </c>
      <c r="G442" s="7">
        <v>15913.49</v>
      </c>
      <c r="H442" s="3">
        <v>45755</v>
      </c>
      <c r="I442" s="11">
        <v>15913.49</v>
      </c>
      <c r="J442" s="17">
        <f>+F442-H442</f>
        <v>5</v>
      </c>
      <c r="K442" s="17">
        <f>+H442-F442</f>
        <v>-5</v>
      </c>
      <c r="L442" s="11">
        <f>+K442*G442</f>
        <v>-79567.45</v>
      </c>
      <c r="M442" s="19">
        <f>YEAR(H442)</f>
        <v>2025</v>
      </c>
      <c r="N442" s="19" t="str">
        <f>IF(MONTH(H442)&lt;4,"1° trimestre",IF(MONTH(H442)&lt;7,"2° trimestre",IF(MONTH(H442)&lt;10,"3°trimestre","4° trimestre")))</f>
        <v>2° trimestre</v>
      </c>
      <c r="O442" s="19" t="s">
        <v>1962</v>
      </c>
      <c r="P442" s="19" t="s">
        <v>1970</v>
      </c>
      <c r="Q442" s="8">
        <f>+I442</f>
        <v>15913.49</v>
      </c>
      <c r="R442" s="19" t="s">
        <v>1964</v>
      </c>
    </row>
    <row r="443" spans="1:18" x14ac:dyDescent="0.2">
      <c r="A443" s="1" t="s">
        <v>1663</v>
      </c>
      <c r="B443" s="1" t="s">
        <v>1665</v>
      </c>
      <c r="C443" s="1" t="s">
        <v>10</v>
      </c>
      <c r="D443" s="7">
        <v>11477.56</v>
      </c>
      <c r="E443" s="3">
        <v>45729</v>
      </c>
      <c r="F443" s="3">
        <v>45760</v>
      </c>
      <c r="G443" s="7">
        <v>9668.36</v>
      </c>
      <c r="H443" s="3">
        <v>45755</v>
      </c>
      <c r="I443" s="11">
        <v>9668.36</v>
      </c>
      <c r="J443" s="17">
        <f>+F443-H443</f>
        <v>5</v>
      </c>
      <c r="K443" s="17">
        <f>+H443-F443</f>
        <v>-5</v>
      </c>
      <c r="L443" s="11">
        <f>+K443*G443</f>
        <v>-48341.8</v>
      </c>
      <c r="M443" s="19">
        <f>YEAR(H443)</f>
        <v>2025</v>
      </c>
      <c r="N443" s="19" t="str">
        <f>IF(MONTH(H443)&lt;4,"1° trimestre",IF(MONTH(H443)&lt;7,"2° trimestre",IF(MONTH(H443)&lt;10,"3°trimestre","4° trimestre")))</f>
        <v>2° trimestre</v>
      </c>
      <c r="O443" s="19" t="s">
        <v>1962</v>
      </c>
      <c r="P443" s="19" t="s">
        <v>1970</v>
      </c>
      <c r="Q443" s="8">
        <f>+I443</f>
        <v>9668.36</v>
      </c>
      <c r="R443" s="19" t="s">
        <v>1964</v>
      </c>
    </row>
    <row r="444" spans="1:18" x14ac:dyDescent="0.2">
      <c r="A444" s="1" t="s">
        <v>1663</v>
      </c>
      <c r="B444" s="1" t="s">
        <v>1666</v>
      </c>
      <c r="C444" s="1" t="s">
        <v>10</v>
      </c>
      <c r="D444" s="7">
        <v>46944.61</v>
      </c>
      <c r="E444" s="3">
        <v>45821</v>
      </c>
      <c r="F444" s="3">
        <v>45851</v>
      </c>
      <c r="G444" s="7">
        <v>40381.11</v>
      </c>
      <c r="H444" s="3">
        <v>45825</v>
      </c>
      <c r="I444" s="11">
        <v>40381.11</v>
      </c>
      <c r="J444" s="17">
        <f>+F444-H444</f>
        <v>26</v>
      </c>
      <c r="K444" s="17">
        <f>+H444-F444</f>
        <v>-26</v>
      </c>
      <c r="L444" s="11">
        <f>+K444*G444</f>
        <v>-1049908.8600000001</v>
      </c>
      <c r="M444" s="19">
        <f>YEAR(H444)</f>
        <v>2025</v>
      </c>
      <c r="N444" s="19" t="str">
        <f>IF(MONTH(H444)&lt;4,"1° trimestre",IF(MONTH(H444)&lt;7,"2° trimestre",IF(MONTH(H444)&lt;10,"3°trimestre","4° trimestre")))</f>
        <v>2° trimestre</v>
      </c>
      <c r="O444" s="19" t="s">
        <v>1962</v>
      </c>
      <c r="P444" s="19" t="s">
        <v>1970</v>
      </c>
      <c r="Q444" s="8">
        <f>+I444</f>
        <v>40381.11</v>
      </c>
      <c r="R444" s="19" t="s">
        <v>1964</v>
      </c>
    </row>
    <row r="445" spans="1:18" x14ac:dyDescent="0.2">
      <c r="A445" s="1" t="s">
        <v>1667</v>
      </c>
      <c r="B445" s="1" t="s">
        <v>1669</v>
      </c>
      <c r="C445" s="1" t="s">
        <v>28</v>
      </c>
      <c r="D445" s="7">
        <v>530.67999999999995</v>
      </c>
      <c r="E445" s="3">
        <v>45712</v>
      </c>
      <c r="F445" s="3">
        <v>45777</v>
      </c>
      <c r="G445" s="7">
        <v>434.98</v>
      </c>
      <c r="H445" s="3">
        <v>45777</v>
      </c>
      <c r="I445" s="11">
        <v>434.98</v>
      </c>
      <c r="J445" s="17">
        <f>+F445-H445</f>
        <v>0</v>
      </c>
      <c r="K445" s="17">
        <f>+H445-F445</f>
        <v>0</v>
      </c>
      <c r="L445" s="11">
        <f>+K445*G445</f>
        <v>0</v>
      </c>
      <c r="M445" s="19">
        <f>YEAR(H445)</f>
        <v>2025</v>
      </c>
      <c r="N445" s="19" t="str">
        <f>IF(MONTH(H445)&lt;4,"1° trimestre",IF(MONTH(H445)&lt;7,"2° trimestre",IF(MONTH(H445)&lt;10,"3°trimestre","4° trimestre")))</f>
        <v>2° trimestre</v>
      </c>
      <c r="O445" s="19" t="s">
        <v>1962</v>
      </c>
      <c r="P445" s="19" t="s">
        <v>1970</v>
      </c>
      <c r="Q445" s="8">
        <f>+I445</f>
        <v>434.98</v>
      </c>
      <c r="R445" s="19" t="s">
        <v>1965</v>
      </c>
    </row>
    <row r="446" spans="1:18" x14ac:dyDescent="0.2">
      <c r="A446" s="1" t="s">
        <v>1667</v>
      </c>
      <c r="B446" s="1" t="s">
        <v>1670</v>
      </c>
      <c r="C446" s="1" t="s">
        <v>28</v>
      </c>
      <c r="D446" s="7">
        <v>539.11</v>
      </c>
      <c r="E446" s="3">
        <v>45740</v>
      </c>
      <c r="F446" s="3">
        <v>45808</v>
      </c>
      <c r="G446" s="7">
        <v>441.89</v>
      </c>
      <c r="H446" s="3">
        <v>45811</v>
      </c>
      <c r="I446" s="11">
        <v>441.89</v>
      </c>
      <c r="J446" s="17">
        <f>+F446-H446</f>
        <v>-3</v>
      </c>
      <c r="K446" s="17">
        <f>+H446-F446</f>
        <v>3</v>
      </c>
      <c r="L446" s="11">
        <f>+K446*G446</f>
        <v>1325.67</v>
      </c>
      <c r="M446" s="19">
        <f>YEAR(H446)</f>
        <v>2025</v>
      </c>
      <c r="N446" s="19" t="str">
        <f>IF(MONTH(H446)&lt;4,"1° trimestre",IF(MONTH(H446)&lt;7,"2° trimestre",IF(MONTH(H446)&lt;10,"3°trimestre","4° trimestre")))</f>
        <v>2° trimestre</v>
      </c>
      <c r="O446" s="19" t="s">
        <v>1962</v>
      </c>
      <c r="P446" s="19" t="s">
        <v>1970</v>
      </c>
      <c r="Q446" s="8">
        <f>+I446</f>
        <v>441.89</v>
      </c>
      <c r="R446" s="19" t="s">
        <v>1965</v>
      </c>
    </row>
    <row r="447" spans="1:18" x14ac:dyDescent="0.2">
      <c r="A447" s="1" t="s">
        <v>1667</v>
      </c>
      <c r="B447" s="1" t="s">
        <v>1671</v>
      </c>
      <c r="C447" s="1" t="s">
        <v>28</v>
      </c>
      <c r="D447" s="7">
        <v>564.97</v>
      </c>
      <c r="E447" s="3">
        <v>45771</v>
      </c>
      <c r="F447" s="3">
        <v>45838</v>
      </c>
      <c r="G447" s="7">
        <v>463.09</v>
      </c>
      <c r="H447" s="3">
        <v>45838</v>
      </c>
      <c r="I447" s="11">
        <v>463.09</v>
      </c>
      <c r="J447" s="17">
        <f>+F447-H447</f>
        <v>0</v>
      </c>
      <c r="K447" s="17">
        <f>+H447-F447</f>
        <v>0</v>
      </c>
      <c r="L447" s="11">
        <f>+K447*G447</f>
        <v>0</v>
      </c>
      <c r="M447" s="19">
        <f>YEAR(H447)</f>
        <v>2025</v>
      </c>
      <c r="N447" s="19" t="str">
        <f>IF(MONTH(H447)&lt;4,"1° trimestre",IF(MONTH(H447)&lt;7,"2° trimestre",IF(MONTH(H447)&lt;10,"3°trimestre","4° trimestre")))</f>
        <v>2° trimestre</v>
      </c>
      <c r="O447" s="19" t="s">
        <v>1962</v>
      </c>
      <c r="P447" s="19" t="s">
        <v>1970</v>
      </c>
      <c r="Q447" s="8">
        <f>+I447</f>
        <v>463.09</v>
      </c>
      <c r="R447" s="19" t="s">
        <v>1965</v>
      </c>
    </row>
    <row r="448" spans="1:18" x14ac:dyDescent="0.2">
      <c r="A448" s="1" t="s">
        <v>1687</v>
      </c>
      <c r="B448" s="1" t="s">
        <v>1688</v>
      </c>
      <c r="C448" s="1" t="s">
        <v>28</v>
      </c>
      <c r="D448" s="7">
        <v>1366.4</v>
      </c>
      <c r="E448" s="3">
        <v>45741</v>
      </c>
      <c r="F448" s="3">
        <v>45772</v>
      </c>
      <c r="G448" s="7">
        <v>1120</v>
      </c>
      <c r="H448" s="3">
        <v>45776</v>
      </c>
      <c r="I448" s="11">
        <v>1120</v>
      </c>
      <c r="J448" s="17">
        <f>+F448-H448</f>
        <v>-4</v>
      </c>
      <c r="K448" s="17">
        <f>+H448-F448</f>
        <v>4</v>
      </c>
      <c r="L448" s="11">
        <f>+K448*G448</f>
        <v>4480</v>
      </c>
      <c r="M448" s="19">
        <f>YEAR(H448)</f>
        <v>2025</v>
      </c>
      <c r="N448" s="19" t="str">
        <f>IF(MONTH(H448)&lt;4,"1° trimestre",IF(MONTH(H448)&lt;7,"2° trimestre",IF(MONTH(H448)&lt;10,"3°trimestre","4° trimestre")))</f>
        <v>2° trimestre</v>
      </c>
      <c r="O448" s="19" t="s">
        <v>1962</v>
      </c>
      <c r="P448" s="19" t="s">
        <v>1970</v>
      </c>
      <c r="Q448" s="8">
        <f>+I448</f>
        <v>1120</v>
      </c>
      <c r="R448" s="19" t="s">
        <v>1965</v>
      </c>
    </row>
    <row r="449" spans="1:18" x14ac:dyDescent="0.2">
      <c r="A449" s="1" t="s">
        <v>1687</v>
      </c>
      <c r="B449" s="1" t="s">
        <v>1689</v>
      </c>
      <c r="C449" s="1" t="s">
        <v>28</v>
      </c>
      <c r="D449" s="7">
        <v>3513.6</v>
      </c>
      <c r="E449" s="3">
        <v>45749</v>
      </c>
      <c r="F449" s="3">
        <v>45779</v>
      </c>
      <c r="G449" s="7">
        <v>2880</v>
      </c>
      <c r="H449" s="3">
        <v>45776</v>
      </c>
      <c r="I449" s="11">
        <v>2880</v>
      </c>
      <c r="J449" s="17">
        <f>+F449-H449</f>
        <v>3</v>
      </c>
      <c r="K449" s="17">
        <f>+H449-F449</f>
        <v>-3</v>
      </c>
      <c r="L449" s="11">
        <f>+K449*G449</f>
        <v>-8640</v>
      </c>
      <c r="M449" s="19">
        <f>YEAR(H449)</f>
        <v>2025</v>
      </c>
      <c r="N449" s="19" t="str">
        <f>IF(MONTH(H449)&lt;4,"1° trimestre",IF(MONTH(H449)&lt;7,"2° trimestre",IF(MONTH(H449)&lt;10,"3°trimestre","4° trimestre")))</f>
        <v>2° trimestre</v>
      </c>
      <c r="O449" s="19" t="s">
        <v>1962</v>
      </c>
      <c r="P449" s="19" t="s">
        <v>1970</v>
      </c>
      <c r="Q449" s="8">
        <f>+I449</f>
        <v>2880</v>
      </c>
      <c r="R449" s="19" t="s">
        <v>1965</v>
      </c>
    </row>
    <row r="450" spans="1:18" x14ac:dyDescent="0.2">
      <c r="A450" s="1" t="s">
        <v>1687</v>
      </c>
      <c r="B450" s="1" t="s">
        <v>1690</v>
      </c>
      <c r="C450" s="1" t="s">
        <v>28</v>
      </c>
      <c r="D450" s="7">
        <v>683.2</v>
      </c>
      <c r="E450" s="3">
        <v>45786</v>
      </c>
      <c r="F450" s="3">
        <v>45816</v>
      </c>
      <c r="G450" s="7">
        <v>560</v>
      </c>
      <c r="H450" s="3">
        <v>45798</v>
      </c>
      <c r="I450" s="11">
        <v>560</v>
      </c>
      <c r="J450" s="17">
        <f>+F450-H450</f>
        <v>18</v>
      </c>
      <c r="K450" s="17">
        <f>+H450-F450</f>
        <v>-18</v>
      </c>
      <c r="L450" s="11">
        <f>+K450*G450</f>
        <v>-10080</v>
      </c>
      <c r="M450" s="19">
        <f>YEAR(H450)</f>
        <v>2025</v>
      </c>
      <c r="N450" s="19" t="str">
        <f>IF(MONTH(H450)&lt;4,"1° trimestre",IF(MONTH(H450)&lt;7,"2° trimestre",IF(MONTH(H450)&lt;10,"3°trimestre","4° trimestre")))</f>
        <v>2° trimestre</v>
      </c>
      <c r="O450" s="19" t="s">
        <v>1962</v>
      </c>
      <c r="P450" s="19" t="s">
        <v>1970</v>
      </c>
      <c r="Q450" s="8">
        <f>+I450</f>
        <v>560</v>
      </c>
      <c r="R450" s="19" t="s">
        <v>1965</v>
      </c>
    </row>
    <row r="451" spans="1:18" x14ac:dyDescent="0.2">
      <c r="A451" s="1" t="s">
        <v>1687</v>
      </c>
      <c r="B451" s="1" t="s">
        <v>1691</v>
      </c>
      <c r="C451" s="1" t="s">
        <v>28</v>
      </c>
      <c r="D451" s="7">
        <v>5978</v>
      </c>
      <c r="E451" s="3">
        <v>45818</v>
      </c>
      <c r="F451" s="3">
        <v>45848</v>
      </c>
      <c r="G451" s="7">
        <v>4900</v>
      </c>
      <c r="H451" s="3">
        <v>45825</v>
      </c>
      <c r="I451" s="11">
        <v>4900</v>
      </c>
      <c r="J451" s="17">
        <f>+F451-H451</f>
        <v>23</v>
      </c>
      <c r="K451" s="17">
        <f>+H451-F451</f>
        <v>-23</v>
      </c>
      <c r="L451" s="11">
        <f>+K451*G451</f>
        <v>-112700</v>
      </c>
      <c r="M451" s="19">
        <f>YEAR(H451)</f>
        <v>2025</v>
      </c>
      <c r="N451" s="19" t="str">
        <f>IF(MONTH(H451)&lt;4,"1° trimestre",IF(MONTH(H451)&lt;7,"2° trimestre",IF(MONTH(H451)&lt;10,"3°trimestre","4° trimestre")))</f>
        <v>2° trimestre</v>
      </c>
      <c r="O451" s="19" t="s">
        <v>1962</v>
      </c>
      <c r="P451" s="19" t="s">
        <v>1970</v>
      </c>
      <c r="Q451" s="8">
        <f>+I451</f>
        <v>4900</v>
      </c>
      <c r="R451" s="19" t="s">
        <v>1965</v>
      </c>
    </row>
    <row r="452" spans="1:18" x14ac:dyDescent="0.2">
      <c r="A452" s="1" t="s">
        <v>1708</v>
      </c>
      <c r="B452" s="1" t="s">
        <v>1710</v>
      </c>
      <c r="C452" s="1" t="s">
        <v>10</v>
      </c>
      <c r="D452" s="7">
        <v>1574.98</v>
      </c>
      <c r="E452" s="3">
        <v>45762</v>
      </c>
      <c r="F452" s="3">
        <v>45792</v>
      </c>
      <c r="G452" s="7">
        <v>1574.98</v>
      </c>
      <c r="H452" s="3">
        <v>45789</v>
      </c>
      <c r="I452" s="11">
        <v>1574.98</v>
      </c>
      <c r="J452" s="17">
        <f>+F452-H452</f>
        <v>3</v>
      </c>
      <c r="K452" s="17">
        <f>+H452-F452</f>
        <v>-3</v>
      </c>
      <c r="L452" s="11">
        <f>+K452*G452</f>
        <v>-4724.9400000000005</v>
      </c>
      <c r="M452" s="19">
        <f>YEAR(H452)</f>
        <v>2025</v>
      </c>
      <c r="N452" s="19" t="str">
        <f>IF(MONTH(H452)&lt;4,"1° trimestre",IF(MONTH(H452)&lt;7,"2° trimestre",IF(MONTH(H452)&lt;10,"3°trimestre","4° trimestre")))</f>
        <v>2° trimestre</v>
      </c>
      <c r="O452" s="19" t="s">
        <v>1962</v>
      </c>
      <c r="P452" s="19" t="s">
        <v>1970</v>
      </c>
      <c r="Q452" s="8">
        <f>+I452</f>
        <v>1574.98</v>
      </c>
      <c r="R452" s="19" t="s">
        <v>1965</v>
      </c>
    </row>
    <row r="453" spans="1:18" x14ac:dyDescent="0.2">
      <c r="A453" s="1" t="s">
        <v>1708</v>
      </c>
      <c r="B453" s="1" t="s">
        <v>1711</v>
      </c>
      <c r="C453" s="1" t="s">
        <v>10</v>
      </c>
      <c r="D453" s="7">
        <v>2728.04</v>
      </c>
      <c r="E453" s="3">
        <v>45771</v>
      </c>
      <c r="F453" s="3">
        <v>45801</v>
      </c>
      <c r="G453" s="7">
        <v>2728.04</v>
      </c>
      <c r="H453" s="3">
        <v>45811</v>
      </c>
      <c r="I453" s="11">
        <v>2728.04</v>
      </c>
      <c r="J453" s="17">
        <f>+F453-H453</f>
        <v>-10</v>
      </c>
      <c r="K453" s="17">
        <f>+H453-F453</f>
        <v>10</v>
      </c>
      <c r="L453" s="11">
        <f>+K453*G453</f>
        <v>27280.400000000001</v>
      </c>
      <c r="M453" s="19">
        <f>YEAR(H453)</f>
        <v>2025</v>
      </c>
      <c r="N453" s="19" t="str">
        <f>IF(MONTH(H453)&lt;4,"1° trimestre",IF(MONTH(H453)&lt;7,"2° trimestre",IF(MONTH(H453)&lt;10,"3°trimestre","4° trimestre")))</f>
        <v>2° trimestre</v>
      </c>
      <c r="O453" s="19" t="s">
        <v>1962</v>
      </c>
      <c r="P453" s="19" t="s">
        <v>1970</v>
      </c>
      <c r="Q453" s="8">
        <f>+I453</f>
        <v>2728.04</v>
      </c>
      <c r="R453" s="19" t="s">
        <v>1965</v>
      </c>
    </row>
    <row r="454" spans="1:18" x14ac:dyDescent="0.2">
      <c r="A454" s="1" t="s">
        <v>1747</v>
      </c>
      <c r="B454" s="1" t="s">
        <v>1751</v>
      </c>
      <c r="C454" s="1" t="s">
        <v>28</v>
      </c>
      <c r="D454" s="7">
        <v>68.8</v>
      </c>
      <c r="E454" s="3">
        <v>45755</v>
      </c>
      <c r="F454" s="3">
        <v>45761</v>
      </c>
      <c r="G454" s="7">
        <v>56.39</v>
      </c>
      <c r="H454" s="3">
        <v>45761</v>
      </c>
      <c r="I454" s="11">
        <v>56.39</v>
      </c>
      <c r="J454" s="17">
        <f>+F454-H454</f>
        <v>0</v>
      </c>
      <c r="K454" s="17">
        <f>+H454-F454</f>
        <v>0</v>
      </c>
      <c r="L454" s="11">
        <f>+K454*G454</f>
        <v>0</v>
      </c>
      <c r="M454" s="19">
        <f>YEAR(H454)</f>
        <v>2025</v>
      </c>
      <c r="N454" s="19" t="str">
        <f>IF(MONTH(H454)&lt;4,"1° trimestre",IF(MONTH(H454)&lt;7,"2° trimestre",IF(MONTH(H454)&lt;10,"3°trimestre","4° trimestre")))</f>
        <v>2° trimestre</v>
      </c>
      <c r="O454" s="19" t="s">
        <v>1962</v>
      </c>
      <c r="P454" s="19" t="s">
        <v>1970</v>
      </c>
      <c r="Q454" s="8">
        <f>+I454</f>
        <v>56.39</v>
      </c>
      <c r="R454" s="19" t="s">
        <v>1965</v>
      </c>
    </row>
    <row r="455" spans="1:18" x14ac:dyDescent="0.2">
      <c r="A455" s="1" t="s">
        <v>1747</v>
      </c>
      <c r="B455" s="1" t="s">
        <v>1752</v>
      </c>
      <c r="C455" s="1" t="s">
        <v>28</v>
      </c>
      <c r="D455" s="7">
        <v>105.75</v>
      </c>
      <c r="E455" s="3">
        <v>45766</v>
      </c>
      <c r="F455" s="3">
        <v>45775</v>
      </c>
      <c r="G455" s="7">
        <v>86.68</v>
      </c>
      <c r="H455" s="3">
        <v>45775</v>
      </c>
      <c r="I455" s="11">
        <v>86.68</v>
      </c>
      <c r="J455" s="17">
        <f>+F455-H455</f>
        <v>0</v>
      </c>
      <c r="K455" s="17">
        <f>+H455-F455</f>
        <v>0</v>
      </c>
      <c r="L455" s="11">
        <f>+K455*G455</f>
        <v>0</v>
      </c>
      <c r="M455" s="19">
        <f>YEAR(H455)</f>
        <v>2025</v>
      </c>
      <c r="N455" s="19" t="str">
        <f>IF(MONTH(H455)&lt;4,"1° trimestre",IF(MONTH(H455)&lt;7,"2° trimestre",IF(MONTH(H455)&lt;10,"3°trimestre","4° trimestre")))</f>
        <v>2° trimestre</v>
      </c>
      <c r="O455" s="19" t="s">
        <v>1962</v>
      </c>
      <c r="P455" s="19" t="s">
        <v>1970</v>
      </c>
      <c r="Q455" s="8">
        <f>+I455</f>
        <v>86.68</v>
      </c>
      <c r="R455" s="19" t="s">
        <v>1965</v>
      </c>
    </row>
    <row r="456" spans="1:18" x14ac:dyDescent="0.2">
      <c r="A456" s="1" t="s">
        <v>1747</v>
      </c>
      <c r="B456" s="1" t="s">
        <v>1753</v>
      </c>
      <c r="C456" s="1" t="s">
        <v>28</v>
      </c>
      <c r="D456" s="7">
        <v>88.52</v>
      </c>
      <c r="E456" s="3">
        <v>45796</v>
      </c>
      <c r="F456" s="3">
        <v>45799</v>
      </c>
      <c r="G456" s="7">
        <v>72.56</v>
      </c>
      <c r="H456" s="3">
        <v>45799</v>
      </c>
      <c r="I456" s="11">
        <v>72.56</v>
      </c>
      <c r="J456" s="17">
        <f>+F456-H456</f>
        <v>0</v>
      </c>
      <c r="K456" s="17">
        <f>+H456-F456</f>
        <v>0</v>
      </c>
      <c r="L456" s="11">
        <f>+K456*G456</f>
        <v>0</v>
      </c>
      <c r="M456" s="19">
        <f>YEAR(H456)</f>
        <v>2025</v>
      </c>
      <c r="N456" s="19" t="str">
        <f>IF(MONTH(H456)&lt;4,"1° trimestre",IF(MONTH(H456)&lt;7,"2° trimestre",IF(MONTH(H456)&lt;10,"3°trimestre","4° trimestre")))</f>
        <v>2° trimestre</v>
      </c>
      <c r="O456" s="19" t="s">
        <v>1962</v>
      </c>
      <c r="P456" s="19" t="s">
        <v>1970</v>
      </c>
      <c r="Q456" s="8">
        <f>+I456</f>
        <v>72.56</v>
      </c>
      <c r="R456" s="19" t="s">
        <v>1965</v>
      </c>
    </row>
    <row r="457" spans="1:18" x14ac:dyDescent="0.2">
      <c r="A457" s="1" t="s">
        <v>1747</v>
      </c>
      <c r="B457" s="1" t="s">
        <v>1754</v>
      </c>
      <c r="C457" s="1" t="s">
        <v>28</v>
      </c>
      <c r="D457" s="7">
        <v>51.8</v>
      </c>
      <c r="E457" s="3">
        <v>45821</v>
      </c>
      <c r="F457" s="3">
        <v>45827</v>
      </c>
      <c r="G457" s="7">
        <v>42.46</v>
      </c>
      <c r="H457" s="3">
        <v>45827</v>
      </c>
      <c r="I457" s="11">
        <v>42.46</v>
      </c>
      <c r="J457" s="17">
        <f>+F457-H457</f>
        <v>0</v>
      </c>
      <c r="K457" s="17">
        <f>+H457-F457</f>
        <v>0</v>
      </c>
      <c r="L457" s="11">
        <f>+K457*G457</f>
        <v>0</v>
      </c>
      <c r="M457" s="19">
        <f>YEAR(H457)</f>
        <v>2025</v>
      </c>
      <c r="N457" s="19" t="str">
        <f>IF(MONTH(H457)&lt;4,"1° trimestre",IF(MONTH(H457)&lt;7,"2° trimestre",IF(MONTH(H457)&lt;10,"3°trimestre","4° trimestre")))</f>
        <v>2° trimestre</v>
      </c>
      <c r="O457" s="19" t="s">
        <v>1962</v>
      </c>
      <c r="P457" s="19" t="s">
        <v>1970</v>
      </c>
      <c r="Q457" s="8">
        <f>+I457</f>
        <v>42.46</v>
      </c>
      <c r="R457" s="19" t="s">
        <v>1965</v>
      </c>
    </row>
    <row r="458" spans="1:18" x14ac:dyDescent="0.2">
      <c r="A458" s="1" t="s">
        <v>1766</v>
      </c>
      <c r="B458" s="1" t="s">
        <v>1768</v>
      </c>
      <c r="C458" s="1" t="s">
        <v>28</v>
      </c>
      <c r="D458" s="7">
        <v>45.65</v>
      </c>
      <c r="E458" s="3">
        <v>45747</v>
      </c>
      <c r="F458" s="3">
        <v>45777</v>
      </c>
      <c r="G458" s="7">
        <v>41.5</v>
      </c>
      <c r="H458" s="3">
        <v>45812</v>
      </c>
      <c r="I458" s="11">
        <v>41.5</v>
      </c>
      <c r="J458" s="17">
        <f>+F458-H458</f>
        <v>-35</v>
      </c>
      <c r="K458" s="17">
        <f>+H458-F458</f>
        <v>35</v>
      </c>
      <c r="L458" s="11">
        <f>+K458*G458</f>
        <v>1452.5</v>
      </c>
      <c r="M458" s="19">
        <f>YEAR(H458)</f>
        <v>2025</v>
      </c>
      <c r="N458" s="19" t="str">
        <f>IF(MONTH(H458)&lt;4,"1° trimestre",IF(MONTH(H458)&lt;7,"2° trimestre",IF(MONTH(H458)&lt;10,"3°trimestre","4° trimestre")))</f>
        <v>2° trimestre</v>
      </c>
      <c r="O458" s="19" t="s">
        <v>1962</v>
      </c>
      <c r="P458" s="19" t="s">
        <v>1970</v>
      </c>
      <c r="Q458" s="8">
        <f>+I458</f>
        <v>41.5</v>
      </c>
      <c r="R458" s="19" t="s">
        <v>1965</v>
      </c>
    </row>
    <row r="459" spans="1:18" x14ac:dyDescent="0.2">
      <c r="A459" s="1" t="s">
        <v>1766</v>
      </c>
      <c r="B459" s="1" t="s">
        <v>1769</v>
      </c>
      <c r="C459" s="1" t="s">
        <v>28</v>
      </c>
      <c r="D459" s="7">
        <v>36.299999999999997</v>
      </c>
      <c r="E459" s="3">
        <v>45807</v>
      </c>
      <c r="F459" s="3">
        <v>45837</v>
      </c>
      <c r="G459" s="7">
        <v>33</v>
      </c>
      <c r="H459" s="3">
        <v>45812</v>
      </c>
      <c r="I459" s="11">
        <v>33</v>
      </c>
      <c r="J459" s="17">
        <f>+F459-H459</f>
        <v>25</v>
      </c>
      <c r="K459" s="17">
        <f>+H459-F459</f>
        <v>-25</v>
      </c>
      <c r="L459" s="11">
        <f>+K459*G459</f>
        <v>-825</v>
      </c>
      <c r="M459" s="19">
        <f>YEAR(H459)</f>
        <v>2025</v>
      </c>
      <c r="N459" s="19" t="str">
        <f>IF(MONTH(H459)&lt;4,"1° trimestre",IF(MONTH(H459)&lt;7,"2° trimestre",IF(MONTH(H459)&lt;10,"3°trimestre","4° trimestre")))</f>
        <v>2° trimestre</v>
      </c>
      <c r="O459" s="19" t="s">
        <v>1962</v>
      </c>
      <c r="P459" s="19" t="s">
        <v>1970</v>
      </c>
      <c r="Q459" s="8">
        <f>+I459</f>
        <v>33</v>
      </c>
      <c r="R459" s="19" t="s">
        <v>1965</v>
      </c>
    </row>
    <row r="460" spans="1:18" x14ac:dyDescent="0.2">
      <c r="A460" s="1" t="s">
        <v>1780</v>
      </c>
      <c r="B460" s="1" t="s">
        <v>1781</v>
      </c>
      <c r="C460" s="1" t="s">
        <v>28</v>
      </c>
      <c r="D460" s="7">
        <v>61000</v>
      </c>
      <c r="E460" s="3">
        <v>45736</v>
      </c>
      <c r="F460" s="3">
        <v>45767</v>
      </c>
      <c r="G460" s="7">
        <v>50000</v>
      </c>
      <c r="H460" s="3">
        <v>45751</v>
      </c>
      <c r="I460" s="11">
        <v>50000</v>
      </c>
      <c r="J460" s="17">
        <f>+F460-H460</f>
        <v>16</v>
      </c>
      <c r="K460" s="17">
        <f>+H460-F460</f>
        <v>-16</v>
      </c>
      <c r="L460" s="11">
        <f>+K460*G460</f>
        <v>-800000</v>
      </c>
      <c r="M460" s="19">
        <f>YEAR(H460)</f>
        <v>2025</v>
      </c>
      <c r="N460" s="19" t="str">
        <f>IF(MONTH(H460)&lt;4,"1° trimestre",IF(MONTH(H460)&lt;7,"2° trimestre",IF(MONTH(H460)&lt;10,"3°trimestre","4° trimestre")))</f>
        <v>2° trimestre</v>
      </c>
      <c r="O460" s="19" t="s">
        <v>1962</v>
      </c>
      <c r="P460" s="19" t="s">
        <v>1970</v>
      </c>
      <c r="Q460" s="8">
        <f>+I460</f>
        <v>50000</v>
      </c>
      <c r="R460" s="19" t="s">
        <v>1964</v>
      </c>
    </row>
    <row r="461" spans="1:18" x14ac:dyDescent="0.2">
      <c r="A461" s="1" t="s">
        <v>1780</v>
      </c>
      <c r="B461" s="1" t="s">
        <v>1782</v>
      </c>
      <c r="C461" s="1" t="s">
        <v>28</v>
      </c>
      <c r="D461" s="7">
        <v>36600</v>
      </c>
      <c r="E461" s="3">
        <v>45785</v>
      </c>
      <c r="F461" s="3">
        <v>45816</v>
      </c>
      <c r="G461" s="7">
        <v>30000</v>
      </c>
      <c r="H461" s="3">
        <v>45793</v>
      </c>
      <c r="I461" s="11">
        <v>30000</v>
      </c>
      <c r="J461" s="17">
        <f>+F461-H461</f>
        <v>23</v>
      </c>
      <c r="K461" s="17">
        <f>+H461-F461</f>
        <v>-23</v>
      </c>
      <c r="L461" s="11">
        <f>+K461*G461</f>
        <v>-690000</v>
      </c>
      <c r="M461" s="19">
        <f>YEAR(H461)</f>
        <v>2025</v>
      </c>
      <c r="N461" s="19" t="str">
        <f>IF(MONTH(H461)&lt;4,"1° trimestre",IF(MONTH(H461)&lt;7,"2° trimestre",IF(MONTH(H461)&lt;10,"3°trimestre","4° trimestre")))</f>
        <v>2° trimestre</v>
      </c>
      <c r="O461" s="19" t="s">
        <v>1962</v>
      </c>
      <c r="P461" s="19" t="s">
        <v>1970</v>
      </c>
      <c r="Q461" s="8">
        <f>+I461</f>
        <v>30000</v>
      </c>
      <c r="R461" s="19" t="s">
        <v>1964</v>
      </c>
    </row>
    <row r="462" spans="1:18" x14ac:dyDescent="0.2">
      <c r="A462" s="1" t="s">
        <v>1785</v>
      </c>
      <c r="B462" s="1" t="s">
        <v>1786</v>
      </c>
      <c r="C462" s="1" t="s">
        <v>10</v>
      </c>
      <c r="D462" s="7">
        <v>7295.6</v>
      </c>
      <c r="E462" s="3">
        <v>45740</v>
      </c>
      <c r="F462" s="3">
        <v>45771</v>
      </c>
      <c r="G462" s="7">
        <v>6145.6</v>
      </c>
      <c r="H462" s="3">
        <v>45755</v>
      </c>
      <c r="I462" s="11">
        <v>6145.6</v>
      </c>
      <c r="J462" s="17">
        <f>+F462-H462</f>
        <v>16</v>
      </c>
      <c r="K462" s="17">
        <f>+H462-F462</f>
        <v>-16</v>
      </c>
      <c r="L462" s="11">
        <f>+K462*G462</f>
        <v>-98329.600000000006</v>
      </c>
      <c r="M462" s="19">
        <f>YEAR(H462)</f>
        <v>2025</v>
      </c>
      <c r="N462" s="19" t="str">
        <f>IF(MONTH(H462)&lt;4,"1° trimestre",IF(MONTH(H462)&lt;7,"2° trimestre",IF(MONTH(H462)&lt;10,"3°trimestre","4° trimestre")))</f>
        <v>2° trimestre</v>
      </c>
      <c r="O462" s="19" t="s">
        <v>1962</v>
      </c>
      <c r="P462" s="19" t="s">
        <v>1970</v>
      </c>
      <c r="Q462" s="8">
        <f>+I462</f>
        <v>6145.6</v>
      </c>
      <c r="R462" s="19" t="s">
        <v>1964</v>
      </c>
    </row>
    <row r="463" spans="1:18" x14ac:dyDescent="0.2">
      <c r="A463" s="1" t="s">
        <v>1787</v>
      </c>
      <c r="B463" s="1" t="s">
        <v>1788</v>
      </c>
      <c r="C463" s="1" t="s">
        <v>28</v>
      </c>
      <c r="D463" s="8">
        <v>5856</v>
      </c>
      <c r="E463" s="3">
        <v>45755</v>
      </c>
      <c r="F463" s="3">
        <v>45785</v>
      </c>
      <c r="G463" s="8">
        <v>4800</v>
      </c>
      <c r="H463" s="3">
        <v>45757</v>
      </c>
      <c r="I463" s="12">
        <v>4800</v>
      </c>
      <c r="J463" s="17">
        <f>+F463-H463</f>
        <v>28</v>
      </c>
      <c r="K463" s="17">
        <f>+H463-F463</f>
        <v>-28</v>
      </c>
      <c r="L463" s="11">
        <f>+K463*G463</f>
        <v>-134400</v>
      </c>
      <c r="M463" s="19">
        <f>YEAR(H463)</f>
        <v>2025</v>
      </c>
      <c r="N463" s="19" t="str">
        <f>IF(MONTH(H463)&lt;4,"1° trimestre",IF(MONTH(H463)&lt;7,"2° trimestre",IF(MONTH(H463)&lt;10,"3°trimestre","4° trimestre")))</f>
        <v>2° trimestre</v>
      </c>
      <c r="O463" s="19" t="s">
        <v>1962</v>
      </c>
      <c r="P463" s="19" t="s">
        <v>1970</v>
      </c>
      <c r="Q463" s="8">
        <f>+I463</f>
        <v>4800</v>
      </c>
      <c r="R463" s="19" t="s">
        <v>1965</v>
      </c>
    </row>
    <row r="464" spans="1:18" x14ac:dyDescent="0.2">
      <c r="A464" s="1" t="s">
        <v>1787</v>
      </c>
      <c r="B464" s="1" t="s">
        <v>1789</v>
      </c>
      <c r="C464" s="1" t="s">
        <v>28</v>
      </c>
      <c r="D464" s="8">
        <v>2928</v>
      </c>
      <c r="E464" s="3">
        <v>45782</v>
      </c>
      <c r="F464" s="3">
        <v>45812</v>
      </c>
      <c r="G464" s="8">
        <v>2400</v>
      </c>
      <c r="H464" s="3">
        <v>45784</v>
      </c>
      <c r="I464" s="12">
        <v>2400</v>
      </c>
      <c r="J464" s="17">
        <f>+F464-H464</f>
        <v>28</v>
      </c>
      <c r="K464" s="17">
        <f>+H464-F464</f>
        <v>-28</v>
      </c>
      <c r="L464" s="11">
        <f>+K464*G464</f>
        <v>-67200</v>
      </c>
      <c r="M464" s="19">
        <f>YEAR(H464)</f>
        <v>2025</v>
      </c>
      <c r="N464" s="19" t="str">
        <f>IF(MONTH(H464)&lt;4,"1° trimestre",IF(MONTH(H464)&lt;7,"2° trimestre",IF(MONTH(H464)&lt;10,"3°trimestre","4° trimestre")))</f>
        <v>2° trimestre</v>
      </c>
      <c r="O464" s="19" t="s">
        <v>1962</v>
      </c>
      <c r="P464" s="19" t="s">
        <v>1970</v>
      </c>
      <c r="Q464" s="8">
        <f>+I464</f>
        <v>2400</v>
      </c>
      <c r="R464" s="19" t="s">
        <v>1965</v>
      </c>
    </row>
    <row r="465" spans="1:18" x14ac:dyDescent="0.2">
      <c r="A465" s="1" t="s">
        <v>1787</v>
      </c>
      <c r="B465" s="1" t="s">
        <v>1790</v>
      </c>
      <c r="C465" s="1" t="s">
        <v>28</v>
      </c>
      <c r="D465" s="8">
        <v>2928</v>
      </c>
      <c r="E465" s="3">
        <v>45811</v>
      </c>
      <c r="F465" s="3">
        <v>45841</v>
      </c>
      <c r="G465" s="8">
        <v>2400</v>
      </c>
      <c r="H465" s="3">
        <v>45812</v>
      </c>
      <c r="I465" s="12">
        <v>2400</v>
      </c>
      <c r="J465" s="17">
        <f>+F465-H465</f>
        <v>29</v>
      </c>
      <c r="K465" s="17">
        <f>+H465-F465</f>
        <v>-29</v>
      </c>
      <c r="L465" s="11">
        <f>+K465*G465</f>
        <v>-69600</v>
      </c>
      <c r="M465" s="19">
        <f>YEAR(H465)</f>
        <v>2025</v>
      </c>
      <c r="N465" s="19" t="str">
        <f>IF(MONTH(H465)&lt;4,"1° trimestre",IF(MONTH(H465)&lt;7,"2° trimestre",IF(MONTH(H465)&lt;10,"3°trimestre","4° trimestre")))</f>
        <v>2° trimestre</v>
      </c>
      <c r="O465" s="19" t="s">
        <v>1962</v>
      </c>
      <c r="P465" s="19" t="s">
        <v>1970</v>
      </c>
      <c r="Q465" s="8">
        <f>+I465</f>
        <v>2400</v>
      </c>
      <c r="R465" s="19" t="s">
        <v>1965</v>
      </c>
    </row>
    <row r="466" spans="1:18" x14ac:dyDescent="0.2">
      <c r="A466" s="1" t="s">
        <v>1798</v>
      </c>
      <c r="B466" s="1" t="s">
        <v>1799</v>
      </c>
      <c r="C466" s="1" t="s">
        <v>28</v>
      </c>
      <c r="D466" s="7">
        <v>58.3</v>
      </c>
      <c r="E466" s="3">
        <v>45757</v>
      </c>
      <c r="F466" s="3">
        <v>45787</v>
      </c>
      <c r="G466" s="7">
        <v>47.79</v>
      </c>
      <c r="H466" s="3">
        <v>45797</v>
      </c>
      <c r="I466" s="11">
        <v>47.79</v>
      </c>
      <c r="J466" s="17">
        <f>+F466-H466</f>
        <v>-10</v>
      </c>
      <c r="K466" s="17">
        <f>+H466-F466</f>
        <v>10</v>
      </c>
      <c r="L466" s="11">
        <f>+K466*G466</f>
        <v>477.9</v>
      </c>
      <c r="M466" s="19">
        <f>YEAR(H466)</f>
        <v>2025</v>
      </c>
      <c r="N466" s="19" t="str">
        <f>IF(MONTH(H466)&lt;4,"1° trimestre",IF(MONTH(H466)&lt;7,"2° trimestre",IF(MONTH(H466)&lt;10,"3°trimestre","4° trimestre")))</f>
        <v>2° trimestre</v>
      </c>
      <c r="O466" s="19" t="s">
        <v>1962</v>
      </c>
      <c r="P466" s="19" t="s">
        <v>1970</v>
      </c>
      <c r="Q466" s="8">
        <f>+I466</f>
        <v>47.79</v>
      </c>
      <c r="R466" s="19" t="s">
        <v>1965</v>
      </c>
    </row>
    <row r="467" spans="1:18" x14ac:dyDescent="0.2">
      <c r="A467" s="1" t="s">
        <v>1798</v>
      </c>
      <c r="B467" s="1" t="s">
        <v>1800</v>
      </c>
      <c r="C467" s="1" t="s">
        <v>28</v>
      </c>
      <c r="D467" s="8">
        <v>1274.1600000000001</v>
      </c>
      <c r="E467" s="3">
        <v>45791</v>
      </c>
      <c r="F467" s="3">
        <v>45821</v>
      </c>
      <c r="G467" s="8">
        <v>1044.3900000000001</v>
      </c>
      <c r="H467" s="3">
        <v>45797</v>
      </c>
      <c r="I467" s="12">
        <v>1044.3900000000001</v>
      </c>
      <c r="J467" s="17">
        <f>+F467-H467</f>
        <v>24</v>
      </c>
      <c r="K467" s="17">
        <f>+H467-F467</f>
        <v>-24</v>
      </c>
      <c r="L467" s="11">
        <f>+K467*G467</f>
        <v>-25065.360000000001</v>
      </c>
      <c r="M467" s="19">
        <f>YEAR(H467)</f>
        <v>2025</v>
      </c>
      <c r="N467" s="19" t="str">
        <f>IF(MONTH(H467)&lt;4,"1° trimestre",IF(MONTH(H467)&lt;7,"2° trimestre",IF(MONTH(H467)&lt;10,"3°trimestre","4° trimestre")))</f>
        <v>2° trimestre</v>
      </c>
      <c r="O467" s="19" t="s">
        <v>1962</v>
      </c>
      <c r="P467" s="19" t="s">
        <v>1970</v>
      </c>
      <c r="Q467" s="8">
        <f>+I467</f>
        <v>1044.3900000000001</v>
      </c>
      <c r="R467" s="19" t="s">
        <v>1965</v>
      </c>
    </row>
    <row r="468" spans="1:18" x14ac:dyDescent="0.2">
      <c r="A468" s="1" t="s">
        <v>1798</v>
      </c>
      <c r="B468" s="1" t="s">
        <v>1801</v>
      </c>
      <c r="C468" s="1" t="s">
        <v>28</v>
      </c>
      <c r="D468" s="7">
        <v>16.82</v>
      </c>
      <c r="E468" s="3">
        <v>45791</v>
      </c>
      <c r="F468" s="3">
        <v>45821</v>
      </c>
      <c r="G468" s="7">
        <v>13.79</v>
      </c>
      <c r="H468" s="3">
        <v>45797</v>
      </c>
      <c r="I468" s="11">
        <v>13.79</v>
      </c>
      <c r="J468" s="17">
        <f>+F468-H468</f>
        <v>24</v>
      </c>
      <c r="K468" s="17">
        <f>+H468-F468</f>
        <v>-24</v>
      </c>
      <c r="L468" s="11">
        <f>+K468*G468</f>
        <v>-330.96</v>
      </c>
      <c r="M468" s="19">
        <f>YEAR(H468)</f>
        <v>2025</v>
      </c>
      <c r="N468" s="19" t="str">
        <f>IF(MONTH(H468)&lt;4,"1° trimestre",IF(MONTH(H468)&lt;7,"2° trimestre",IF(MONTH(H468)&lt;10,"3°trimestre","4° trimestre")))</f>
        <v>2° trimestre</v>
      </c>
      <c r="O468" s="19" t="s">
        <v>1962</v>
      </c>
      <c r="P468" s="19" t="s">
        <v>1970</v>
      </c>
      <c r="Q468" s="8">
        <f>+I468</f>
        <v>13.79</v>
      </c>
      <c r="R468" s="19" t="s">
        <v>1965</v>
      </c>
    </row>
    <row r="469" spans="1:18" x14ac:dyDescent="0.2">
      <c r="A469" s="1" t="s">
        <v>1806</v>
      </c>
      <c r="B469" s="1" t="s">
        <v>1807</v>
      </c>
      <c r="C469" s="1" t="s">
        <v>28</v>
      </c>
      <c r="D469" s="7">
        <v>4636</v>
      </c>
      <c r="E469" s="3">
        <v>45797</v>
      </c>
      <c r="F469" s="3">
        <v>45827</v>
      </c>
      <c r="G469" s="7">
        <v>3800</v>
      </c>
      <c r="H469" s="3">
        <v>45813</v>
      </c>
      <c r="I469" s="11">
        <v>3800</v>
      </c>
      <c r="J469" s="17">
        <f>+F469-H469</f>
        <v>14</v>
      </c>
      <c r="K469" s="17">
        <f>+H469-F469</f>
        <v>-14</v>
      </c>
      <c r="L469" s="11">
        <f>+K469*G469</f>
        <v>-53200</v>
      </c>
      <c r="M469" s="19">
        <f>YEAR(H469)</f>
        <v>2025</v>
      </c>
      <c r="N469" s="19" t="str">
        <f>IF(MONTH(H469)&lt;4,"1° trimestre",IF(MONTH(H469)&lt;7,"2° trimestre",IF(MONTH(H469)&lt;10,"3°trimestre","4° trimestre")))</f>
        <v>2° trimestre</v>
      </c>
      <c r="O469" s="19" t="s">
        <v>1962</v>
      </c>
      <c r="P469" s="19" t="s">
        <v>1970</v>
      </c>
      <c r="Q469" s="8">
        <f>+I469</f>
        <v>3800</v>
      </c>
      <c r="R469" s="19" t="s">
        <v>1965</v>
      </c>
    </row>
    <row r="470" spans="1:18" x14ac:dyDescent="0.2">
      <c r="A470" s="1" t="s">
        <v>1811</v>
      </c>
      <c r="B470" s="1" t="s">
        <v>1812</v>
      </c>
      <c r="C470" s="1" t="s">
        <v>28</v>
      </c>
      <c r="D470" s="7">
        <v>1952</v>
      </c>
      <c r="E470" s="3">
        <v>45798</v>
      </c>
      <c r="F470" s="3">
        <v>45828</v>
      </c>
      <c r="G470" s="7">
        <v>1600</v>
      </c>
      <c r="H470" s="3">
        <v>45813</v>
      </c>
      <c r="I470" s="11">
        <v>1600</v>
      </c>
      <c r="J470" s="17">
        <f>+F470-H470</f>
        <v>15</v>
      </c>
      <c r="K470" s="17">
        <f>+H470-F470</f>
        <v>-15</v>
      </c>
      <c r="L470" s="11">
        <f>+K470*G470</f>
        <v>-24000</v>
      </c>
      <c r="M470" s="19">
        <f>YEAR(H470)</f>
        <v>2025</v>
      </c>
      <c r="N470" s="19" t="str">
        <f>IF(MONTH(H470)&lt;4,"1° trimestre",IF(MONTH(H470)&lt;7,"2° trimestre",IF(MONTH(H470)&lt;10,"3°trimestre","4° trimestre")))</f>
        <v>2° trimestre</v>
      </c>
      <c r="O470" s="19" t="s">
        <v>1962</v>
      </c>
      <c r="P470" s="19" t="s">
        <v>1970</v>
      </c>
      <c r="Q470" s="8">
        <f>+I470</f>
        <v>1600</v>
      </c>
      <c r="R470" s="19" t="s">
        <v>1965</v>
      </c>
    </row>
    <row r="471" spans="1:18" x14ac:dyDescent="0.2">
      <c r="A471" s="1" t="s">
        <v>1814</v>
      </c>
      <c r="B471" s="1" t="s">
        <v>1815</v>
      </c>
      <c r="C471" s="1" t="s">
        <v>28</v>
      </c>
      <c r="D471" s="7">
        <v>8044.68</v>
      </c>
      <c r="E471" s="3">
        <v>45799</v>
      </c>
      <c r="F471" s="3">
        <v>45829</v>
      </c>
      <c r="G471" s="7">
        <v>6594</v>
      </c>
      <c r="H471" s="3">
        <v>45798</v>
      </c>
      <c r="I471" s="11">
        <v>6594</v>
      </c>
      <c r="J471" s="17">
        <f>+F471-H471</f>
        <v>31</v>
      </c>
      <c r="K471" s="17">
        <f>+H471-F471</f>
        <v>-31</v>
      </c>
      <c r="L471" s="11">
        <f>+K471*G471</f>
        <v>-204414</v>
      </c>
      <c r="M471" s="19">
        <f>YEAR(H471)</f>
        <v>2025</v>
      </c>
      <c r="N471" s="19" t="str">
        <f>IF(MONTH(H471)&lt;4,"1° trimestre",IF(MONTH(H471)&lt;7,"2° trimestre",IF(MONTH(H471)&lt;10,"3°trimestre","4° trimestre")))</f>
        <v>2° trimestre</v>
      </c>
      <c r="O471" s="19" t="s">
        <v>1962</v>
      </c>
      <c r="P471" s="19" t="s">
        <v>1970</v>
      </c>
      <c r="Q471" s="8">
        <f>+I471</f>
        <v>6594</v>
      </c>
      <c r="R471" s="19" t="s">
        <v>1965</v>
      </c>
    </row>
    <row r="472" spans="1:18" x14ac:dyDescent="0.2">
      <c r="A472" s="1" t="s">
        <v>1817</v>
      </c>
      <c r="B472" s="1" t="s">
        <v>1818</v>
      </c>
      <c r="C472" s="1" t="s">
        <v>10</v>
      </c>
      <c r="D472" s="7">
        <v>34.700000000000003</v>
      </c>
      <c r="E472" s="3">
        <v>45811</v>
      </c>
      <c r="F472" s="3">
        <v>45841</v>
      </c>
      <c r="G472" s="7">
        <v>34.700000000000003</v>
      </c>
      <c r="H472" s="3">
        <v>45813</v>
      </c>
      <c r="I472" s="11">
        <v>34.700000000000003</v>
      </c>
      <c r="J472" s="17">
        <f>+F472-H472</f>
        <v>28</v>
      </c>
      <c r="K472" s="17">
        <f>+H472-F472</f>
        <v>-28</v>
      </c>
      <c r="L472" s="11">
        <f>+K472*G472</f>
        <v>-971.60000000000014</v>
      </c>
      <c r="M472" s="19">
        <f>YEAR(H472)</f>
        <v>2025</v>
      </c>
      <c r="N472" s="19" t="str">
        <f>IF(MONTH(H472)&lt;4,"1° trimestre",IF(MONTH(H472)&lt;7,"2° trimestre",IF(MONTH(H472)&lt;10,"3°trimestre","4° trimestre")))</f>
        <v>2° trimestre</v>
      </c>
      <c r="O472" s="19" t="s">
        <v>1962</v>
      </c>
      <c r="P472" s="19" t="s">
        <v>1970</v>
      </c>
      <c r="Q472" s="8">
        <f>+I472</f>
        <v>34.700000000000003</v>
      </c>
      <c r="R472" s="19" t="s">
        <v>1964</v>
      </c>
    </row>
    <row r="473" spans="1:18" x14ac:dyDescent="0.2">
      <c r="A473" s="1" t="s">
        <v>1915</v>
      </c>
      <c r="B473" s="1" t="s">
        <v>1916</v>
      </c>
      <c r="C473" s="1" t="s">
        <v>10</v>
      </c>
      <c r="D473" s="7">
        <v>1712</v>
      </c>
      <c r="E473" s="3">
        <v>45827</v>
      </c>
      <c r="F473" s="3">
        <v>45857</v>
      </c>
      <c r="G473" s="7">
        <v>1712</v>
      </c>
      <c r="H473" s="3">
        <v>45828</v>
      </c>
      <c r="I473" s="11">
        <v>1712</v>
      </c>
      <c r="J473" s="17">
        <f>+F473-H473</f>
        <v>29</v>
      </c>
      <c r="K473" s="17">
        <f>+H473-F473</f>
        <v>-29</v>
      </c>
      <c r="L473" s="11">
        <f>+K473*G473</f>
        <v>-49648</v>
      </c>
      <c r="M473" s="19">
        <f>YEAR(H473)</f>
        <v>2025</v>
      </c>
      <c r="N473" s="19" t="str">
        <f>IF(MONTH(H473)&lt;4,"1° trimestre",IF(MONTH(H473)&lt;7,"2° trimestre",IF(MONTH(H473)&lt;10,"3°trimestre","4° trimestre")))</f>
        <v>2° trimestre</v>
      </c>
      <c r="O473" s="19" t="s">
        <v>1962</v>
      </c>
      <c r="P473" s="19" t="s">
        <v>1970</v>
      </c>
      <c r="Q473" s="8">
        <f>+I473</f>
        <v>1712</v>
      </c>
      <c r="R473" s="19" t="s">
        <v>1965</v>
      </c>
    </row>
    <row r="474" spans="1:18" x14ac:dyDescent="0.2">
      <c r="A474" s="1" t="s">
        <v>1929</v>
      </c>
      <c r="B474" s="1" t="s">
        <v>1932</v>
      </c>
      <c r="C474" s="1" t="s">
        <v>28</v>
      </c>
      <c r="D474" s="7">
        <v>5040.0600000000004</v>
      </c>
      <c r="E474" s="3">
        <v>45777</v>
      </c>
      <c r="F474" s="3">
        <v>45807</v>
      </c>
      <c r="G474" s="7">
        <v>4131.2</v>
      </c>
      <c r="H474" s="3">
        <v>45792</v>
      </c>
      <c r="I474" s="11">
        <v>4131.2</v>
      </c>
      <c r="J474" s="17">
        <f>+F474-H474</f>
        <v>15</v>
      </c>
      <c r="K474" s="17">
        <f>+H474-F474</f>
        <v>-15</v>
      </c>
      <c r="L474" s="11">
        <f>+K474*G474</f>
        <v>-61968</v>
      </c>
      <c r="M474" s="19">
        <f>YEAR(H474)</f>
        <v>2025</v>
      </c>
      <c r="N474" s="19" t="str">
        <f>IF(MONTH(H474)&lt;4,"1° trimestre",IF(MONTH(H474)&lt;7,"2° trimestre",IF(MONTH(H474)&lt;10,"3°trimestre","4° trimestre")))</f>
        <v>2° trimestre</v>
      </c>
      <c r="O474" s="19" t="s">
        <v>1962</v>
      </c>
      <c r="P474" s="19" t="s">
        <v>1970</v>
      </c>
      <c r="Q474" s="8">
        <f>+I474</f>
        <v>4131.2</v>
      </c>
      <c r="R474" s="19" t="s">
        <v>1965</v>
      </c>
    </row>
    <row r="475" spans="1:18" x14ac:dyDescent="0.2">
      <c r="A475" s="1" t="s">
        <v>1929</v>
      </c>
      <c r="B475" s="1" t="s">
        <v>1933</v>
      </c>
      <c r="C475" s="1" t="s">
        <v>28</v>
      </c>
      <c r="D475" s="7">
        <v>5443.15</v>
      </c>
      <c r="E475" s="3">
        <v>45808</v>
      </c>
      <c r="F475" s="3">
        <v>45838</v>
      </c>
      <c r="G475" s="7">
        <v>4461.6000000000004</v>
      </c>
      <c r="H475" s="3">
        <v>45825</v>
      </c>
      <c r="I475" s="11">
        <v>4461.6000000000004</v>
      </c>
      <c r="J475" s="17">
        <f>+F475-H475</f>
        <v>13</v>
      </c>
      <c r="K475" s="17">
        <f>+H475-F475</f>
        <v>-13</v>
      </c>
      <c r="L475" s="11">
        <f>+K475*G475</f>
        <v>-58000.800000000003</v>
      </c>
      <c r="M475" s="19">
        <f>YEAR(H475)</f>
        <v>2025</v>
      </c>
      <c r="N475" s="19" t="str">
        <f>IF(MONTH(H475)&lt;4,"1° trimestre",IF(MONTH(H475)&lt;7,"2° trimestre",IF(MONTH(H475)&lt;10,"3°trimestre","4° trimestre")))</f>
        <v>2° trimestre</v>
      </c>
      <c r="O475" s="19" t="s">
        <v>1962</v>
      </c>
      <c r="P475" s="19" t="s">
        <v>1970</v>
      </c>
      <c r="Q475" s="8">
        <f>+I475</f>
        <v>4461.6000000000004</v>
      </c>
      <c r="R475" s="19" t="s">
        <v>1965</v>
      </c>
    </row>
    <row r="476" spans="1:18" x14ac:dyDescent="0.2">
      <c r="A476" s="1" t="s">
        <v>1940</v>
      </c>
      <c r="B476" s="1" t="s">
        <v>1943</v>
      </c>
      <c r="C476" s="1" t="s">
        <v>28</v>
      </c>
      <c r="D476" s="7">
        <v>40.26</v>
      </c>
      <c r="E476" s="3">
        <v>45757</v>
      </c>
      <c r="F476" s="3">
        <v>45783</v>
      </c>
      <c r="G476" s="7">
        <v>33</v>
      </c>
      <c r="H476" s="3">
        <v>45783</v>
      </c>
      <c r="I476" s="11">
        <v>33</v>
      </c>
      <c r="J476" s="17">
        <f>+F476-H476</f>
        <v>0</v>
      </c>
      <c r="K476" s="17">
        <f>+H476-F476</f>
        <v>0</v>
      </c>
      <c r="L476" s="11">
        <f>+K476*G476</f>
        <v>0</v>
      </c>
      <c r="M476" s="19">
        <f>YEAR(H476)</f>
        <v>2025</v>
      </c>
      <c r="N476" s="19" t="str">
        <f>IF(MONTH(H476)&lt;4,"1° trimestre",IF(MONTH(H476)&lt;7,"2° trimestre",IF(MONTH(H476)&lt;10,"3°trimestre","4° trimestre")))</f>
        <v>2° trimestre</v>
      </c>
      <c r="O476" s="19" t="s">
        <v>1962</v>
      </c>
      <c r="P476" s="19" t="s">
        <v>1970</v>
      </c>
      <c r="Q476" s="8">
        <f>+I476</f>
        <v>33</v>
      </c>
      <c r="R476" s="19" t="s">
        <v>1965</v>
      </c>
    </row>
    <row r="477" spans="1:18" x14ac:dyDescent="0.2">
      <c r="A477" s="1" t="s">
        <v>1945</v>
      </c>
      <c r="B477" s="1" t="s">
        <v>1948</v>
      </c>
      <c r="C477" s="1" t="s">
        <v>28</v>
      </c>
      <c r="D477" s="7">
        <v>11.1</v>
      </c>
      <c r="E477" s="3">
        <v>45784</v>
      </c>
      <c r="F477" s="3">
        <v>45808</v>
      </c>
      <c r="G477" s="7">
        <v>9.1</v>
      </c>
      <c r="H477" s="3">
        <f>+F477</f>
        <v>45808</v>
      </c>
      <c r="I477" s="11">
        <v>9.1</v>
      </c>
      <c r="J477" s="17">
        <f>+F477-H477</f>
        <v>0</v>
      </c>
      <c r="K477" s="17">
        <f>+H477-F477</f>
        <v>0</v>
      </c>
      <c r="L477" s="11">
        <f>+K477*G477</f>
        <v>0</v>
      </c>
      <c r="M477" s="19">
        <f>YEAR(H477)</f>
        <v>2025</v>
      </c>
      <c r="N477" s="19" t="str">
        <f>IF(MONTH(H477)&lt;4,"1° trimestre",IF(MONTH(H477)&lt;7,"2° trimestre",IF(MONTH(H477)&lt;10,"3°trimestre","4° trimestre")))</f>
        <v>2° trimestre</v>
      </c>
      <c r="O477" s="19" t="s">
        <v>1962</v>
      </c>
      <c r="P477" s="19" t="s">
        <v>1970</v>
      </c>
      <c r="Q477" s="8">
        <f>+I477</f>
        <v>9.1</v>
      </c>
      <c r="R477" s="19" t="s">
        <v>1965</v>
      </c>
    </row>
    <row r="478" spans="1:18" x14ac:dyDescent="0.2">
      <c r="A478" s="1" t="s">
        <v>1956</v>
      </c>
      <c r="B478" s="1" t="s">
        <v>1957</v>
      </c>
      <c r="C478" s="1" t="s">
        <v>10</v>
      </c>
      <c r="D478" s="7">
        <v>5184</v>
      </c>
      <c r="E478" s="3">
        <v>45797</v>
      </c>
      <c r="F478" s="3">
        <v>45828</v>
      </c>
      <c r="G478" s="7">
        <v>4144</v>
      </c>
      <c r="H478" s="3">
        <v>45798</v>
      </c>
      <c r="I478" s="11">
        <v>4144</v>
      </c>
      <c r="J478" s="17">
        <f>+F478-H478</f>
        <v>30</v>
      </c>
      <c r="K478" s="17">
        <f>+H478-F478</f>
        <v>-30</v>
      </c>
      <c r="L478" s="11">
        <f>+K478*G478</f>
        <v>-124320</v>
      </c>
      <c r="M478" s="19">
        <f>YEAR(H478)</f>
        <v>2025</v>
      </c>
      <c r="N478" s="19" t="str">
        <f>IF(MONTH(H478)&lt;4,"1° trimestre",IF(MONTH(H478)&lt;7,"2° trimestre",IF(MONTH(H478)&lt;10,"3°trimestre","4° trimestre")))</f>
        <v>2° trimestre</v>
      </c>
      <c r="O478" s="19" t="s">
        <v>1962</v>
      </c>
      <c r="P478" s="19" t="s">
        <v>1970</v>
      </c>
      <c r="Q478" s="8">
        <f>+I478</f>
        <v>4144</v>
      </c>
      <c r="R478" s="19" t="s">
        <v>1964</v>
      </c>
    </row>
    <row r="479" spans="1:18" x14ac:dyDescent="0.2">
      <c r="A479" s="1" t="s">
        <v>1558</v>
      </c>
      <c r="B479" s="1" t="s">
        <v>1560</v>
      </c>
      <c r="C479" s="1" t="s">
        <v>28</v>
      </c>
      <c r="D479" s="1">
        <v>700.77</v>
      </c>
      <c r="E479" s="3">
        <v>45716</v>
      </c>
      <c r="F479" s="3">
        <f>+E479+30</f>
        <v>45746</v>
      </c>
      <c r="G479" s="8">
        <v>574.4</v>
      </c>
      <c r="H479" s="3">
        <v>45781</v>
      </c>
      <c r="I479" s="9">
        <v>574.4</v>
      </c>
      <c r="J479" s="9"/>
      <c r="K479" s="9"/>
      <c r="L479" s="9"/>
      <c r="M479" s="19">
        <f>YEAR(H479)</f>
        <v>2025</v>
      </c>
      <c r="N479" s="19" t="s">
        <v>1981</v>
      </c>
      <c r="O479" s="20" t="s">
        <v>1967</v>
      </c>
      <c r="P479" s="20" t="s">
        <v>1966</v>
      </c>
      <c r="Q479" s="8">
        <f>+I479</f>
        <v>574.4</v>
      </c>
      <c r="R479" s="19" t="s">
        <v>1965</v>
      </c>
    </row>
    <row r="480" spans="1:18" x14ac:dyDescent="0.2">
      <c r="A480" s="1" t="s">
        <v>1587</v>
      </c>
      <c r="B480" s="1" t="s">
        <v>1588</v>
      </c>
      <c r="C480" s="1" t="s">
        <v>10</v>
      </c>
      <c r="D480" s="7">
        <v>1627</v>
      </c>
      <c r="E480" s="3">
        <v>45756</v>
      </c>
      <c r="F480" s="3">
        <v>45786</v>
      </c>
      <c r="G480" s="7">
        <v>1627</v>
      </c>
      <c r="H480" s="3">
        <v>45755</v>
      </c>
      <c r="I480" s="11">
        <v>1627</v>
      </c>
      <c r="J480" s="11"/>
      <c r="K480" s="11"/>
      <c r="L480" s="11"/>
      <c r="M480" s="19">
        <f>YEAR(H480)</f>
        <v>2025</v>
      </c>
      <c r="N480" s="19" t="s">
        <v>1981</v>
      </c>
      <c r="O480" s="19" t="s">
        <v>1967</v>
      </c>
      <c r="P480" s="19" t="s">
        <v>1966</v>
      </c>
      <c r="Q480" s="8">
        <f>+I480</f>
        <v>1627</v>
      </c>
      <c r="R480" s="19" t="s">
        <v>1965</v>
      </c>
    </row>
    <row r="481" spans="1:18" x14ac:dyDescent="0.2">
      <c r="A481" s="1" t="s">
        <v>1589</v>
      </c>
      <c r="B481" s="1" t="s">
        <v>1590</v>
      </c>
      <c r="C481" s="1" t="s">
        <v>10</v>
      </c>
      <c r="D481" s="7">
        <v>5918.22</v>
      </c>
      <c r="E481" s="3">
        <v>45775</v>
      </c>
      <c r="F481" s="3">
        <v>45805</v>
      </c>
      <c r="G481" s="7">
        <v>4994.22</v>
      </c>
      <c r="H481" s="3">
        <v>45776</v>
      </c>
      <c r="I481" s="11">
        <v>4994.22</v>
      </c>
      <c r="J481" s="11"/>
      <c r="K481" s="11"/>
      <c r="L481" s="11"/>
      <c r="M481" s="19">
        <f>YEAR(H481)</f>
        <v>2025</v>
      </c>
      <c r="N481" s="19" t="s">
        <v>1981</v>
      </c>
      <c r="O481" s="19" t="s">
        <v>1967</v>
      </c>
      <c r="P481" s="19" t="s">
        <v>1968</v>
      </c>
      <c r="Q481" s="8">
        <f>+I481</f>
        <v>4994.22</v>
      </c>
      <c r="R481" s="19" t="s">
        <v>1964</v>
      </c>
    </row>
    <row r="482" spans="1:18" x14ac:dyDescent="0.2">
      <c r="A482" s="1" t="s">
        <v>1645</v>
      </c>
      <c r="B482" s="1" t="s">
        <v>1648</v>
      </c>
      <c r="C482" s="1" t="s">
        <v>28</v>
      </c>
      <c r="D482" s="1">
        <v>9570.99</v>
      </c>
      <c r="E482" s="3">
        <v>45698</v>
      </c>
      <c r="F482" s="3">
        <f>+E482+30</f>
        <v>45728</v>
      </c>
      <c r="G482" s="8">
        <v>8700.9</v>
      </c>
      <c r="H482" s="3">
        <v>45751</v>
      </c>
      <c r="I482" s="9">
        <v>8700.9</v>
      </c>
      <c r="J482" s="9"/>
      <c r="K482" s="9"/>
      <c r="L482" s="9"/>
      <c r="M482" s="19">
        <f>YEAR(H482)</f>
        <v>2025</v>
      </c>
      <c r="N482" s="19" t="s">
        <v>1981</v>
      </c>
      <c r="O482" s="20" t="s">
        <v>1967</v>
      </c>
      <c r="P482" s="20" t="s">
        <v>1968</v>
      </c>
      <c r="Q482" s="8">
        <f>+I482</f>
        <v>8700.9</v>
      </c>
      <c r="R482" s="19" t="s">
        <v>1965</v>
      </c>
    </row>
    <row r="483" spans="1:18" x14ac:dyDescent="0.2">
      <c r="A483" s="1" t="s">
        <v>1645</v>
      </c>
      <c r="B483" s="1" t="s">
        <v>1649</v>
      </c>
      <c r="C483" s="1" t="s">
        <v>28</v>
      </c>
      <c r="D483" s="1">
        <v>32558.69</v>
      </c>
      <c r="E483" s="3">
        <v>45730</v>
      </c>
      <c r="F483" s="3">
        <f>+E483+30</f>
        <v>45760</v>
      </c>
      <c r="G483" s="8">
        <v>29598.81</v>
      </c>
      <c r="H483" s="3">
        <v>45770</v>
      </c>
      <c r="I483" s="9">
        <v>29598.81</v>
      </c>
      <c r="J483" s="9"/>
      <c r="K483" s="9"/>
      <c r="L483" s="9"/>
      <c r="M483" s="19">
        <f>YEAR(H483)</f>
        <v>2025</v>
      </c>
      <c r="N483" s="19" t="s">
        <v>1981</v>
      </c>
      <c r="O483" s="20" t="s">
        <v>1967</v>
      </c>
      <c r="P483" s="20" t="s">
        <v>1968</v>
      </c>
      <c r="Q483" s="8">
        <f>+I483</f>
        <v>29598.81</v>
      </c>
      <c r="R483" s="19" t="s">
        <v>1965</v>
      </c>
    </row>
    <row r="484" spans="1:18" x14ac:dyDescent="0.2">
      <c r="A484" s="1" t="s">
        <v>1651</v>
      </c>
      <c r="B484" s="1" t="s">
        <v>1652</v>
      </c>
      <c r="C484" s="1" t="s">
        <v>28</v>
      </c>
      <c r="D484" s="1">
        <v>16523.28</v>
      </c>
      <c r="E484" s="3">
        <v>45702</v>
      </c>
      <c r="F484" s="3">
        <v>45730</v>
      </c>
      <c r="G484" s="8">
        <v>15021.16</v>
      </c>
      <c r="H484" s="3">
        <v>45781</v>
      </c>
      <c r="I484" s="9">
        <v>15021.16</v>
      </c>
      <c r="J484" s="9"/>
      <c r="K484" s="9"/>
      <c r="L484" s="9"/>
      <c r="M484" s="19">
        <f>YEAR(H484)</f>
        <v>2025</v>
      </c>
      <c r="N484" s="19" t="s">
        <v>1981</v>
      </c>
      <c r="O484" s="20" t="s">
        <v>1967</v>
      </c>
      <c r="P484" s="20" t="s">
        <v>1968</v>
      </c>
      <c r="Q484" s="8">
        <f>+I484</f>
        <v>15021.16</v>
      </c>
      <c r="R484" s="19" t="s">
        <v>1965</v>
      </c>
    </row>
    <row r="485" spans="1:18" x14ac:dyDescent="0.2">
      <c r="A485" s="1" t="s">
        <v>1651</v>
      </c>
      <c r="B485" s="1" t="s">
        <v>1653</v>
      </c>
      <c r="C485" s="1" t="s">
        <v>28</v>
      </c>
      <c r="D485" s="1">
        <v>1611.6</v>
      </c>
      <c r="E485" s="3">
        <v>45790</v>
      </c>
      <c r="F485" s="3">
        <v>45821</v>
      </c>
      <c r="G485" s="8">
        <v>1465.09</v>
      </c>
      <c r="H485" s="3">
        <v>45797</v>
      </c>
      <c r="I485" s="9">
        <v>1465.09</v>
      </c>
      <c r="J485" s="9"/>
      <c r="K485" s="9"/>
      <c r="L485" s="9"/>
      <c r="M485" s="19">
        <f>YEAR(H485)</f>
        <v>2025</v>
      </c>
      <c r="N485" s="19" t="s">
        <v>1981</v>
      </c>
      <c r="O485" s="20" t="s">
        <v>1967</v>
      </c>
      <c r="P485" s="20" t="s">
        <v>1968</v>
      </c>
      <c r="Q485" s="8">
        <f>+I485</f>
        <v>1465.09</v>
      </c>
      <c r="R485" s="19" t="s">
        <v>1965</v>
      </c>
    </row>
    <row r="486" spans="1:18" x14ac:dyDescent="0.2">
      <c r="A486" s="1" t="s">
        <v>1651</v>
      </c>
      <c r="B486" s="1" t="s">
        <v>1654</v>
      </c>
      <c r="C486" s="1" t="s">
        <v>28</v>
      </c>
      <c r="D486" s="1">
        <v>905.83</v>
      </c>
      <c r="E486" s="3">
        <v>45790</v>
      </c>
      <c r="F486" s="3">
        <v>45821</v>
      </c>
      <c r="G486" s="8">
        <v>823.48</v>
      </c>
      <c r="H486" s="3">
        <v>45797</v>
      </c>
      <c r="I486" s="9">
        <v>823.48</v>
      </c>
      <c r="J486" s="9"/>
      <c r="K486" s="9"/>
      <c r="L486" s="9"/>
      <c r="M486" s="19">
        <f>YEAR(H486)</f>
        <v>2025</v>
      </c>
      <c r="N486" s="19" t="s">
        <v>1981</v>
      </c>
      <c r="O486" s="20" t="s">
        <v>1967</v>
      </c>
      <c r="P486" s="20" t="s">
        <v>1968</v>
      </c>
      <c r="Q486" s="8">
        <f>+I486</f>
        <v>823.48</v>
      </c>
      <c r="R486" s="19" t="s">
        <v>1965</v>
      </c>
    </row>
    <row r="487" spans="1:18" x14ac:dyDescent="0.2">
      <c r="A487" s="1" t="s">
        <v>1655</v>
      </c>
      <c r="B487" s="1" t="s">
        <v>1656</v>
      </c>
      <c r="C487" s="1" t="s">
        <v>10</v>
      </c>
      <c r="D487" s="7">
        <v>1426.51</v>
      </c>
      <c r="E487" s="3">
        <v>45748</v>
      </c>
      <c r="F487" s="3">
        <v>45778</v>
      </c>
      <c r="G487" s="7">
        <v>1201.6500000000001</v>
      </c>
      <c r="H487" s="3">
        <v>45751</v>
      </c>
      <c r="I487" s="11">
        <v>1201.6500000000001</v>
      </c>
      <c r="J487" s="11"/>
      <c r="K487" s="11"/>
      <c r="L487" s="11"/>
      <c r="M487" s="19">
        <f>YEAR(H487)</f>
        <v>2025</v>
      </c>
      <c r="N487" s="19" t="s">
        <v>1981</v>
      </c>
      <c r="O487" s="19" t="s">
        <v>1967</v>
      </c>
      <c r="P487" s="19" t="s">
        <v>1968</v>
      </c>
      <c r="Q487" s="8">
        <f>+I487</f>
        <v>1201.6500000000001</v>
      </c>
      <c r="R487" s="19" t="s">
        <v>1964</v>
      </c>
    </row>
    <row r="488" spans="1:18" x14ac:dyDescent="0.2">
      <c r="A488" s="1" t="s">
        <v>1777</v>
      </c>
      <c r="B488" s="1" t="s">
        <v>1778</v>
      </c>
      <c r="C488" s="1" t="s">
        <v>28</v>
      </c>
      <c r="D488" s="1">
        <v>22936</v>
      </c>
      <c r="E488" s="3">
        <v>45715</v>
      </c>
      <c r="F488" s="3">
        <f>+E488+30</f>
        <v>45745</v>
      </c>
      <c r="G488" s="8">
        <v>18800</v>
      </c>
      <c r="H488" s="3">
        <v>45751</v>
      </c>
      <c r="I488" s="9">
        <v>18800</v>
      </c>
      <c r="J488" s="9"/>
      <c r="K488" s="9"/>
      <c r="L488" s="9"/>
      <c r="M488" s="19">
        <f>YEAR(H488)</f>
        <v>2025</v>
      </c>
      <c r="N488" s="19" t="s">
        <v>1981</v>
      </c>
      <c r="O488" s="20" t="s">
        <v>1967</v>
      </c>
      <c r="P488" s="20" t="s">
        <v>1966</v>
      </c>
      <c r="Q488" s="8">
        <f>+I488</f>
        <v>18800</v>
      </c>
      <c r="R488" s="19" t="s">
        <v>1965</v>
      </c>
    </row>
    <row r="489" spans="1:18" x14ac:dyDescent="0.2">
      <c r="I489" s="4" t="s">
        <v>1977</v>
      </c>
      <c r="L489" s="4" t="s">
        <v>1978</v>
      </c>
    </row>
    <row r="490" spans="1:18" x14ac:dyDescent="0.2">
      <c r="I490" s="4">
        <f>SUBTOTAL(9,I2:I489)</f>
        <v>955009.97999999975</v>
      </c>
      <c r="J490" s="4">
        <f>SUBTOTAL(9,J2:J489)</f>
        <v>-1581</v>
      </c>
      <c r="K490" s="4">
        <f>SUBTOTAL(9,K2:K489)</f>
        <v>1581</v>
      </c>
      <c r="L490" s="4">
        <f>SUBTOTAL(9,L2:L489)</f>
        <v>-1544963.2899999951</v>
      </c>
    </row>
    <row r="493" spans="1:18" x14ac:dyDescent="0.2">
      <c r="L493" s="18">
        <f>+L490/I490</f>
        <v>-1.6177457014637644</v>
      </c>
    </row>
    <row r="494" spans="1:18" x14ac:dyDescent="0.2">
      <c r="L494" s="4" t="s">
        <v>1979</v>
      </c>
    </row>
  </sheetData>
  <autoFilter ref="A1:R488" xr:uid="{00000000-0001-0000-0000-000000000000}">
    <sortState xmlns:xlrd2="http://schemas.microsoft.com/office/spreadsheetml/2017/richdata2" ref="A2:R488">
      <sortCondition ref="N2:N488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EBD3-EA67-4D5E-8A41-2C73D38BA0BF}">
  <dimension ref="A1:R530"/>
  <sheetViews>
    <sheetView topLeftCell="M503" workbookViewId="0">
      <selection activeCell="M525" sqref="A525:XFD1024"/>
    </sheetView>
  </sheetViews>
  <sheetFormatPr defaultColWidth="9.28515625" defaultRowHeight="12.75" x14ac:dyDescent="0.2"/>
  <cols>
    <col min="1" max="1" width="53.7109375" hidden="1" customWidth="1"/>
    <col min="2" max="2" width="23" hidden="1" customWidth="1"/>
    <col min="3" max="3" width="33.42578125" hidden="1" customWidth="1"/>
    <col min="4" max="4" width="18.7109375" style="4" hidden="1" customWidth="1"/>
    <col min="5" max="5" width="18.7109375" hidden="1" customWidth="1"/>
    <col min="6" max="6" width="17.140625" hidden="1" customWidth="1"/>
    <col min="7" max="7" width="22" style="4" hidden="1" customWidth="1"/>
    <col min="8" max="8" width="18.85546875" hidden="1" customWidth="1"/>
    <col min="9" max="9" width="19.85546875" style="4" hidden="1" customWidth="1"/>
    <col min="10" max="10" width="11.28515625" style="4" hidden="1" customWidth="1"/>
    <col min="11" max="11" width="16.85546875" style="4" hidden="1" customWidth="1"/>
    <col min="12" max="12" width="24.7109375" style="4" hidden="1" customWidth="1"/>
    <col min="13" max="13" width="33.140625" bestFit="1" customWidth="1"/>
    <col min="14" max="14" width="16.140625" bestFit="1" customWidth="1"/>
    <col min="15" max="15" width="25" bestFit="1" customWidth="1"/>
    <col min="16" max="16" width="31.85546875" bestFit="1" customWidth="1"/>
    <col min="17" max="17" width="20.42578125" bestFit="1" customWidth="1"/>
    <col min="18" max="18" width="35.42578125" bestFit="1" customWidth="1"/>
  </cols>
  <sheetData>
    <row r="1" spans="1:18" x14ac:dyDescent="0.2">
      <c r="A1" s="2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10" t="s">
        <v>8</v>
      </c>
      <c r="J1" s="10" t="s">
        <v>1974</v>
      </c>
      <c r="K1" s="10" t="s">
        <v>1975</v>
      </c>
      <c r="L1" s="10" t="s">
        <v>1976</v>
      </c>
      <c r="M1" s="5" t="s">
        <v>1971</v>
      </c>
      <c r="N1" s="5" t="s">
        <v>1960</v>
      </c>
      <c r="O1" s="5" t="s">
        <v>1961</v>
      </c>
      <c r="P1" s="5" t="s">
        <v>1963</v>
      </c>
      <c r="Q1" s="5" t="s">
        <v>1973</v>
      </c>
      <c r="R1" s="5" t="s">
        <v>1972</v>
      </c>
    </row>
    <row r="2" spans="1:18" x14ac:dyDescent="0.2">
      <c r="A2" s="1" t="s">
        <v>692</v>
      </c>
      <c r="B2" s="1" t="s">
        <v>699</v>
      </c>
      <c r="C2" s="1" t="s">
        <v>28</v>
      </c>
      <c r="D2" s="1">
        <v>14909.29</v>
      </c>
      <c r="E2" s="3">
        <v>45834</v>
      </c>
      <c r="F2" s="3">
        <f>+E2+30</f>
        <v>45864</v>
      </c>
      <c r="G2" s="8">
        <v>12220.73</v>
      </c>
      <c r="H2" s="3">
        <v>45839</v>
      </c>
      <c r="I2" s="9">
        <v>12220.73</v>
      </c>
      <c r="J2" s="9"/>
      <c r="K2" s="9"/>
      <c r="L2" s="9"/>
      <c r="M2" s="19">
        <f>YEAR(H2)</f>
        <v>2025</v>
      </c>
      <c r="N2" s="19" t="s">
        <v>1982</v>
      </c>
      <c r="O2" s="20" t="s">
        <v>1967</v>
      </c>
      <c r="P2" s="20" t="s">
        <v>1966</v>
      </c>
      <c r="Q2" s="8">
        <f>+I2</f>
        <v>12220.73</v>
      </c>
      <c r="R2" s="19" t="s">
        <v>1965</v>
      </c>
    </row>
    <row r="3" spans="1:18" x14ac:dyDescent="0.2">
      <c r="A3" s="1" t="s">
        <v>692</v>
      </c>
      <c r="B3" s="1" t="s">
        <v>700</v>
      </c>
      <c r="C3" s="1" t="s">
        <v>28</v>
      </c>
      <c r="D3" s="1">
        <v>10873.86</v>
      </c>
      <c r="E3" s="3">
        <v>45834</v>
      </c>
      <c r="F3" s="3">
        <f>+E3+30</f>
        <v>45864</v>
      </c>
      <c r="G3" s="8">
        <v>8913</v>
      </c>
      <c r="H3" s="3">
        <v>45839</v>
      </c>
      <c r="I3" s="9">
        <v>8913</v>
      </c>
      <c r="J3" s="9"/>
      <c r="K3" s="9"/>
      <c r="L3" s="9"/>
      <c r="M3" s="19">
        <f>YEAR(H3)</f>
        <v>2025</v>
      </c>
      <c r="N3" s="19" t="s">
        <v>1982</v>
      </c>
      <c r="O3" s="20" t="s">
        <v>1967</v>
      </c>
      <c r="P3" s="20" t="s">
        <v>1966</v>
      </c>
      <c r="Q3" s="8">
        <f>+I3</f>
        <v>8913</v>
      </c>
      <c r="R3" s="19" t="s">
        <v>1965</v>
      </c>
    </row>
    <row r="4" spans="1:18" x14ac:dyDescent="0.2">
      <c r="A4" s="1" t="s">
        <v>1777</v>
      </c>
      <c r="B4" s="1" t="s">
        <v>1779</v>
      </c>
      <c r="C4" s="1" t="s">
        <v>28</v>
      </c>
      <c r="D4" s="1">
        <v>3538</v>
      </c>
      <c r="E4" s="3">
        <v>45838</v>
      </c>
      <c r="F4" s="3">
        <f>+E4+30</f>
        <v>45868</v>
      </c>
      <c r="G4" s="8">
        <v>2900</v>
      </c>
      <c r="H4" s="3">
        <v>45895</v>
      </c>
      <c r="I4" s="9">
        <v>2900</v>
      </c>
      <c r="J4" s="9"/>
      <c r="K4" s="9"/>
      <c r="L4" s="9"/>
      <c r="M4" s="19">
        <f>YEAR(H4)</f>
        <v>2025</v>
      </c>
      <c r="N4" s="19" t="s">
        <v>1982</v>
      </c>
      <c r="O4" s="20" t="s">
        <v>1967</v>
      </c>
      <c r="P4" s="20" t="s">
        <v>1966</v>
      </c>
      <c r="Q4" s="8">
        <f>+I4</f>
        <v>2900</v>
      </c>
      <c r="R4" s="19" t="s">
        <v>1965</v>
      </c>
    </row>
    <row r="5" spans="1:18" x14ac:dyDescent="0.2">
      <c r="A5" s="1" t="s">
        <v>1824</v>
      </c>
      <c r="B5" s="1" t="s">
        <v>1825</v>
      </c>
      <c r="C5" s="1" t="s">
        <v>10</v>
      </c>
      <c r="D5" s="7">
        <v>6770.74</v>
      </c>
      <c r="E5" s="3">
        <v>45831</v>
      </c>
      <c r="F5" s="3">
        <v>45831</v>
      </c>
      <c r="G5" s="7">
        <v>6770.74</v>
      </c>
      <c r="H5" s="3">
        <v>45839</v>
      </c>
      <c r="I5" s="11">
        <v>6770.74</v>
      </c>
      <c r="J5" s="11"/>
      <c r="K5" s="11"/>
      <c r="L5" s="11"/>
      <c r="M5" s="19">
        <f>YEAR(H5)</f>
        <v>2025</v>
      </c>
      <c r="N5" s="19" t="s">
        <v>1982</v>
      </c>
      <c r="O5" s="19" t="s">
        <v>1967</v>
      </c>
      <c r="P5" s="19" t="s">
        <v>1968</v>
      </c>
      <c r="Q5" s="8">
        <f>+I5</f>
        <v>6770.74</v>
      </c>
      <c r="R5" s="19" t="s">
        <v>1964</v>
      </c>
    </row>
    <row r="6" spans="1:18" x14ac:dyDescent="0.2">
      <c r="A6" s="1" t="s">
        <v>1824</v>
      </c>
      <c r="B6" s="1" t="s">
        <v>1826</v>
      </c>
      <c r="C6" s="1" t="s">
        <v>10</v>
      </c>
      <c r="D6" s="7">
        <v>3386.37</v>
      </c>
      <c r="E6" s="3">
        <v>45894</v>
      </c>
      <c r="F6" s="3">
        <v>45894</v>
      </c>
      <c r="G6" s="7">
        <v>3386.37</v>
      </c>
      <c r="H6" s="3">
        <v>45904</v>
      </c>
      <c r="I6" s="11">
        <v>3386.37</v>
      </c>
      <c r="J6" s="11"/>
      <c r="K6" s="11"/>
      <c r="L6" s="11"/>
      <c r="M6" s="19">
        <f>YEAR(H6)</f>
        <v>2025</v>
      </c>
      <c r="N6" s="19" t="s">
        <v>1982</v>
      </c>
      <c r="O6" s="19" t="s">
        <v>1967</v>
      </c>
      <c r="P6" s="19" t="s">
        <v>1968</v>
      </c>
      <c r="Q6" s="8">
        <f>+I6</f>
        <v>3386.37</v>
      </c>
      <c r="R6" s="19" t="s">
        <v>1964</v>
      </c>
    </row>
    <row r="7" spans="1:18" x14ac:dyDescent="0.2">
      <c r="A7" s="1" t="s">
        <v>1828</v>
      </c>
      <c r="B7" s="1" t="s">
        <v>1829</v>
      </c>
      <c r="C7" s="1" t="s">
        <v>28</v>
      </c>
      <c r="D7" s="1">
        <v>32633.74</v>
      </c>
      <c r="E7" s="3">
        <v>45846</v>
      </c>
      <c r="F7" s="3">
        <f>+E7+30</f>
        <v>45876</v>
      </c>
      <c r="G7" s="8">
        <v>29667.040000000001</v>
      </c>
      <c r="H7" s="3">
        <v>45847</v>
      </c>
      <c r="I7" s="9">
        <v>29667.040000000001</v>
      </c>
      <c r="J7" s="9"/>
      <c r="K7" s="9"/>
      <c r="L7" s="9"/>
      <c r="M7" s="19">
        <f>YEAR(H7)</f>
        <v>2025</v>
      </c>
      <c r="N7" s="19" t="s">
        <v>1982</v>
      </c>
      <c r="O7" s="20" t="s">
        <v>1967</v>
      </c>
      <c r="P7" s="20" t="s">
        <v>1968</v>
      </c>
      <c r="Q7" s="8">
        <f>+I7</f>
        <v>29667.040000000001</v>
      </c>
      <c r="R7" s="19" t="s">
        <v>1965</v>
      </c>
    </row>
    <row r="8" spans="1:18" x14ac:dyDescent="0.2">
      <c r="A8" s="1" t="s">
        <v>1828</v>
      </c>
      <c r="B8" s="1" t="s">
        <v>1830</v>
      </c>
      <c r="C8" s="1" t="s">
        <v>28</v>
      </c>
      <c r="D8" s="1">
        <v>38044.71</v>
      </c>
      <c r="E8" s="3">
        <v>45867</v>
      </c>
      <c r="F8" s="3">
        <f>+E8+30</f>
        <v>45897</v>
      </c>
      <c r="G8" s="8">
        <v>34586.1</v>
      </c>
      <c r="H8" s="3">
        <v>45895</v>
      </c>
      <c r="I8" s="9">
        <v>34586.1</v>
      </c>
      <c r="J8" s="9"/>
      <c r="K8" s="9"/>
      <c r="L8" s="9"/>
      <c r="M8" s="19">
        <f>YEAR(H8)</f>
        <v>2025</v>
      </c>
      <c r="N8" s="19" t="s">
        <v>1982</v>
      </c>
      <c r="O8" s="20" t="s">
        <v>1967</v>
      </c>
      <c r="P8" s="20" t="s">
        <v>1968</v>
      </c>
      <c r="Q8" s="8">
        <f>+I8</f>
        <v>34586.1</v>
      </c>
      <c r="R8" s="19" t="s">
        <v>1965</v>
      </c>
    </row>
    <row r="9" spans="1:18" x14ac:dyDescent="0.2">
      <c r="A9" s="1" t="s">
        <v>1828</v>
      </c>
      <c r="B9" s="1" t="s">
        <v>1831</v>
      </c>
      <c r="C9" s="1" t="s">
        <v>28</v>
      </c>
      <c r="D9" s="1">
        <v>40454.93</v>
      </c>
      <c r="E9" s="3">
        <v>45901</v>
      </c>
      <c r="F9" s="3">
        <f>+E9+30</f>
        <v>45931</v>
      </c>
      <c r="G9" s="8">
        <v>36777.21</v>
      </c>
      <c r="H9" s="3">
        <v>45904</v>
      </c>
      <c r="I9" s="9">
        <v>36777.21</v>
      </c>
      <c r="J9" s="9"/>
      <c r="K9" s="9"/>
      <c r="L9" s="9"/>
      <c r="M9" s="19">
        <f>YEAR(H9)</f>
        <v>2025</v>
      </c>
      <c r="N9" s="19" t="s">
        <v>1982</v>
      </c>
      <c r="O9" s="20" t="s">
        <v>1967</v>
      </c>
      <c r="P9" s="20" t="s">
        <v>1968</v>
      </c>
      <c r="Q9" s="8">
        <f>+I9</f>
        <v>36777.21</v>
      </c>
      <c r="R9" s="19" t="s">
        <v>1965</v>
      </c>
    </row>
    <row r="10" spans="1:18" x14ac:dyDescent="0.2">
      <c r="A10" s="1" t="s">
        <v>1834</v>
      </c>
      <c r="B10" s="1" t="s">
        <v>1835</v>
      </c>
      <c r="C10" s="1" t="s">
        <v>10</v>
      </c>
      <c r="D10" s="7">
        <v>3957.86</v>
      </c>
      <c r="E10" s="3">
        <v>45832</v>
      </c>
      <c r="F10" s="3">
        <v>45832</v>
      </c>
      <c r="G10" s="7">
        <v>3957.86</v>
      </c>
      <c r="H10" s="3">
        <v>45839</v>
      </c>
      <c r="I10" s="11">
        <v>3957.86</v>
      </c>
      <c r="J10" s="11"/>
      <c r="K10" s="11"/>
      <c r="L10" s="11"/>
      <c r="M10" s="19">
        <f>YEAR(H10)</f>
        <v>2025</v>
      </c>
      <c r="N10" s="19" t="s">
        <v>1982</v>
      </c>
      <c r="O10" s="19" t="s">
        <v>1967</v>
      </c>
      <c r="P10" s="19" t="s">
        <v>1968</v>
      </c>
      <c r="Q10" s="8">
        <f>+I10</f>
        <v>3957.86</v>
      </c>
      <c r="R10" s="19" t="s">
        <v>1964</v>
      </c>
    </row>
    <row r="11" spans="1:18" x14ac:dyDescent="0.2">
      <c r="A11" s="1" t="s">
        <v>1834</v>
      </c>
      <c r="B11" s="1" t="s">
        <v>1836</v>
      </c>
      <c r="C11" s="1" t="s">
        <v>10</v>
      </c>
      <c r="D11" s="7">
        <v>1979.97</v>
      </c>
      <c r="E11" s="3">
        <v>45894</v>
      </c>
      <c r="F11" s="3">
        <v>45894</v>
      </c>
      <c r="G11" s="7">
        <v>1979.97</v>
      </c>
      <c r="H11" s="3">
        <v>45904</v>
      </c>
      <c r="I11" s="11">
        <v>1979.97</v>
      </c>
      <c r="J11" s="11"/>
      <c r="K11" s="11"/>
      <c r="L11" s="11"/>
      <c r="M11" s="19">
        <f>YEAR(H11)</f>
        <v>2025</v>
      </c>
      <c r="N11" s="19" t="s">
        <v>1982</v>
      </c>
      <c r="O11" s="19" t="s">
        <v>1967</v>
      </c>
      <c r="P11" s="19" t="s">
        <v>1968</v>
      </c>
      <c r="Q11" s="8">
        <f>+I11</f>
        <v>1979.97</v>
      </c>
      <c r="R11" s="19" t="s">
        <v>1964</v>
      </c>
    </row>
    <row r="12" spans="1:18" x14ac:dyDescent="0.2">
      <c r="A12" s="1" t="s">
        <v>1848</v>
      </c>
      <c r="B12" s="1" t="s">
        <v>1849</v>
      </c>
      <c r="C12" s="1" t="s">
        <v>28</v>
      </c>
      <c r="D12" s="7">
        <v>37617.480000000003</v>
      </c>
      <c r="E12" s="3">
        <v>45861</v>
      </c>
      <c r="F12" s="3">
        <f>+E12+30</f>
        <v>45891</v>
      </c>
      <c r="G12" s="7">
        <v>30834</v>
      </c>
      <c r="H12" s="3">
        <v>45894</v>
      </c>
      <c r="I12" s="11">
        <v>30834</v>
      </c>
      <c r="J12" s="11"/>
      <c r="K12" s="11"/>
      <c r="L12" s="11"/>
      <c r="M12" s="19">
        <f>YEAR(H12)</f>
        <v>2025</v>
      </c>
      <c r="N12" s="19" t="s">
        <v>1982</v>
      </c>
      <c r="O12" s="19" t="s">
        <v>1967</v>
      </c>
      <c r="P12" s="19" t="s">
        <v>1966</v>
      </c>
      <c r="Q12" s="8">
        <f>+I12</f>
        <v>30834</v>
      </c>
      <c r="R12" s="19" t="s">
        <v>1965</v>
      </c>
    </row>
    <row r="13" spans="1:18" x14ac:dyDescent="0.2">
      <c r="A13" s="1" t="s">
        <v>1868</v>
      </c>
      <c r="B13" s="1" t="s">
        <v>1869</v>
      </c>
      <c r="C13" s="1" t="s">
        <v>10</v>
      </c>
      <c r="D13" s="7">
        <v>2465.17</v>
      </c>
      <c r="E13" s="3">
        <v>45901</v>
      </c>
      <c r="F13" s="3">
        <v>45901</v>
      </c>
      <c r="G13" s="7">
        <v>2465.17</v>
      </c>
      <c r="H13" s="3">
        <v>45918</v>
      </c>
      <c r="I13" s="11">
        <v>2465.17</v>
      </c>
      <c r="J13" s="11"/>
      <c r="K13" s="11"/>
      <c r="L13" s="11"/>
      <c r="M13" s="19">
        <f>YEAR(H13)</f>
        <v>2025</v>
      </c>
      <c r="N13" s="19" t="s">
        <v>1982</v>
      </c>
      <c r="O13" s="19" t="s">
        <v>1967</v>
      </c>
      <c r="P13" s="19" t="s">
        <v>1968</v>
      </c>
      <c r="Q13" s="8">
        <f>+I13</f>
        <v>2465.17</v>
      </c>
      <c r="R13" s="19" t="s">
        <v>1964</v>
      </c>
    </row>
    <row r="14" spans="1:18" x14ac:dyDescent="0.2">
      <c r="A14" s="1" t="s">
        <v>9</v>
      </c>
      <c r="B14" s="1" t="s">
        <v>13</v>
      </c>
      <c r="C14" s="1" t="s">
        <v>10</v>
      </c>
      <c r="D14" s="7">
        <v>73037.58</v>
      </c>
      <c r="E14" s="3">
        <v>45853</v>
      </c>
      <c r="F14" s="3">
        <v>45884</v>
      </c>
      <c r="G14" s="7">
        <v>73037.58</v>
      </c>
      <c r="H14" s="3">
        <v>45855</v>
      </c>
      <c r="I14" s="11">
        <v>73037.58</v>
      </c>
      <c r="J14" s="17">
        <f>+F14-H14</f>
        <v>29</v>
      </c>
      <c r="K14" s="17">
        <f>+H14-F14</f>
        <v>-29</v>
      </c>
      <c r="L14" s="11">
        <f>+K14*G14</f>
        <v>-2118089.8199999998</v>
      </c>
      <c r="M14" s="19">
        <f>YEAR(H14)</f>
        <v>2025</v>
      </c>
      <c r="N14" s="19" t="str">
        <f>IF(MONTH(H14)&lt;4,"1° trimestre",IF(MONTH(H14)&lt;7,"2° trimestre",IF(MONTH(H14)&lt;10,"3°trimestre","4° trimestre")))</f>
        <v>3°trimestre</v>
      </c>
      <c r="O14" s="19" t="s">
        <v>1962</v>
      </c>
      <c r="P14" s="19" t="s">
        <v>1969</v>
      </c>
      <c r="Q14" s="8">
        <f>+I14</f>
        <v>73037.58</v>
      </c>
      <c r="R14" s="19" t="s">
        <v>1965</v>
      </c>
    </row>
    <row r="15" spans="1:18" x14ac:dyDescent="0.2">
      <c r="A15" s="1" t="s">
        <v>34</v>
      </c>
      <c r="B15" s="1" t="s">
        <v>43</v>
      </c>
      <c r="C15" s="1" t="s">
        <v>28</v>
      </c>
      <c r="D15" s="7">
        <v>59.6</v>
      </c>
      <c r="E15" s="3">
        <v>45846</v>
      </c>
      <c r="F15" s="3">
        <v>45876</v>
      </c>
      <c r="G15" s="7">
        <v>48.85</v>
      </c>
      <c r="H15" s="3">
        <v>45867</v>
      </c>
      <c r="I15" s="11">
        <v>48.85</v>
      </c>
      <c r="J15" s="17">
        <f>+F15-H15</f>
        <v>9</v>
      </c>
      <c r="K15" s="17">
        <f>+H15-F15</f>
        <v>-9</v>
      </c>
      <c r="L15" s="11">
        <f>+K15*G15</f>
        <v>-439.65000000000003</v>
      </c>
      <c r="M15" s="19">
        <f>YEAR(H15)</f>
        <v>2025</v>
      </c>
      <c r="N15" s="19" t="str">
        <f>IF(MONTH(H15)&lt;4,"1° trimestre",IF(MONTH(H15)&lt;7,"2° trimestre",IF(MONTH(H15)&lt;10,"3°trimestre","4° trimestre")))</f>
        <v>3°trimestre</v>
      </c>
      <c r="O15" s="19" t="s">
        <v>1962</v>
      </c>
      <c r="P15" s="19" t="s">
        <v>1970</v>
      </c>
      <c r="Q15" s="8">
        <f>+I15</f>
        <v>48.85</v>
      </c>
      <c r="R15" s="19" t="s">
        <v>1965</v>
      </c>
    </row>
    <row r="16" spans="1:18" x14ac:dyDescent="0.2">
      <c r="A16" s="1" t="s">
        <v>34</v>
      </c>
      <c r="B16" s="1" t="s">
        <v>44</v>
      </c>
      <c r="C16" s="1" t="s">
        <v>28</v>
      </c>
      <c r="D16" s="7">
        <v>150</v>
      </c>
      <c r="E16" s="3">
        <v>45912</v>
      </c>
      <c r="F16" s="3">
        <v>45942</v>
      </c>
      <c r="G16" s="7">
        <v>122.95</v>
      </c>
      <c r="H16" s="3">
        <v>45916</v>
      </c>
      <c r="I16" s="11">
        <v>122.95</v>
      </c>
      <c r="J16" s="17">
        <f>+F16-H16</f>
        <v>26</v>
      </c>
      <c r="K16" s="17">
        <f>+H16-F16</f>
        <v>-26</v>
      </c>
      <c r="L16" s="11">
        <f>+K16*G16</f>
        <v>-3196.7000000000003</v>
      </c>
      <c r="M16" s="19">
        <f>YEAR(H16)</f>
        <v>2025</v>
      </c>
      <c r="N16" s="19" t="str">
        <f>IF(MONTH(H16)&lt;4,"1° trimestre",IF(MONTH(H16)&lt;7,"2° trimestre",IF(MONTH(H16)&lt;10,"3°trimestre","4° trimestre")))</f>
        <v>3°trimestre</v>
      </c>
      <c r="O16" s="19" t="s">
        <v>1962</v>
      </c>
      <c r="P16" s="19" t="s">
        <v>1970</v>
      </c>
      <c r="Q16" s="8">
        <f>+I16</f>
        <v>122.95</v>
      </c>
      <c r="R16" s="19" t="s">
        <v>1965</v>
      </c>
    </row>
    <row r="17" spans="1:18" x14ac:dyDescent="0.2">
      <c r="A17" s="1" t="s">
        <v>46</v>
      </c>
      <c r="B17" s="1" t="s">
        <v>143</v>
      </c>
      <c r="C17" s="1" t="s">
        <v>28</v>
      </c>
      <c r="D17" s="7">
        <v>1.1000000000000001</v>
      </c>
      <c r="E17" s="3">
        <v>45813</v>
      </c>
      <c r="F17" s="3">
        <v>45843</v>
      </c>
      <c r="G17" s="7">
        <v>1.1000000000000001</v>
      </c>
      <c r="H17" s="3">
        <v>45869</v>
      </c>
      <c r="I17" s="11">
        <v>1.1000000000000001</v>
      </c>
      <c r="J17" s="17">
        <f>+F17-H17</f>
        <v>-26</v>
      </c>
      <c r="K17" s="17">
        <f>+H17-F17</f>
        <v>26</v>
      </c>
      <c r="L17" s="11">
        <f>+K17*G17</f>
        <v>28.6</v>
      </c>
      <c r="M17" s="19">
        <f>YEAR(H17)</f>
        <v>2025</v>
      </c>
      <c r="N17" s="19" t="str">
        <f>IF(MONTH(H17)&lt;4,"1° trimestre",IF(MONTH(H17)&lt;7,"2° trimestre",IF(MONTH(H17)&lt;10,"3°trimestre","4° trimestre")))</f>
        <v>3°trimestre</v>
      </c>
      <c r="O17" s="19" t="s">
        <v>1962</v>
      </c>
      <c r="P17" s="19" t="s">
        <v>1970</v>
      </c>
      <c r="Q17" s="8">
        <f>+I17</f>
        <v>1.1000000000000001</v>
      </c>
      <c r="R17" s="19" t="s">
        <v>1965</v>
      </c>
    </row>
    <row r="18" spans="1:18" x14ac:dyDescent="0.2">
      <c r="A18" s="1" t="s">
        <v>46</v>
      </c>
      <c r="B18" s="1" t="s">
        <v>144</v>
      </c>
      <c r="C18" s="1" t="s">
        <v>28</v>
      </c>
      <c r="D18" s="7">
        <v>268.8</v>
      </c>
      <c r="E18" s="3">
        <v>45813</v>
      </c>
      <c r="F18" s="3">
        <v>45843</v>
      </c>
      <c r="G18" s="7">
        <v>243.1</v>
      </c>
      <c r="H18" s="3">
        <v>45869</v>
      </c>
      <c r="I18" s="11">
        <v>243.1</v>
      </c>
      <c r="J18" s="17">
        <f>+F18-H18</f>
        <v>-26</v>
      </c>
      <c r="K18" s="17">
        <f>+H18-F18</f>
        <v>26</v>
      </c>
      <c r="L18" s="11">
        <f>+K18*G18</f>
        <v>6320.5999999999995</v>
      </c>
      <c r="M18" s="19">
        <f>YEAR(H18)</f>
        <v>2025</v>
      </c>
      <c r="N18" s="19" t="str">
        <f>IF(MONTH(H18)&lt;4,"1° trimestre",IF(MONTH(H18)&lt;7,"2° trimestre",IF(MONTH(H18)&lt;10,"3°trimestre","4° trimestre")))</f>
        <v>3°trimestre</v>
      </c>
      <c r="O18" s="19" t="s">
        <v>1962</v>
      </c>
      <c r="P18" s="19" t="s">
        <v>1970</v>
      </c>
      <c r="Q18" s="8">
        <f>+I18</f>
        <v>243.1</v>
      </c>
      <c r="R18" s="19" t="s">
        <v>1965</v>
      </c>
    </row>
    <row r="19" spans="1:18" x14ac:dyDescent="0.2">
      <c r="A19" s="1" t="s">
        <v>46</v>
      </c>
      <c r="B19" s="1" t="s">
        <v>145</v>
      </c>
      <c r="C19" s="1" t="s">
        <v>28</v>
      </c>
      <c r="D19" s="7">
        <v>43.83</v>
      </c>
      <c r="E19" s="3">
        <v>45813</v>
      </c>
      <c r="F19" s="3">
        <v>45843</v>
      </c>
      <c r="G19" s="7">
        <v>38.9</v>
      </c>
      <c r="H19" s="3">
        <v>45869</v>
      </c>
      <c r="I19" s="11">
        <v>38.9</v>
      </c>
      <c r="J19" s="17">
        <f>+F19-H19</f>
        <v>-26</v>
      </c>
      <c r="K19" s="17">
        <f>+H19-F19</f>
        <v>26</v>
      </c>
      <c r="L19" s="11">
        <f>+K19*G19</f>
        <v>1011.4</v>
      </c>
      <c r="M19" s="19">
        <f>YEAR(H19)</f>
        <v>2025</v>
      </c>
      <c r="N19" s="19" t="str">
        <f>IF(MONTH(H19)&lt;4,"1° trimestre",IF(MONTH(H19)&lt;7,"2° trimestre",IF(MONTH(H19)&lt;10,"3°trimestre","4° trimestre")))</f>
        <v>3°trimestre</v>
      </c>
      <c r="O19" s="19" t="s">
        <v>1962</v>
      </c>
      <c r="P19" s="19" t="s">
        <v>1970</v>
      </c>
      <c r="Q19" s="8">
        <f>+I19</f>
        <v>38.9</v>
      </c>
      <c r="R19" s="19" t="s">
        <v>1965</v>
      </c>
    </row>
    <row r="20" spans="1:18" x14ac:dyDescent="0.2">
      <c r="A20" s="1" t="s">
        <v>46</v>
      </c>
      <c r="B20" s="1" t="s">
        <v>146</v>
      </c>
      <c r="C20" s="1" t="s">
        <v>28</v>
      </c>
      <c r="D20" s="7">
        <v>0.49</v>
      </c>
      <c r="E20" s="3">
        <v>45813</v>
      </c>
      <c r="F20" s="3">
        <v>45843</v>
      </c>
      <c r="G20" s="7">
        <v>0.4</v>
      </c>
      <c r="H20" s="3">
        <v>45869</v>
      </c>
      <c r="I20" s="11">
        <v>0.4</v>
      </c>
      <c r="J20" s="17">
        <f>+F20-H20</f>
        <v>-26</v>
      </c>
      <c r="K20" s="17">
        <f>+H20-F20</f>
        <v>26</v>
      </c>
      <c r="L20" s="11">
        <f>+K20*G20</f>
        <v>10.4</v>
      </c>
      <c r="M20" s="19">
        <f>YEAR(H20)</f>
        <v>2025</v>
      </c>
      <c r="N20" s="19" t="str">
        <f>IF(MONTH(H20)&lt;4,"1° trimestre",IF(MONTH(H20)&lt;7,"2° trimestre",IF(MONTH(H20)&lt;10,"3°trimestre","4° trimestre")))</f>
        <v>3°trimestre</v>
      </c>
      <c r="O20" s="19" t="s">
        <v>1962</v>
      </c>
      <c r="P20" s="19" t="s">
        <v>1970</v>
      </c>
      <c r="Q20" s="8">
        <f>+I20</f>
        <v>0.4</v>
      </c>
      <c r="R20" s="19" t="s">
        <v>1965</v>
      </c>
    </row>
    <row r="21" spans="1:18" x14ac:dyDescent="0.2">
      <c r="A21" s="1" t="s">
        <v>46</v>
      </c>
      <c r="B21" s="1" t="s">
        <v>147</v>
      </c>
      <c r="C21" s="1" t="s">
        <v>28</v>
      </c>
      <c r="D21" s="7">
        <v>2.93</v>
      </c>
      <c r="E21" s="3">
        <v>45813</v>
      </c>
      <c r="F21" s="3">
        <v>45843</v>
      </c>
      <c r="G21" s="7">
        <v>2.4</v>
      </c>
      <c r="H21" s="3">
        <v>45869</v>
      </c>
      <c r="I21" s="11">
        <v>2.4</v>
      </c>
      <c r="J21" s="17">
        <f>+F21-H21</f>
        <v>-26</v>
      </c>
      <c r="K21" s="17">
        <f>+H21-F21</f>
        <v>26</v>
      </c>
      <c r="L21" s="11">
        <f>+K21*G21</f>
        <v>62.4</v>
      </c>
      <c r="M21" s="19">
        <f>YEAR(H21)</f>
        <v>2025</v>
      </c>
      <c r="N21" s="19" t="str">
        <f>IF(MONTH(H21)&lt;4,"1° trimestre",IF(MONTH(H21)&lt;7,"2° trimestre",IF(MONTH(H21)&lt;10,"3°trimestre","4° trimestre")))</f>
        <v>3°trimestre</v>
      </c>
      <c r="O21" s="19" t="s">
        <v>1962</v>
      </c>
      <c r="P21" s="19" t="s">
        <v>1970</v>
      </c>
      <c r="Q21" s="8">
        <f>+I21</f>
        <v>2.4</v>
      </c>
      <c r="R21" s="19" t="s">
        <v>1965</v>
      </c>
    </row>
    <row r="22" spans="1:18" x14ac:dyDescent="0.2">
      <c r="A22" s="1" t="s">
        <v>46</v>
      </c>
      <c r="B22" s="1" t="s">
        <v>148</v>
      </c>
      <c r="C22" s="1" t="s">
        <v>28</v>
      </c>
      <c r="D22" s="7">
        <v>34.54</v>
      </c>
      <c r="E22" s="3">
        <v>45813</v>
      </c>
      <c r="F22" s="3">
        <v>45843</v>
      </c>
      <c r="G22" s="7">
        <v>29.7</v>
      </c>
      <c r="H22" s="3">
        <v>45869</v>
      </c>
      <c r="I22" s="11">
        <v>29.7</v>
      </c>
      <c r="J22" s="17">
        <f>+F22-H22</f>
        <v>-26</v>
      </c>
      <c r="K22" s="17">
        <f>+H22-F22</f>
        <v>26</v>
      </c>
      <c r="L22" s="11">
        <f>+K22*G22</f>
        <v>772.19999999999993</v>
      </c>
      <c r="M22" s="19">
        <f>YEAR(H22)</f>
        <v>2025</v>
      </c>
      <c r="N22" s="19" t="str">
        <f>IF(MONTH(H22)&lt;4,"1° trimestre",IF(MONTH(H22)&lt;7,"2° trimestre",IF(MONTH(H22)&lt;10,"3°trimestre","4° trimestre")))</f>
        <v>3°trimestre</v>
      </c>
      <c r="O22" s="19" t="s">
        <v>1962</v>
      </c>
      <c r="P22" s="19" t="s">
        <v>1970</v>
      </c>
      <c r="Q22" s="8">
        <f>+I22</f>
        <v>29.7</v>
      </c>
      <c r="R22" s="19" t="s">
        <v>1965</v>
      </c>
    </row>
    <row r="23" spans="1:18" x14ac:dyDescent="0.2">
      <c r="A23" s="1" t="s">
        <v>46</v>
      </c>
      <c r="B23" s="1" t="s">
        <v>149</v>
      </c>
      <c r="C23" s="1" t="s">
        <v>28</v>
      </c>
      <c r="D23" s="7">
        <v>9.52</v>
      </c>
      <c r="E23" s="3">
        <v>45813</v>
      </c>
      <c r="F23" s="3">
        <v>45843</v>
      </c>
      <c r="G23" s="7">
        <v>8.1999999999999993</v>
      </c>
      <c r="H23" s="3">
        <v>45869</v>
      </c>
      <c r="I23" s="11">
        <v>8.1999999999999993</v>
      </c>
      <c r="J23" s="17">
        <f>+F23-H23</f>
        <v>-26</v>
      </c>
      <c r="K23" s="17">
        <f>+H23-F23</f>
        <v>26</v>
      </c>
      <c r="L23" s="11">
        <f>+K23*G23</f>
        <v>213.2</v>
      </c>
      <c r="M23" s="19">
        <f>YEAR(H23)</f>
        <v>2025</v>
      </c>
      <c r="N23" s="19" t="str">
        <f>IF(MONTH(H23)&lt;4,"1° trimestre",IF(MONTH(H23)&lt;7,"2° trimestre",IF(MONTH(H23)&lt;10,"3°trimestre","4° trimestre")))</f>
        <v>3°trimestre</v>
      </c>
      <c r="O23" s="19" t="s">
        <v>1962</v>
      </c>
      <c r="P23" s="19" t="s">
        <v>1970</v>
      </c>
      <c r="Q23" s="8">
        <f>+I23</f>
        <v>8.1999999999999993</v>
      </c>
      <c r="R23" s="19" t="s">
        <v>1965</v>
      </c>
    </row>
    <row r="24" spans="1:18" x14ac:dyDescent="0.2">
      <c r="A24" s="1" t="s">
        <v>46</v>
      </c>
      <c r="B24" s="1" t="s">
        <v>150</v>
      </c>
      <c r="C24" s="1" t="s">
        <v>28</v>
      </c>
      <c r="D24" s="7">
        <v>209.29</v>
      </c>
      <c r="E24" s="3">
        <v>45813</v>
      </c>
      <c r="F24" s="3">
        <v>45843</v>
      </c>
      <c r="G24" s="7">
        <v>177.7</v>
      </c>
      <c r="H24" s="3">
        <v>45869</v>
      </c>
      <c r="I24" s="11">
        <v>177.7</v>
      </c>
      <c r="J24" s="17">
        <f>+F24-H24</f>
        <v>-26</v>
      </c>
      <c r="K24" s="17">
        <f>+H24-F24</f>
        <v>26</v>
      </c>
      <c r="L24" s="11">
        <f>+K24*G24</f>
        <v>4620.2</v>
      </c>
      <c r="M24" s="19">
        <f>YEAR(H24)</f>
        <v>2025</v>
      </c>
      <c r="N24" s="19" t="str">
        <f>IF(MONTH(H24)&lt;4,"1° trimestre",IF(MONTH(H24)&lt;7,"2° trimestre",IF(MONTH(H24)&lt;10,"3°trimestre","4° trimestre")))</f>
        <v>3°trimestre</v>
      </c>
      <c r="O24" s="19" t="s">
        <v>1962</v>
      </c>
      <c r="P24" s="19" t="s">
        <v>1970</v>
      </c>
      <c r="Q24" s="8">
        <f>+I24</f>
        <v>177.7</v>
      </c>
      <c r="R24" s="19" t="s">
        <v>1965</v>
      </c>
    </row>
    <row r="25" spans="1:18" x14ac:dyDescent="0.2">
      <c r="A25" s="1" t="s">
        <v>46</v>
      </c>
      <c r="B25" s="1" t="s">
        <v>151</v>
      </c>
      <c r="C25" s="1" t="s">
        <v>28</v>
      </c>
      <c r="D25" s="7">
        <v>95.18</v>
      </c>
      <c r="E25" s="3">
        <v>45813</v>
      </c>
      <c r="F25" s="3">
        <v>45843</v>
      </c>
      <c r="G25" s="7">
        <v>80.400000000000006</v>
      </c>
      <c r="H25" s="3">
        <v>45869</v>
      </c>
      <c r="I25" s="11">
        <v>80.400000000000006</v>
      </c>
      <c r="J25" s="17">
        <f>+F25-H25</f>
        <v>-26</v>
      </c>
      <c r="K25" s="17">
        <f>+H25-F25</f>
        <v>26</v>
      </c>
      <c r="L25" s="11">
        <f>+K25*G25</f>
        <v>2090.4</v>
      </c>
      <c r="M25" s="19">
        <f>YEAR(H25)</f>
        <v>2025</v>
      </c>
      <c r="N25" s="19" t="str">
        <f>IF(MONTH(H25)&lt;4,"1° trimestre",IF(MONTH(H25)&lt;7,"2° trimestre",IF(MONTH(H25)&lt;10,"3°trimestre","4° trimestre")))</f>
        <v>3°trimestre</v>
      </c>
      <c r="O25" s="19" t="s">
        <v>1962</v>
      </c>
      <c r="P25" s="19" t="s">
        <v>1970</v>
      </c>
      <c r="Q25" s="8">
        <f>+I25</f>
        <v>80.400000000000006</v>
      </c>
      <c r="R25" s="19" t="s">
        <v>1965</v>
      </c>
    </row>
    <row r="26" spans="1:18" x14ac:dyDescent="0.2">
      <c r="A26" s="1" t="s">
        <v>46</v>
      </c>
      <c r="B26" s="1" t="s">
        <v>152</v>
      </c>
      <c r="C26" s="1" t="s">
        <v>28</v>
      </c>
      <c r="D26" s="7">
        <v>79.63</v>
      </c>
      <c r="E26" s="3">
        <v>45813</v>
      </c>
      <c r="F26" s="3">
        <v>45843</v>
      </c>
      <c r="G26" s="7">
        <v>74</v>
      </c>
      <c r="H26" s="3">
        <v>45869</v>
      </c>
      <c r="I26" s="11">
        <v>74</v>
      </c>
      <c r="J26" s="17">
        <f>+F26-H26</f>
        <v>-26</v>
      </c>
      <c r="K26" s="17">
        <f>+H26-F26</f>
        <v>26</v>
      </c>
      <c r="L26" s="11">
        <f>+K26*G26</f>
        <v>1924</v>
      </c>
      <c r="M26" s="19">
        <f>YEAR(H26)</f>
        <v>2025</v>
      </c>
      <c r="N26" s="19" t="str">
        <f>IF(MONTH(H26)&lt;4,"1° trimestre",IF(MONTH(H26)&lt;7,"2° trimestre",IF(MONTH(H26)&lt;10,"3°trimestre","4° trimestre")))</f>
        <v>3°trimestre</v>
      </c>
      <c r="O26" s="19" t="s">
        <v>1962</v>
      </c>
      <c r="P26" s="19" t="s">
        <v>1970</v>
      </c>
      <c r="Q26" s="8">
        <f>+I26</f>
        <v>74</v>
      </c>
      <c r="R26" s="19" t="s">
        <v>1965</v>
      </c>
    </row>
    <row r="27" spans="1:18" x14ac:dyDescent="0.2">
      <c r="A27" s="1" t="s">
        <v>46</v>
      </c>
      <c r="B27" s="1" t="s">
        <v>153</v>
      </c>
      <c r="C27" s="1" t="s">
        <v>28</v>
      </c>
      <c r="D27" s="7">
        <v>4.78</v>
      </c>
      <c r="E27" s="3">
        <v>45813</v>
      </c>
      <c r="F27" s="3">
        <v>45843</v>
      </c>
      <c r="G27" s="7">
        <v>4.78</v>
      </c>
      <c r="H27" s="3">
        <v>45869</v>
      </c>
      <c r="I27" s="11">
        <v>4.78</v>
      </c>
      <c r="J27" s="17">
        <f>+F27-H27</f>
        <v>-26</v>
      </c>
      <c r="K27" s="17">
        <f>+H27-F27</f>
        <v>26</v>
      </c>
      <c r="L27" s="11">
        <f>+K27*G27</f>
        <v>124.28</v>
      </c>
      <c r="M27" s="19">
        <f>YEAR(H27)</f>
        <v>2025</v>
      </c>
      <c r="N27" s="19" t="str">
        <f>IF(MONTH(H27)&lt;4,"1° trimestre",IF(MONTH(H27)&lt;7,"2° trimestre",IF(MONTH(H27)&lt;10,"3°trimestre","4° trimestre")))</f>
        <v>3°trimestre</v>
      </c>
      <c r="O27" s="19" t="s">
        <v>1962</v>
      </c>
      <c r="P27" s="19" t="s">
        <v>1970</v>
      </c>
      <c r="Q27" s="8">
        <f>+I27</f>
        <v>4.78</v>
      </c>
      <c r="R27" s="19" t="s">
        <v>1965</v>
      </c>
    </row>
    <row r="28" spans="1:18" x14ac:dyDescent="0.2">
      <c r="A28" s="1" t="s">
        <v>46</v>
      </c>
      <c r="B28" s="1" t="s">
        <v>154</v>
      </c>
      <c r="C28" s="1" t="s">
        <v>28</v>
      </c>
      <c r="D28" s="7">
        <v>1644.39</v>
      </c>
      <c r="E28" s="3">
        <v>45813</v>
      </c>
      <c r="F28" s="3">
        <v>45843</v>
      </c>
      <c r="G28" s="7">
        <v>1352.32</v>
      </c>
      <c r="H28" s="3">
        <v>45869</v>
      </c>
      <c r="I28" s="11">
        <v>1352.32</v>
      </c>
      <c r="J28" s="17">
        <f>+F28-H28</f>
        <v>-26</v>
      </c>
      <c r="K28" s="17">
        <f>+H28-F28</f>
        <v>26</v>
      </c>
      <c r="L28" s="11">
        <f>+K28*G28</f>
        <v>35160.32</v>
      </c>
      <c r="M28" s="19">
        <f>YEAR(H28)</f>
        <v>2025</v>
      </c>
      <c r="N28" s="19" t="str">
        <f>IF(MONTH(H28)&lt;4,"1° trimestre",IF(MONTH(H28)&lt;7,"2° trimestre",IF(MONTH(H28)&lt;10,"3°trimestre","4° trimestre")))</f>
        <v>3°trimestre</v>
      </c>
      <c r="O28" s="19" t="s">
        <v>1962</v>
      </c>
      <c r="P28" s="19" t="s">
        <v>1970</v>
      </c>
      <c r="Q28" s="8">
        <f>+I28</f>
        <v>1352.32</v>
      </c>
      <c r="R28" s="19" t="s">
        <v>1965</v>
      </c>
    </row>
    <row r="29" spans="1:18" x14ac:dyDescent="0.2">
      <c r="A29" s="1" t="s">
        <v>46</v>
      </c>
      <c r="B29" s="1" t="s">
        <v>155</v>
      </c>
      <c r="C29" s="1" t="s">
        <v>28</v>
      </c>
      <c r="D29" s="7">
        <v>277.76</v>
      </c>
      <c r="E29" s="3">
        <v>45813</v>
      </c>
      <c r="F29" s="3">
        <v>45843</v>
      </c>
      <c r="G29" s="7">
        <v>236.4</v>
      </c>
      <c r="H29" s="3">
        <v>45869</v>
      </c>
      <c r="I29" s="11">
        <v>236.4</v>
      </c>
      <c r="J29" s="17">
        <f>+F29-H29</f>
        <v>-26</v>
      </c>
      <c r="K29" s="17">
        <f>+H29-F29</f>
        <v>26</v>
      </c>
      <c r="L29" s="11">
        <f>+K29*G29</f>
        <v>6146.4000000000005</v>
      </c>
      <c r="M29" s="19">
        <f>YEAR(H29)</f>
        <v>2025</v>
      </c>
      <c r="N29" s="19" t="str">
        <f>IF(MONTH(H29)&lt;4,"1° trimestre",IF(MONTH(H29)&lt;7,"2° trimestre",IF(MONTH(H29)&lt;10,"3°trimestre","4° trimestre")))</f>
        <v>3°trimestre</v>
      </c>
      <c r="O29" s="19" t="s">
        <v>1962</v>
      </c>
      <c r="P29" s="19" t="s">
        <v>1970</v>
      </c>
      <c r="Q29" s="8">
        <f>+I29</f>
        <v>236.4</v>
      </c>
      <c r="R29" s="19" t="s">
        <v>1965</v>
      </c>
    </row>
    <row r="30" spans="1:18" x14ac:dyDescent="0.2">
      <c r="A30" s="1" t="s">
        <v>46</v>
      </c>
      <c r="B30" s="1" t="s">
        <v>156</v>
      </c>
      <c r="C30" s="1" t="s">
        <v>28</v>
      </c>
      <c r="D30" s="7">
        <v>6581.77</v>
      </c>
      <c r="E30" s="3">
        <v>45833</v>
      </c>
      <c r="F30" s="3">
        <v>45863</v>
      </c>
      <c r="G30" s="7">
        <v>5472.53</v>
      </c>
      <c r="H30" s="3">
        <v>45869</v>
      </c>
      <c r="I30" s="11">
        <v>5472.53</v>
      </c>
      <c r="J30" s="17">
        <f>+F30-H30</f>
        <v>-6</v>
      </c>
      <c r="K30" s="17">
        <f>+H30-F30</f>
        <v>6</v>
      </c>
      <c r="L30" s="11">
        <f>+K30*G30</f>
        <v>32835.18</v>
      </c>
      <c r="M30" s="19">
        <f>YEAR(H30)</f>
        <v>2025</v>
      </c>
      <c r="N30" s="19" t="str">
        <f>IF(MONTH(H30)&lt;4,"1° trimestre",IF(MONTH(H30)&lt;7,"2° trimestre",IF(MONTH(H30)&lt;10,"3°trimestre","4° trimestre")))</f>
        <v>3°trimestre</v>
      </c>
      <c r="O30" s="19" t="s">
        <v>1962</v>
      </c>
      <c r="P30" s="19" t="s">
        <v>1970</v>
      </c>
      <c r="Q30" s="8">
        <f>+I30</f>
        <v>5472.53</v>
      </c>
      <c r="R30" s="19" t="s">
        <v>1965</v>
      </c>
    </row>
    <row r="31" spans="1:18" x14ac:dyDescent="0.2">
      <c r="A31" s="1" t="s">
        <v>46</v>
      </c>
      <c r="B31" s="1" t="s">
        <v>157</v>
      </c>
      <c r="C31" s="1" t="s">
        <v>28</v>
      </c>
      <c r="D31" s="7">
        <v>2448.42</v>
      </c>
      <c r="E31" s="3">
        <v>45833</v>
      </c>
      <c r="F31" s="3">
        <v>45863</v>
      </c>
      <c r="G31" s="7">
        <v>2119.48</v>
      </c>
      <c r="H31" s="3">
        <v>45869</v>
      </c>
      <c r="I31" s="11">
        <v>2119.48</v>
      </c>
      <c r="J31" s="17">
        <f>+F31-H31</f>
        <v>-6</v>
      </c>
      <c r="K31" s="17">
        <f>+H31-F31</f>
        <v>6</v>
      </c>
      <c r="L31" s="11">
        <f>+K31*G31</f>
        <v>12716.880000000001</v>
      </c>
      <c r="M31" s="19">
        <f>YEAR(H31)</f>
        <v>2025</v>
      </c>
      <c r="N31" s="19" t="str">
        <f>IF(MONTH(H31)&lt;4,"1° trimestre",IF(MONTH(H31)&lt;7,"2° trimestre",IF(MONTH(H31)&lt;10,"3°trimestre","4° trimestre")))</f>
        <v>3°trimestre</v>
      </c>
      <c r="O31" s="19" t="s">
        <v>1962</v>
      </c>
      <c r="P31" s="19" t="s">
        <v>1970</v>
      </c>
      <c r="Q31" s="8">
        <f>+I31</f>
        <v>2119.48</v>
      </c>
      <c r="R31" s="19" t="s">
        <v>1965</v>
      </c>
    </row>
    <row r="32" spans="1:18" x14ac:dyDescent="0.2">
      <c r="A32" s="1" t="s">
        <v>46</v>
      </c>
      <c r="B32" s="1" t="s">
        <v>158</v>
      </c>
      <c r="C32" s="1" t="s">
        <v>28</v>
      </c>
      <c r="D32" s="7">
        <v>32390.25</v>
      </c>
      <c r="E32" s="3">
        <v>45833</v>
      </c>
      <c r="F32" s="3">
        <v>45863</v>
      </c>
      <c r="G32" s="7">
        <v>26822.67</v>
      </c>
      <c r="H32" s="3">
        <v>45869</v>
      </c>
      <c r="I32" s="11">
        <v>26822.67</v>
      </c>
      <c r="J32" s="17">
        <f>+F32-H32</f>
        <v>-6</v>
      </c>
      <c r="K32" s="17">
        <f>+H32-F32</f>
        <v>6</v>
      </c>
      <c r="L32" s="11">
        <f>+K32*G32</f>
        <v>160936.01999999999</v>
      </c>
      <c r="M32" s="19">
        <f>YEAR(H32)</f>
        <v>2025</v>
      </c>
      <c r="N32" s="19" t="str">
        <f>IF(MONTH(H32)&lt;4,"1° trimestre",IF(MONTH(H32)&lt;7,"2° trimestre",IF(MONTH(H32)&lt;10,"3°trimestre","4° trimestre")))</f>
        <v>3°trimestre</v>
      </c>
      <c r="O32" s="19" t="s">
        <v>1962</v>
      </c>
      <c r="P32" s="19" t="s">
        <v>1970</v>
      </c>
      <c r="Q32" s="8">
        <f>+I32</f>
        <v>26822.67</v>
      </c>
      <c r="R32" s="19" t="s">
        <v>1965</v>
      </c>
    </row>
    <row r="33" spans="1:18" x14ac:dyDescent="0.2">
      <c r="A33" s="1" t="s">
        <v>46</v>
      </c>
      <c r="B33" s="1" t="s">
        <v>159</v>
      </c>
      <c r="C33" s="1" t="s">
        <v>28</v>
      </c>
      <c r="D33" s="7">
        <v>2196</v>
      </c>
      <c r="E33" s="3">
        <v>45833</v>
      </c>
      <c r="F33" s="3">
        <v>45863</v>
      </c>
      <c r="G33" s="7">
        <v>1800</v>
      </c>
      <c r="H33" s="3">
        <v>45869</v>
      </c>
      <c r="I33" s="11">
        <v>1800</v>
      </c>
      <c r="J33" s="17">
        <f>+F33-H33</f>
        <v>-6</v>
      </c>
      <c r="K33" s="17">
        <f>+H33-F33</f>
        <v>6</v>
      </c>
      <c r="L33" s="11">
        <f>+K33*G33</f>
        <v>10800</v>
      </c>
      <c r="M33" s="19">
        <f>YEAR(H33)</f>
        <v>2025</v>
      </c>
      <c r="N33" s="19" t="str">
        <f>IF(MONTH(H33)&lt;4,"1° trimestre",IF(MONTH(H33)&lt;7,"2° trimestre",IF(MONTH(H33)&lt;10,"3°trimestre","4° trimestre")))</f>
        <v>3°trimestre</v>
      </c>
      <c r="O33" s="19" t="s">
        <v>1962</v>
      </c>
      <c r="P33" s="19" t="s">
        <v>1970</v>
      </c>
      <c r="Q33" s="8">
        <f>+I33</f>
        <v>1800</v>
      </c>
      <c r="R33" s="19" t="s">
        <v>1965</v>
      </c>
    </row>
    <row r="34" spans="1:18" x14ac:dyDescent="0.2">
      <c r="A34" s="1" t="s">
        <v>46</v>
      </c>
      <c r="B34" s="1" t="s">
        <v>160</v>
      </c>
      <c r="C34" s="1" t="s">
        <v>28</v>
      </c>
      <c r="D34" s="7">
        <v>5171.0200000000004</v>
      </c>
      <c r="E34" s="3">
        <v>45833</v>
      </c>
      <c r="F34" s="3">
        <v>45863</v>
      </c>
      <c r="G34" s="7">
        <v>4271.3100000000004</v>
      </c>
      <c r="H34" s="3">
        <v>45869</v>
      </c>
      <c r="I34" s="11">
        <v>4271.3100000000004</v>
      </c>
      <c r="J34" s="17">
        <f>+F34-H34</f>
        <v>-6</v>
      </c>
      <c r="K34" s="17">
        <f>+H34-F34</f>
        <v>6</v>
      </c>
      <c r="L34" s="11">
        <f>+K34*G34</f>
        <v>25627.86</v>
      </c>
      <c r="M34" s="19">
        <f>YEAR(H34)</f>
        <v>2025</v>
      </c>
      <c r="N34" s="19" t="str">
        <f>IF(MONTH(H34)&lt;4,"1° trimestre",IF(MONTH(H34)&lt;7,"2° trimestre",IF(MONTH(H34)&lt;10,"3°trimestre","4° trimestre")))</f>
        <v>3°trimestre</v>
      </c>
      <c r="O34" s="19" t="s">
        <v>1962</v>
      </c>
      <c r="P34" s="19" t="s">
        <v>1970</v>
      </c>
      <c r="Q34" s="8">
        <f>+I34</f>
        <v>4271.3100000000004</v>
      </c>
      <c r="R34" s="19" t="s">
        <v>1965</v>
      </c>
    </row>
    <row r="35" spans="1:18" x14ac:dyDescent="0.2">
      <c r="A35" s="1" t="s">
        <v>46</v>
      </c>
      <c r="B35" s="1" t="s">
        <v>161</v>
      </c>
      <c r="C35" s="1" t="s">
        <v>28</v>
      </c>
      <c r="D35" s="7">
        <v>33.18</v>
      </c>
      <c r="E35" s="3">
        <v>45833</v>
      </c>
      <c r="F35" s="3">
        <v>45863</v>
      </c>
      <c r="G35" s="7">
        <v>28.96</v>
      </c>
      <c r="H35" s="3">
        <v>45869</v>
      </c>
      <c r="I35" s="11">
        <v>28.96</v>
      </c>
      <c r="J35" s="17">
        <f>+F35-H35</f>
        <v>-6</v>
      </c>
      <c r="K35" s="17">
        <f>+H35-F35</f>
        <v>6</v>
      </c>
      <c r="L35" s="11">
        <f>+K35*G35</f>
        <v>173.76</v>
      </c>
      <c r="M35" s="19">
        <f>YEAR(H35)</f>
        <v>2025</v>
      </c>
      <c r="N35" s="19" t="str">
        <f>IF(MONTH(H35)&lt;4,"1° trimestre",IF(MONTH(H35)&lt;7,"2° trimestre",IF(MONTH(H35)&lt;10,"3°trimestre","4° trimestre")))</f>
        <v>3°trimestre</v>
      </c>
      <c r="O35" s="19" t="s">
        <v>1962</v>
      </c>
      <c r="P35" s="19" t="s">
        <v>1970</v>
      </c>
      <c r="Q35" s="8">
        <f>+I35</f>
        <v>28.96</v>
      </c>
      <c r="R35" s="19" t="s">
        <v>1965</v>
      </c>
    </row>
    <row r="36" spans="1:18" x14ac:dyDescent="0.2">
      <c r="A36" s="1" t="s">
        <v>46</v>
      </c>
      <c r="B36" s="1" t="s">
        <v>162</v>
      </c>
      <c r="C36" s="1" t="s">
        <v>28</v>
      </c>
      <c r="D36" s="7">
        <v>1459.12</v>
      </c>
      <c r="E36" s="3">
        <v>45833</v>
      </c>
      <c r="F36" s="3">
        <v>45863</v>
      </c>
      <c r="G36" s="7">
        <v>1197.76</v>
      </c>
      <c r="H36" s="3">
        <v>45869</v>
      </c>
      <c r="I36" s="11">
        <v>1197.76</v>
      </c>
      <c r="J36" s="17">
        <f>+F36-H36</f>
        <v>-6</v>
      </c>
      <c r="K36" s="17">
        <f>+H36-F36</f>
        <v>6</v>
      </c>
      <c r="L36" s="11">
        <f>+K36*G36</f>
        <v>7186.5599999999995</v>
      </c>
      <c r="M36" s="19">
        <f>YEAR(H36)</f>
        <v>2025</v>
      </c>
      <c r="N36" s="19" t="str">
        <f>IF(MONTH(H36)&lt;4,"1° trimestre",IF(MONTH(H36)&lt;7,"2° trimestre",IF(MONTH(H36)&lt;10,"3°trimestre","4° trimestre")))</f>
        <v>3°trimestre</v>
      </c>
      <c r="O36" s="19" t="s">
        <v>1962</v>
      </c>
      <c r="P36" s="19" t="s">
        <v>1970</v>
      </c>
      <c r="Q36" s="8">
        <f>+I36</f>
        <v>1197.76</v>
      </c>
      <c r="R36" s="19" t="s">
        <v>1965</v>
      </c>
    </row>
    <row r="37" spans="1:18" x14ac:dyDescent="0.2">
      <c r="A37" s="1" t="s">
        <v>46</v>
      </c>
      <c r="B37" s="1" t="s">
        <v>163</v>
      </c>
      <c r="C37" s="1" t="s">
        <v>28</v>
      </c>
      <c r="D37" s="7">
        <v>4685.34</v>
      </c>
      <c r="E37" s="3">
        <v>45833</v>
      </c>
      <c r="F37" s="3">
        <v>45863</v>
      </c>
      <c r="G37" s="7">
        <v>3902.4</v>
      </c>
      <c r="H37" s="3">
        <v>45869</v>
      </c>
      <c r="I37" s="11">
        <v>3902.4</v>
      </c>
      <c r="J37" s="17">
        <f>+F37-H37</f>
        <v>-6</v>
      </c>
      <c r="K37" s="17">
        <f>+H37-F37</f>
        <v>6</v>
      </c>
      <c r="L37" s="11">
        <f>+K37*G37</f>
        <v>23414.400000000001</v>
      </c>
      <c r="M37" s="19">
        <f>YEAR(H37)</f>
        <v>2025</v>
      </c>
      <c r="N37" s="19" t="str">
        <f>IF(MONTH(H37)&lt;4,"1° trimestre",IF(MONTH(H37)&lt;7,"2° trimestre",IF(MONTH(H37)&lt;10,"3°trimestre","4° trimestre")))</f>
        <v>3°trimestre</v>
      </c>
      <c r="O37" s="19" t="s">
        <v>1962</v>
      </c>
      <c r="P37" s="19" t="s">
        <v>1970</v>
      </c>
      <c r="Q37" s="8">
        <f>+I37</f>
        <v>3902.4</v>
      </c>
      <c r="R37" s="19" t="s">
        <v>1965</v>
      </c>
    </row>
    <row r="38" spans="1:18" x14ac:dyDescent="0.2">
      <c r="A38" s="1" t="s">
        <v>46</v>
      </c>
      <c r="B38" s="1" t="s">
        <v>164</v>
      </c>
      <c r="C38" s="1" t="s">
        <v>28</v>
      </c>
      <c r="D38" s="7">
        <v>85.4</v>
      </c>
      <c r="E38" s="3">
        <v>45833</v>
      </c>
      <c r="F38" s="3">
        <v>45863</v>
      </c>
      <c r="G38" s="7">
        <v>70.88</v>
      </c>
      <c r="H38" s="3">
        <v>45869</v>
      </c>
      <c r="I38" s="11">
        <v>70.88</v>
      </c>
      <c r="J38" s="17">
        <f>+F38-H38</f>
        <v>-6</v>
      </c>
      <c r="K38" s="17">
        <f>+H38-F38</f>
        <v>6</v>
      </c>
      <c r="L38" s="11">
        <f>+K38*G38</f>
        <v>425.28</v>
      </c>
      <c r="M38" s="19">
        <f>YEAR(H38)</f>
        <v>2025</v>
      </c>
      <c r="N38" s="19" t="str">
        <f>IF(MONTH(H38)&lt;4,"1° trimestre",IF(MONTH(H38)&lt;7,"2° trimestre",IF(MONTH(H38)&lt;10,"3°trimestre","4° trimestre")))</f>
        <v>3°trimestre</v>
      </c>
      <c r="O38" s="19" t="s">
        <v>1962</v>
      </c>
      <c r="P38" s="19" t="s">
        <v>1970</v>
      </c>
      <c r="Q38" s="8">
        <f>+I38</f>
        <v>70.88</v>
      </c>
      <c r="R38" s="19" t="s">
        <v>1965</v>
      </c>
    </row>
    <row r="39" spans="1:18" x14ac:dyDescent="0.2">
      <c r="A39" s="1" t="s">
        <v>46</v>
      </c>
      <c r="B39" s="1" t="s">
        <v>165</v>
      </c>
      <c r="C39" s="1" t="s">
        <v>28</v>
      </c>
      <c r="D39" s="7">
        <v>2825.21</v>
      </c>
      <c r="E39" s="3">
        <v>45833</v>
      </c>
      <c r="F39" s="3">
        <v>45863</v>
      </c>
      <c r="G39" s="7">
        <v>2470.83</v>
      </c>
      <c r="H39" s="3">
        <v>45869</v>
      </c>
      <c r="I39" s="11">
        <v>2470.83</v>
      </c>
      <c r="J39" s="17">
        <f>+F39-H39</f>
        <v>-6</v>
      </c>
      <c r="K39" s="17">
        <f>+H39-F39</f>
        <v>6</v>
      </c>
      <c r="L39" s="11">
        <f>+K39*G39</f>
        <v>14824.98</v>
      </c>
      <c r="M39" s="19">
        <f>YEAR(H39)</f>
        <v>2025</v>
      </c>
      <c r="N39" s="19" t="str">
        <f>IF(MONTH(H39)&lt;4,"1° trimestre",IF(MONTH(H39)&lt;7,"2° trimestre",IF(MONTH(H39)&lt;10,"3°trimestre","4° trimestre")))</f>
        <v>3°trimestre</v>
      </c>
      <c r="O39" s="19" t="s">
        <v>1962</v>
      </c>
      <c r="P39" s="19" t="s">
        <v>1970</v>
      </c>
      <c r="Q39" s="8">
        <f>+I39</f>
        <v>2470.83</v>
      </c>
      <c r="R39" s="19" t="s">
        <v>1965</v>
      </c>
    </row>
    <row r="40" spans="1:18" x14ac:dyDescent="0.2">
      <c r="A40" s="1" t="s">
        <v>46</v>
      </c>
      <c r="B40" s="1" t="s">
        <v>166</v>
      </c>
      <c r="C40" s="1" t="s">
        <v>28</v>
      </c>
      <c r="D40" s="7">
        <v>7194.03</v>
      </c>
      <c r="E40" s="3">
        <v>45833</v>
      </c>
      <c r="F40" s="3">
        <v>45863</v>
      </c>
      <c r="G40" s="7">
        <v>6030.41</v>
      </c>
      <c r="H40" s="3">
        <v>45869</v>
      </c>
      <c r="I40" s="11">
        <v>6030.41</v>
      </c>
      <c r="J40" s="17">
        <f>+F40-H40</f>
        <v>-6</v>
      </c>
      <c r="K40" s="17">
        <f>+H40-F40</f>
        <v>6</v>
      </c>
      <c r="L40" s="11">
        <f>+K40*G40</f>
        <v>36182.46</v>
      </c>
      <c r="M40" s="19">
        <f>YEAR(H40)</f>
        <v>2025</v>
      </c>
      <c r="N40" s="19" t="str">
        <f>IF(MONTH(H40)&lt;4,"1° trimestre",IF(MONTH(H40)&lt;7,"2° trimestre",IF(MONTH(H40)&lt;10,"3°trimestre","4° trimestre")))</f>
        <v>3°trimestre</v>
      </c>
      <c r="O40" s="19" t="s">
        <v>1962</v>
      </c>
      <c r="P40" s="19" t="s">
        <v>1970</v>
      </c>
      <c r="Q40" s="8">
        <f>+I40</f>
        <v>6030.41</v>
      </c>
      <c r="R40" s="19" t="s">
        <v>1965</v>
      </c>
    </row>
    <row r="41" spans="1:18" x14ac:dyDescent="0.2">
      <c r="A41" s="1" t="s">
        <v>46</v>
      </c>
      <c r="B41" s="1" t="s">
        <v>167</v>
      </c>
      <c r="C41" s="1" t="s">
        <v>28</v>
      </c>
      <c r="D41" s="7">
        <v>1089.03</v>
      </c>
      <c r="E41" s="3">
        <v>45833</v>
      </c>
      <c r="F41" s="3">
        <v>45863</v>
      </c>
      <c r="G41" s="7">
        <v>987.74</v>
      </c>
      <c r="H41" s="3">
        <v>45869</v>
      </c>
      <c r="I41" s="11">
        <v>987.74</v>
      </c>
      <c r="J41" s="17">
        <f>+F41-H41</f>
        <v>-6</v>
      </c>
      <c r="K41" s="17">
        <f>+H41-F41</f>
        <v>6</v>
      </c>
      <c r="L41" s="11">
        <f>+K41*G41</f>
        <v>5926.4400000000005</v>
      </c>
      <c r="M41" s="19">
        <f>YEAR(H41)</f>
        <v>2025</v>
      </c>
      <c r="N41" s="19" t="str">
        <f>IF(MONTH(H41)&lt;4,"1° trimestre",IF(MONTH(H41)&lt;7,"2° trimestre",IF(MONTH(H41)&lt;10,"3°trimestre","4° trimestre")))</f>
        <v>3°trimestre</v>
      </c>
      <c r="O41" s="19" t="s">
        <v>1962</v>
      </c>
      <c r="P41" s="19" t="s">
        <v>1970</v>
      </c>
      <c r="Q41" s="8">
        <f>+I41</f>
        <v>987.74</v>
      </c>
      <c r="R41" s="19" t="s">
        <v>1965</v>
      </c>
    </row>
    <row r="42" spans="1:18" x14ac:dyDescent="0.2">
      <c r="A42" s="1" t="s">
        <v>46</v>
      </c>
      <c r="B42" s="1" t="s">
        <v>168</v>
      </c>
      <c r="C42" s="1" t="s">
        <v>28</v>
      </c>
      <c r="D42" s="7">
        <v>444.57</v>
      </c>
      <c r="E42" s="3">
        <v>45833</v>
      </c>
      <c r="F42" s="3">
        <v>45863</v>
      </c>
      <c r="G42" s="7">
        <v>364.4</v>
      </c>
      <c r="H42" s="3">
        <v>45869</v>
      </c>
      <c r="I42" s="11">
        <v>364.4</v>
      </c>
      <c r="J42" s="17">
        <f>+F42-H42</f>
        <v>-6</v>
      </c>
      <c r="K42" s="17">
        <f>+H42-F42</f>
        <v>6</v>
      </c>
      <c r="L42" s="11">
        <f>+K42*G42</f>
        <v>2186.3999999999996</v>
      </c>
      <c r="M42" s="19">
        <f>YEAR(H42)</f>
        <v>2025</v>
      </c>
      <c r="N42" s="19" t="str">
        <f>IF(MONTH(H42)&lt;4,"1° trimestre",IF(MONTH(H42)&lt;7,"2° trimestre",IF(MONTH(H42)&lt;10,"3°trimestre","4° trimestre")))</f>
        <v>3°trimestre</v>
      </c>
      <c r="O42" s="19" t="s">
        <v>1962</v>
      </c>
      <c r="P42" s="19" t="s">
        <v>1970</v>
      </c>
      <c r="Q42" s="8">
        <f>+I42</f>
        <v>364.4</v>
      </c>
      <c r="R42" s="19" t="s">
        <v>1965</v>
      </c>
    </row>
    <row r="43" spans="1:18" x14ac:dyDescent="0.2">
      <c r="A43" s="1" t="s">
        <v>46</v>
      </c>
      <c r="B43" s="1" t="s">
        <v>169</v>
      </c>
      <c r="C43" s="1" t="s">
        <v>28</v>
      </c>
      <c r="D43" s="7">
        <v>284.02</v>
      </c>
      <c r="E43" s="3">
        <v>45841</v>
      </c>
      <c r="F43" s="3">
        <v>45871</v>
      </c>
      <c r="G43" s="7">
        <v>237.2</v>
      </c>
      <c r="H43" s="3">
        <v>45923</v>
      </c>
      <c r="I43" s="11">
        <v>237.2</v>
      </c>
      <c r="J43" s="17">
        <f>+F43-H43</f>
        <v>-52</v>
      </c>
      <c r="K43" s="17">
        <f>+H43-F43</f>
        <v>52</v>
      </c>
      <c r="L43" s="11">
        <f>+K43*G43</f>
        <v>12334.4</v>
      </c>
      <c r="M43" s="19">
        <f>YEAR(H43)</f>
        <v>2025</v>
      </c>
      <c r="N43" s="19" t="str">
        <f>IF(MONTH(H43)&lt;4,"1° trimestre",IF(MONTH(H43)&lt;7,"2° trimestre",IF(MONTH(H43)&lt;10,"3°trimestre","4° trimestre")))</f>
        <v>3°trimestre</v>
      </c>
      <c r="O43" s="19" t="s">
        <v>1962</v>
      </c>
      <c r="P43" s="19" t="s">
        <v>1970</v>
      </c>
      <c r="Q43" s="8">
        <f>+I43</f>
        <v>237.2</v>
      </c>
      <c r="R43" s="19" t="s">
        <v>1965</v>
      </c>
    </row>
    <row r="44" spans="1:18" x14ac:dyDescent="0.2">
      <c r="A44" s="1" t="s">
        <v>46</v>
      </c>
      <c r="B44" s="1" t="s">
        <v>170</v>
      </c>
      <c r="C44" s="1" t="s">
        <v>28</v>
      </c>
      <c r="D44" s="7">
        <v>7919.71</v>
      </c>
      <c r="E44" s="3">
        <v>45854</v>
      </c>
      <c r="F44" s="3">
        <v>45884</v>
      </c>
      <c r="G44" s="7">
        <v>6559.14</v>
      </c>
      <c r="H44" s="3">
        <v>45923</v>
      </c>
      <c r="I44" s="11">
        <v>6559.14</v>
      </c>
      <c r="J44" s="17">
        <f>+F44-H44</f>
        <v>-39</v>
      </c>
      <c r="K44" s="17">
        <f>+H44-F44</f>
        <v>39</v>
      </c>
      <c r="L44" s="11">
        <f>+K44*G44</f>
        <v>255806.46000000002</v>
      </c>
      <c r="M44" s="19">
        <f>YEAR(H44)</f>
        <v>2025</v>
      </c>
      <c r="N44" s="19" t="str">
        <f>IF(MONTH(H44)&lt;4,"1° trimestre",IF(MONTH(H44)&lt;7,"2° trimestre",IF(MONTH(H44)&lt;10,"3°trimestre","4° trimestre")))</f>
        <v>3°trimestre</v>
      </c>
      <c r="O44" s="19" t="s">
        <v>1962</v>
      </c>
      <c r="P44" s="19" t="s">
        <v>1970</v>
      </c>
      <c r="Q44" s="8">
        <f>+I44</f>
        <v>6559.14</v>
      </c>
      <c r="R44" s="19" t="s">
        <v>1965</v>
      </c>
    </row>
    <row r="45" spans="1:18" x14ac:dyDescent="0.2">
      <c r="A45" s="1" t="s">
        <v>46</v>
      </c>
      <c r="B45" s="1" t="s">
        <v>171</v>
      </c>
      <c r="C45" s="1" t="s">
        <v>28</v>
      </c>
      <c r="D45" s="7">
        <v>182.64</v>
      </c>
      <c r="E45" s="3">
        <v>45854</v>
      </c>
      <c r="F45" s="3">
        <v>45884</v>
      </c>
      <c r="G45" s="7">
        <v>159.22999999999999</v>
      </c>
      <c r="H45" s="3">
        <v>45923</v>
      </c>
      <c r="I45" s="11">
        <v>159.22999999999999</v>
      </c>
      <c r="J45" s="17">
        <f>+F45-H45</f>
        <v>-39</v>
      </c>
      <c r="K45" s="17">
        <f>+H45-F45</f>
        <v>39</v>
      </c>
      <c r="L45" s="11">
        <f>+K45*G45</f>
        <v>6209.9699999999993</v>
      </c>
      <c r="M45" s="19">
        <f>YEAR(H45)</f>
        <v>2025</v>
      </c>
      <c r="N45" s="19" t="str">
        <f>IF(MONTH(H45)&lt;4,"1° trimestre",IF(MONTH(H45)&lt;7,"2° trimestre",IF(MONTH(H45)&lt;10,"3°trimestre","4° trimestre")))</f>
        <v>3°trimestre</v>
      </c>
      <c r="O45" s="19" t="s">
        <v>1962</v>
      </c>
      <c r="P45" s="19" t="s">
        <v>1970</v>
      </c>
      <c r="Q45" s="8">
        <f>+I45</f>
        <v>159.22999999999999</v>
      </c>
      <c r="R45" s="19" t="s">
        <v>1965</v>
      </c>
    </row>
    <row r="46" spans="1:18" x14ac:dyDescent="0.2">
      <c r="A46" s="1" t="s">
        <v>46</v>
      </c>
      <c r="B46" s="1" t="s">
        <v>172</v>
      </c>
      <c r="C46" s="1" t="s">
        <v>28</v>
      </c>
      <c r="D46" s="7">
        <v>7664.54</v>
      </c>
      <c r="E46" s="3">
        <v>45854</v>
      </c>
      <c r="F46" s="3">
        <v>45884</v>
      </c>
      <c r="G46" s="7">
        <v>6719.16</v>
      </c>
      <c r="H46" s="3">
        <v>45923</v>
      </c>
      <c r="I46" s="11">
        <v>6719.16</v>
      </c>
      <c r="J46" s="17">
        <f>+F46-H46</f>
        <v>-39</v>
      </c>
      <c r="K46" s="17">
        <f>+H46-F46</f>
        <v>39</v>
      </c>
      <c r="L46" s="11">
        <f>+K46*G46</f>
        <v>262047.24</v>
      </c>
      <c r="M46" s="19">
        <f>YEAR(H46)</f>
        <v>2025</v>
      </c>
      <c r="N46" s="19" t="str">
        <f>IF(MONTH(H46)&lt;4,"1° trimestre",IF(MONTH(H46)&lt;7,"2° trimestre",IF(MONTH(H46)&lt;10,"3°trimestre","4° trimestre")))</f>
        <v>3°trimestre</v>
      </c>
      <c r="O46" s="19" t="s">
        <v>1962</v>
      </c>
      <c r="P46" s="19" t="s">
        <v>1970</v>
      </c>
      <c r="Q46" s="8">
        <f>+I46</f>
        <v>6719.16</v>
      </c>
      <c r="R46" s="19" t="s">
        <v>1965</v>
      </c>
    </row>
    <row r="47" spans="1:18" x14ac:dyDescent="0.2">
      <c r="A47" s="1" t="s">
        <v>46</v>
      </c>
      <c r="B47" s="1" t="s">
        <v>173</v>
      </c>
      <c r="C47" s="1" t="s">
        <v>28</v>
      </c>
      <c r="D47" s="7">
        <v>230.46</v>
      </c>
      <c r="E47" s="3">
        <v>45854</v>
      </c>
      <c r="F47" s="3">
        <v>45884</v>
      </c>
      <c r="G47" s="7">
        <v>216.91</v>
      </c>
      <c r="H47" s="3">
        <v>45923</v>
      </c>
      <c r="I47" s="11">
        <v>216.91</v>
      </c>
      <c r="J47" s="17">
        <f>+F47-H47</f>
        <v>-39</v>
      </c>
      <c r="K47" s="17">
        <f>+H47-F47</f>
        <v>39</v>
      </c>
      <c r="L47" s="11">
        <f>+K47*G47</f>
        <v>8459.49</v>
      </c>
      <c r="M47" s="19">
        <f>YEAR(H47)</f>
        <v>2025</v>
      </c>
      <c r="N47" s="19" t="str">
        <f>IF(MONTH(H47)&lt;4,"1° trimestre",IF(MONTH(H47)&lt;7,"2° trimestre",IF(MONTH(H47)&lt;10,"3°trimestre","4° trimestre")))</f>
        <v>3°trimestre</v>
      </c>
      <c r="O47" s="19" t="s">
        <v>1962</v>
      </c>
      <c r="P47" s="19" t="s">
        <v>1970</v>
      </c>
      <c r="Q47" s="8">
        <f>+I47</f>
        <v>216.91</v>
      </c>
      <c r="R47" s="19" t="s">
        <v>1965</v>
      </c>
    </row>
    <row r="48" spans="1:18" x14ac:dyDescent="0.2">
      <c r="A48" s="1" t="s">
        <v>46</v>
      </c>
      <c r="B48" s="1" t="s">
        <v>174</v>
      </c>
      <c r="C48" s="1" t="s">
        <v>28</v>
      </c>
      <c r="D48" s="7">
        <v>182.32</v>
      </c>
      <c r="E48" s="3">
        <v>45854</v>
      </c>
      <c r="F48" s="3">
        <v>45884</v>
      </c>
      <c r="G48" s="7">
        <v>175.9</v>
      </c>
      <c r="H48" s="3">
        <v>45923</v>
      </c>
      <c r="I48" s="11">
        <v>175.9</v>
      </c>
      <c r="J48" s="17">
        <f>+F48-H48</f>
        <v>-39</v>
      </c>
      <c r="K48" s="17">
        <f>+H48-F48</f>
        <v>39</v>
      </c>
      <c r="L48" s="11">
        <f>+K48*G48</f>
        <v>6860.1</v>
      </c>
      <c r="M48" s="19">
        <f>YEAR(H48)</f>
        <v>2025</v>
      </c>
      <c r="N48" s="19" t="str">
        <f>IF(MONTH(H48)&lt;4,"1° trimestre",IF(MONTH(H48)&lt;7,"2° trimestre",IF(MONTH(H48)&lt;10,"3°trimestre","4° trimestre")))</f>
        <v>3°trimestre</v>
      </c>
      <c r="O48" s="19" t="s">
        <v>1962</v>
      </c>
      <c r="P48" s="19" t="s">
        <v>1970</v>
      </c>
      <c r="Q48" s="8">
        <f>+I48</f>
        <v>175.9</v>
      </c>
      <c r="R48" s="19" t="s">
        <v>1965</v>
      </c>
    </row>
    <row r="49" spans="1:18" x14ac:dyDescent="0.2">
      <c r="A49" s="1" t="s">
        <v>46</v>
      </c>
      <c r="B49" s="1" t="s">
        <v>175</v>
      </c>
      <c r="C49" s="1" t="s">
        <v>28</v>
      </c>
      <c r="D49" s="7">
        <v>27.82</v>
      </c>
      <c r="E49" s="3">
        <v>45854</v>
      </c>
      <c r="F49" s="3">
        <v>45884</v>
      </c>
      <c r="G49" s="7">
        <v>26.32</v>
      </c>
      <c r="H49" s="3">
        <v>45923</v>
      </c>
      <c r="I49" s="11">
        <v>26.32</v>
      </c>
      <c r="J49" s="17">
        <f>+F49-H49</f>
        <v>-39</v>
      </c>
      <c r="K49" s="17">
        <f>+H49-F49</f>
        <v>39</v>
      </c>
      <c r="L49" s="11">
        <f>+K49*G49</f>
        <v>1026.48</v>
      </c>
      <c r="M49" s="19">
        <f>YEAR(H49)</f>
        <v>2025</v>
      </c>
      <c r="N49" s="19" t="str">
        <f>IF(MONTH(H49)&lt;4,"1° trimestre",IF(MONTH(H49)&lt;7,"2° trimestre",IF(MONTH(H49)&lt;10,"3°trimestre","4° trimestre")))</f>
        <v>3°trimestre</v>
      </c>
      <c r="O49" s="19" t="s">
        <v>1962</v>
      </c>
      <c r="P49" s="19" t="s">
        <v>1970</v>
      </c>
      <c r="Q49" s="8">
        <f>+I49</f>
        <v>26.32</v>
      </c>
      <c r="R49" s="19" t="s">
        <v>1965</v>
      </c>
    </row>
    <row r="50" spans="1:18" x14ac:dyDescent="0.2">
      <c r="A50" s="1" t="s">
        <v>46</v>
      </c>
      <c r="B50" s="1" t="s">
        <v>176</v>
      </c>
      <c r="C50" s="1" t="s">
        <v>28</v>
      </c>
      <c r="D50" s="7">
        <v>4.88</v>
      </c>
      <c r="E50" s="3">
        <v>45854</v>
      </c>
      <c r="F50" s="3">
        <v>45884</v>
      </c>
      <c r="G50" s="7">
        <v>4</v>
      </c>
      <c r="H50" s="3">
        <v>45923</v>
      </c>
      <c r="I50" s="11">
        <v>4</v>
      </c>
      <c r="J50" s="17">
        <f>+F50-H50</f>
        <v>-39</v>
      </c>
      <c r="K50" s="17">
        <f>+H50-F50</f>
        <v>39</v>
      </c>
      <c r="L50" s="11">
        <f>+K50*G50</f>
        <v>156</v>
      </c>
      <c r="M50" s="19">
        <f>YEAR(H50)</f>
        <v>2025</v>
      </c>
      <c r="N50" s="19" t="str">
        <f>IF(MONTH(H50)&lt;4,"1° trimestre",IF(MONTH(H50)&lt;7,"2° trimestre",IF(MONTH(H50)&lt;10,"3°trimestre","4° trimestre")))</f>
        <v>3°trimestre</v>
      </c>
      <c r="O50" s="19" t="s">
        <v>1962</v>
      </c>
      <c r="P50" s="19" t="s">
        <v>1970</v>
      </c>
      <c r="Q50" s="8">
        <f>+I50</f>
        <v>4</v>
      </c>
      <c r="R50" s="19" t="s">
        <v>1965</v>
      </c>
    </row>
    <row r="51" spans="1:18" x14ac:dyDescent="0.2">
      <c r="A51" s="1" t="s">
        <v>46</v>
      </c>
      <c r="B51" s="1" t="s">
        <v>177</v>
      </c>
      <c r="C51" s="1" t="s">
        <v>28</v>
      </c>
      <c r="D51" s="7">
        <v>90.8</v>
      </c>
      <c r="E51" s="3">
        <v>45854</v>
      </c>
      <c r="F51" s="3">
        <v>45884</v>
      </c>
      <c r="G51" s="7">
        <v>90.8</v>
      </c>
      <c r="H51" s="3">
        <v>45923</v>
      </c>
      <c r="I51" s="11">
        <v>90.8</v>
      </c>
      <c r="J51" s="17">
        <f>+F51-H51</f>
        <v>-39</v>
      </c>
      <c r="K51" s="17">
        <f>+H51-F51</f>
        <v>39</v>
      </c>
      <c r="L51" s="11">
        <f>+K51*G51</f>
        <v>3541.2</v>
      </c>
      <c r="M51" s="19">
        <f>YEAR(H51)</f>
        <v>2025</v>
      </c>
      <c r="N51" s="19" t="str">
        <f>IF(MONTH(H51)&lt;4,"1° trimestre",IF(MONTH(H51)&lt;7,"2° trimestre",IF(MONTH(H51)&lt;10,"3°trimestre","4° trimestre")))</f>
        <v>3°trimestre</v>
      </c>
      <c r="O51" s="19" t="s">
        <v>1962</v>
      </c>
      <c r="P51" s="19" t="s">
        <v>1970</v>
      </c>
      <c r="Q51" s="8">
        <f>+I51</f>
        <v>90.8</v>
      </c>
      <c r="R51" s="19" t="s">
        <v>1965</v>
      </c>
    </row>
    <row r="52" spans="1:18" x14ac:dyDescent="0.2">
      <c r="A52" s="1" t="s">
        <v>46</v>
      </c>
      <c r="B52" s="1" t="s">
        <v>178</v>
      </c>
      <c r="C52" s="1" t="s">
        <v>28</v>
      </c>
      <c r="D52" s="7">
        <v>1748.44</v>
      </c>
      <c r="E52" s="3">
        <v>45854</v>
      </c>
      <c r="F52" s="3">
        <v>45884</v>
      </c>
      <c r="G52" s="7">
        <v>1726.97</v>
      </c>
      <c r="H52" s="3">
        <v>45923</v>
      </c>
      <c r="I52" s="11">
        <v>1726.97</v>
      </c>
      <c r="J52" s="17">
        <f>+F52-H52</f>
        <v>-39</v>
      </c>
      <c r="K52" s="17">
        <f>+H52-F52</f>
        <v>39</v>
      </c>
      <c r="L52" s="11">
        <f>+K52*G52</f>
        <v>67351.83</v>
      </c>
      <c r="M52" s="19">
        <f>YEAR(H52)</f>
        <v>2025</v>
      </c>
      <c r="N52" s="19" t="str">
        <f>IF(MONTH(H52)&lt;4,"1° trimestre",IF(MONTH(H52)&lt;7,"2° trimestre",IF(MONTH(H52)&lt;10,"3°trimestre","4° trimestre")))</f>
        <v>3°trimestre</v>
      </c>
      <c r="O52" s="19" t="s">
        <v>1962</v>
      </c>
      <c r="P52" s="19" t="s">
        <v>1970</v>
      </c>
      <c r="Q52" s="8">
        <f>+I52</f>
        <v>1726.97</v>
      </c>
      <c r="R52" s="19" t="s">
        <v>1965</v>
      </c>
    </row>
    <row r="53" spans="1:18" x14ac:dyDescent="0.2">
      <c r="A53" s="1" t="s">
        <v>46</v>
      </c>
      <c r="B53" s="1" t="s">
        <v>179</v>
      </c>
      <c r="C53" s="1" t="s">
        <v>28</v>
      </c>
      <c r="D53" s="7">
        <v>25.38</v>
      </c>
      <c r="E53" s="3">
        <v>45854</v>
      </c>
      <c r="F53" s="3">
        <v>45884</v>
      </c>
      <c r="G53" s="7">
        <v>20.8</v>
      </c>
      <c r="H53" s="3">
        <v>45923</v>
      </c>
      <c r="I53" s="11">
        <v>20.8</v>
      </c>
      <c r="J53" s="17">
        <f>+F53-H53</f>
        <v>-39</v>
      </c>
      <c r="K53" s="17">
        <f>+H53-F53</f>
        <v>39</v>
      </c>
      <c r="L53" s="11">
        <f>+K53*G53</f>
        <v>811.2</v>
      </c>
      <c r="M53" s="19">
        <f>YEAR(H53)</f>
        <v>2025</v>
      </c>
      <c r="N53" s="19" t="str">
        <f>IF(MONTH(H53)&lt;4,"1° trimestre",IF(MONTH(H53)&lt;7,"2° trimestre",IF(MONTH(H53)&lt;10,"3°trimestre","4° trimestre")))</f>
        <v>3°trimestre</v>
      </c>
      <c r="O53" s="19" t="s">
        <v>1962</v>
      </c>
      <c r="P53" s="19" t="s">
        <v>1970</v>
      </c>
      <c r="Q53" s="8">
        <f>+I53</f>
        <v>20.8</v>
      </c>
      <c r="R53" s="19" t="s">
        <v>1965</v>
      </c>
    </row>
    <row r="54" spans="1:18" x14ac:dyDescent="0.2">
      <c r="A54" s="1" t="s">
        <v>46</v>
      </c>
      <c r="B54" s="1" t="s">
        <v>180</v>
      </c>
      <c r="C54" s="1" t="s">
        <v>28</v>
      </c>
      <c r="D54" s="7">
        <v>350.51</v>
      </c>
      <c r="E54" s="3">
        <v>45854</v>
      </c>
      <c r="F54" s="3">
        <v>45884</v>
      </c>
      <c r="G54" s="7">
        <v>288.91000000000003</v>
      </c>
      <c r="H54" s="3">
        <v>45923</v>
      </c>
      <c r="I54" s="11">
        <v>288.91000000000003</v>
      </c>
      <c r="J54" s="17">
        <f>+F54-H54</f>
        <v>-39</v>
      </c>
      <c r="K54" s="17">
        <f>+H54-F54</f>
        <v>39</v>
      </c>
      <c r="L54" s="11">
        <f>+K54*G54</f>
        <v>11267.490000000002</v>
      </c>
      <c r="M54" s="19">
        <f>YEAR(H54)</f>
        <v>2025</v>
      </c>
      <c r="N54" s="19" t="str">
        <f>IF(MONTH(H54)&lt;4,"1° trimestre",IF(MONTH(H54)&lt;7,"2° trimestre",IF(MONTH(H54)&lt;10,"3°trimestre","4° trimestre")))</f>
        <v>3°trimestre</v>
      </c>
      <c r="O54" s="19" t="s">
        <v>1962</v>
      </c>
      <c r="P54" s="19" t="s">
        <v>1970</v>
      </c>
      <c r="Q54" s="8">
        <f>+I54</f>
        <v>288.91000000000003</v>
      </c>
      <c r="R54" s="19" t="s">
        <v>1965</v>
      </c>
    </row>
    <row r="55" spans="1:18" x14ac:dyDescent="0.2">
      <c r="A55" s="1" t="s">
        <v>46</v>
      </c>
      <c r="B55" s="1" t="s">
        <v>181</v>
      </c>
      <c r="C55" s="1" t="s">
        <v>28</v>
      </c>
      <c r="D55" s="7">
        <v>174.39</v>
      </c>
      <c r="E55" s="3">
        <v>45854</v>
      </c>
      <c r="F55" s="3">
        <v>45884</v>
      </c>
      <c r="G55" s="7">
        <v>162.51</v>
      </c>
      <c r="H55" s="3">
        <v>45923</v>
      </c>
      <c r="I55" s="11">
        <v>162.51</v>
      </c>
      <c r="J55" s="17">
        <f>+F55-H55</f>
        <v>-39</v>
      </c>
      <c r="K55" s="17">
        <f>+H55-F55</f>
        <v>39</v>
      </c>
      <c r="L55" s="11">
        <f>+K55*G55</f>
        <v>6337.8899999999994</v>
      </c>
      <c r="M55" s="19">
        <f>YEAR(H55)</f>
        <v>2025</v>
      </c>
      <c r="N55" s="19" t="str">
        <f>IF(MONTH(H55)&lt;4,"1° trimestre",IF(MONTH(H55)&lt;7,"2° trimestre",IF(MONTH(H55)&lt;10,"3°trimestre","4° trimestre")))</f>
        <v>3°trimestre</v>
      </c>
      <c r="O55" s="19" t="s">
        <v>1962</v>
      </c>
      <c r="P55" s="19" t="s">
        <v>1970</v>
      </c>
      <c r="Q55" s="8">
        <f>+I55</f>
        <v>162.51</v>
      </c>
      <c r="R55" s="19" t="s">
        <v>1965</v>
      </c>
    </row>
    <row r="56" spans="1:18" x14ac:dyDescent="0.2">
      <c r="A56" s="1" t="s">
        <v>46</v>
      </c>
      <c r="B56" s="1" t="s">
        <v>182</v>
      </c>
      <c r="C56" s="1" t="s">
        <v>28</v>
      </c>
      <c r="D56" s="7">
        <v>908.7</v>
      </c>
      <c r="E56" s="3">
        <v>45854</v>
      </c>
      <c r="F56" s="3">
        <v>45884</v>
      </c>
      <c r="G56" s="7">
        <v>893.92</v>
      </c>
      <c r="H56" s="3">
        <v>45923</v>
      </c>
      <c r="I56" s="11">
        <v>893.92</v>
      </c>
      <c r="J56" s="17">
        <f>+F56-H56</f>
        <v>-39</v>
      </c>
      <c r="K56" s="17">
        <f>+H56-F56</f>
        <v>39</v>
      </c>
      <c r="L56" s="11">
        <f>+K56*G56</f>
        <v>34862.879999999997</v>
      </c>
      <c r="M56" s="19">
        <f>YEAR(H56)</f>
        <v>2025</v>
      </c>
      <c r="N56" s="19" t="str">
        <f>IF(MONTH(H56)&lt;4,"1° trimestre",IF(MONTH(H56)&lt;7,"2° trimestre",IF(MONTH(H56)&lt;10,"3°trimestre","4° trimestre")))</f>
        <v>3°trimestre</v>
      </c>
      <c r="O56" s="19" t="s">
        <v>1962</v>
      </c>
      <c r="P56" s="19" t="s">
        <v>1970</v>
      </c>
      <c r="Q56" s="8">
        <f>+I56</f>
        <v>893.92</v>
      </c>
      <c r="R56" s="19" t="s">
        <v>1965</v>
      </c>
    </row>
    <row r="57" spans="1:18" x14ac:dyDescent="0.2">
      <c r="A57" s="1" t="s">
        <v>46</v>
      </c>
      <c r="B57" s="1" t="s">
        <v>183</v>
      </c>
      <c r="C57" s="1" t="s">
        <v>28</v>
      </c>
      <c r="D57" s="7">
        <v>327.75</v>
      </c>
      <c r="E57" s="3">
        <v>45854</v>
      </c>
      <c r="F57" s="3">
        <v>45884</v>
      </c>
      <c r="G57" s="7">
        <v>314.45999999999998</v>
      </c>
      <c r="H57" s="3">
        <v>45923</v>
      </c>
      <c r="I57" s="11">
        <v>314.45999999999998</v>
      </c>
      <c r="J57" s="17">
        <f>+F57-H57</f>
        <v>-39</v>
      </c>
      <c r="K57" s="17">
        <f>+H57-F57</f>
        <v>39</v>
      </c>
      <c r="L57" s="11">
        <f>+K57*G57</f>
        <v>12263.939999999999</v>
      </c>
      <c r="M57" s="19">
        <f>YEAR(H57)</f>
        <v>2025</v>
      </c>
      <c r="N57" s="19" t="str">
        <f>IF(MONTH(H57)&lt;4,"1° trimestre",IF(MONTH(H57)&lt;7,"2° trimestre",IF(MONTH(H57)&lt;10,"3°trimestre","4° trimestre")))</f>
        <v>3°trimestre</v>
      </c>
      <c r="O57" s="19" t="s">
        <v>1962</v>
      </c>
      <c r="P57" s="19" t="s">
        <v>1970</v>
      </c>
      <c r="Q57" s="8">
        <f>+I57</f>
        <v>314.45999999999998</v>
      </c>
      <c r="R57" s="19" t="s">
        <v>1965</v>
      </c>
    </row>
    <row r="58" spans="1:18" x14ac:dyDescent="0.2">
      <c r="A58" s="1" t="s">
        <v>46</v>
      </c>
      <c r="B58" s="1" t="s">
        <v>184</v>
      </c>
      <c r="C58" s="1" t="s">
        <v>28</v>
      </c>
      <c r="D58" s="7">
        <v>184.23</v>
      </c>
      <c r="E58" s="3">
        <v>45854</v>
      </c>
      <c r="F58" s="3">
        <v>45884</v>
      </c>
      <c r="G58" s="7">
        <v>157.74</v>
      </c>
      <c r="H58" s="3">
        <v>45923</v>
      </c>
      <c r="I58" s="11">
        <v>157.74</v>
      </c>
      <c r="J58" s="17">
        <f>+F58-H58</f>
        <v>-39</v>
      </c>
      <c r="K58" s="17">
        <f>+H58-F58</f>
        <v>39</v>
      </c>
      <c r="L58" s="11">
        <f>+K58*G58</f>
        <v>6151.8600000000006</v>
      </c>
      <c r="M58" s="19">
        <f>YEAR(H58)</f>
        <v>2025</v>
      </c>
      <c r="N58" s="19" t="str">
        <f>IF(MONTH(H58)&lt;4,"1° trimestre",IF(MONTH(H58)&lt;7,"2° trimestre",IF(MONTH(H58)&lt;10,"3°trimestre","4° trimestre")))</f>
        <v>3°trimestre</v>
      </c>
      <c r="O58" s="19" t="s">
        <v>1962</v>
      </c>
      <c r="P58" s="19" t="s">
        <v>1970</v>
      </c>
      <c r="Q58" s="8">
        <f>+I58</f>
        <v>157.74</v>
      </c>
      <c r="R58" s="19" t="s">
        <v>1965</v>
      </c>
    </row>
    <row r="59" spans="1:18" x14ac:dyDescent="0.2">
      <c r="A59" s="1" t="s">
        <v>46</v>
      </c>
      <c r="B59" s="1" t="s">
        <v>185</v>
      </c>
      <c r="C59" s="1" t="s">
        <v>28</v>
      </c>
      <c r="D59" s="7">
        <v>2365.91</v>
      </c>
      <c r="E59" s="3">
        <v>45855</v>
      </c>
      <c r="F59" s="3">
        <v>45885</v>
      </c>
      <c r="G59" s="7">
        <v>1948</v>
      </c>
      <c r="H59" s="3">
        <v>45923</v>
      </c>
      <c r="I59" s="11">
        <v>1948</v>
      </c>
      <c r="J59" s="17">
        <f>+F59-H59</f>
        <v>-38</v>
      </c>
      <c r="K59" s="17">
        <f>+H59-F59</f>
        <v>38</v>
      </c>
      <c r="L59" s="11">
        <f>+K59*G59</f>
        <v>74024</v>
      </c>
      <c r="M59" s="19">
        <f>YEAR(H59)</f>
        <v>2025</v>
      </c>
      <c r="N59" s="19" t="str">
        <f>IF(MONTH(H59)&lt;4,"1° trimestre",IF(MONTH(H59)&lt;7,"2° trimestre",IF(MONTH(H59)&lt;10,"3°trimestre","4° trimestre")))</f>
        <v>3°trimestre</v>
      </c>
      <c r="O59" s="19" t="s">
        <v>1962</v>
      </c>
      <c r="P59" s="19" t="s">
        <v>1970</v>
      </c>
      <c r="Q59" s="8">
        <f>+I59</f>
        <v>1948</v>
      </c>
      <c r="R59" s="19" t="s">
        <v>1965</v>
      </c>
    </row>
    <row r="60" spans="1:18" x14ac:dyDescent="0.2">
      <c r="A60" s="1" t="s">
        <v>46</v>
      </c>
      <c r="B60" s="1" t="s">
        <v>186</v>
      </c>
      <c r="C60" s="1" t="s">
        <v>28</v>
      </c>
      <c r="D60" s="7">
        <v>37.64</v>
      </c>
      <c r="E60" s="3">
        <v>45855</v>
      </c>
      <c r="F60" s="3">
        <v>45885</v>
      </c>
      <c r="G60" s="7">
        <v>37.200000000000003</v>
      </c>
      <c r="H60" s="3">
        <v>45923</v>
      </c>
      <c r="I60" s="11">
        <v>37.200000000000003</v>
      </c>
      <c r="J60" s="17">
        <f>+F60-H60</f>
        <v>-38</v>
      </c>
      <c r="K60" s="17">
        <f>+H60-F60</f>
        <v>38</v>
      </c>
      <c r="L60" s="11">
        <f>+K60*G60</f>
        <v>1413.6000000000001</v>
      </c>
      <c r="M60" s="19">
        <f>YEAR(H60)</f>
        <v>2025</v>
      </c>
      <c r="N60" s="19" t="str">
        <f>IF(MONTH(H60)&lt;4,"1° trimestre",IF(MONTH(H60)&lt;7,"2° trimestre",IF(MONTH(H60)&lt;10,"3°trimestre","4° trimestre")))</f>
        <v>3°trimestre</v>
      </c>
      <c r="O60" s="19" t="s">
        <v>1962</v>
      </c>
      <c r="P60" s="19" t="s">
        <v>1970</v>
      </c>
      <c r="Q60" s="8">
        <f>+I60</f>
        <v>37.200000000000003</v>
      </c>
      <c r="R60" s="19" t="s">
        <v>1965</v>
      </c>
    </row>
    <row r="61" spans="1:18" x14ac:dyDescent="0.2">
      <c r="A61" s="1" t="s">
        <v>46</v>
      </c>
      <c r="B61" s="1" t="s">
        <v>187</v>
      </c>
      <c r="C61" s="1" t="s">
        <v>28</v>
      </c>
      <c r="D61" s="7">
        <v>1196.83</v>
      </c>
      <c r="E61" s="3">
        <v>45855</v>
      </c>
      <c r="F61" s="3">
        <v>45885</v>
      </c>
      <c r="G61" s="7">
        <v>1002</v>
      </c>
      <c r="H61" s="3">
        <v>45923</v>
      </c>
      <c r="I61" s="11">
        <v>1002</v>
      </c>
      <c r="J61" s="17">
        <f>+F61-H61</f>
        <v>-38</v>
      </c>
      <c r="K61" s="17">
        <f>+H61-F61</f>
        <v>38</v>
      </c>
      <c r="L61" s="11">
        <f>+K61*G61</f>
        <v>38076</v>
      </c>
      <c r="M61" s="19">
        <f>YEAR(H61)</f>
        <v>2025</v>
      </c>
      <c r="N61" s="19" t="str">
        <f>IF(MONTH(H61)&lt;4,"1° trimestre",IF(MONTH(H61)&lt;7,"2° trimestre",IF(MONTH(H61)&lt;10,"3°trimestre","4° trimestre")))</f>
        <v>3°trimestre</v>
      </c>
      <c r="O61" s="19" t="s">
        <v>1962</v>
      </c>
      <c r="P61" s="19" t="s">
        <v>1970</v>
      </c>
      <c r="Q61" s="8">
        <f>+I61</f>
        <v>1002</v>
      </c>
      <c r="R61" s="19" t="s">
        <v>1965</v>
      </c>
    </row>
    <row r="62" spans="1:18" x14ac:dyDescent="0.2">
      <c r="A62" s="1" t="s">
        <v>46</v>
      </c>
      <c r="B62" s="1" t="s">
        <v>188</v>
      </c>
      <c r="C62" s="1" t="s">
        <v>28</v>
      </c>
      <c r="D62" s="7">
        <v>2480.9899999999998</v>
      </c>
      <c r="E62" s="3">
        <v>45855</v>
      </c>
      <c r="F62" s="3">
        <v>45885</v>
      </c>
      <c r="G62" s="7">
        <v>2065.1</v>
      </c>
      <c r="H62" s="3">
        <v>45923</v>
      </c>
      <c r="I62" s="11">
        <v>2065.1</v>
      </c>
      <c r="J62" s="17">
        <f>+F62-H62</f>
        <v>-38</v>
      </c>
      <c r="K62" s="17">
        <f>+H62-F62</f>
        <v>38</v>
      </c>
      <c r="L62" s="11">
        <f>+K62*G62</f>
        <v>78473.8</v>
      </c>
      <c r="M62" s="19">
        <f>YEAR(H62)</f>
        <v>2025</v>
      </c>
      <c r="N62" s="19" t="str">
        <f>IF(MONTH(H62)&lt;4,"1° trimestre",IF(MONTH(H62)&lt;7,"2° trimestre",IF(MONTH(H62)&lt;10,"3°trimestre","4° trimestre")))</f>
        <v>3°trimestre</v>
      </c>
      <c r="O62" s="19" t="s">
        <v>1962</v>
      </c>
      <c r="P62" s="19" t="s">
        <v>1970</v>
      </c>
      <c r="Q62" s="8">
        <f>+I62</f>
        <v>2065.1</v>
      </c>
      <c r="R62" s="19" t="s">
        <v>1965</v>
      </c>
    </row>
    <row r="63" spans="1:18" x14ac:dyDescent="0.2">
      <c r="A63" s="1" t="s">
        <v>46</v>
      </c>
      <c r="B63" s="1" t="s">
        <v>189</v>
      </c>
      <c r="C63" s="1" t="s">
        <v>28</v>
      </c>
      <c r="D63" s="7">
        <v>88.37</v>
      </c>
      <c r="E63" s="3">
        <v>45855</v>
      </c>
      <c r="F63" s="3">
        <v>45885</v>
      </c>
      <c r="G63" s="7">
        <v>76.400000000000006</v>
      </c>
      <c r="H63" s="3">
        <v>45923</v>
      </c>
      <c r="I63" s="11">
        <v>76.400000000000006</v>
      </c>
      <c r="J63" s="17">
        <f>+F63-H63</f>
        <v>-38</v>
      </c>
      <c r="K63" s="17">
        <f>+H63-F63</f>
        <v>38</v>
      </c>
      <c r="L63" s="11">
        <f>+K63*G63</f>
        <v>2903.2000000000003</v>
      </c>
      <c r="M63" s="19">
        <f>YEAR(H63)</f>
        <v>2025</v>
      </c>
      <c r="N63" s="19" t="str">
        <f>IF(MONTH(H63)&lt;4,"1° trimestre",IF(MONTH(H63)&lt;7,"2° trimestre",IF(MONTH(H63)&lt;10,"3°trimestre","4° trimestre")))</f>
        <v>3°trimestre</v>
      </c>
      <c r="O63" s="19" t="s">
        <v>1962</v>
      </c>
      <c r="P63" s="19" t="s">
        <v>1970</v>
      </c>
      <c r="Q63" s="8">
        <f>+I63</f>
        <v>76.400000000000006</v>
      </c>
      <c r="R63" s="19" t="s">
        <v>1965</v>
      </c>
    </row>
    <row r="64" spans="1:18" x14ac:dyDescent="0.2">
      <c r="A64" s="1" t="s">
        <v>46</v>
      </c>
      <c r="B64" s="1" t="s">
        <v>190</v>
      </c>
      <c r="C64" s="1" t="s">
        <v>28</v>
      </c>
      <c r="D64" s="7">
        <v>1792.18</v>
      </c>
      <c r="E64" s="3">
        <v>45855</v>
      </c>
      <c r="F64" s="3">
        <v>45885</v>
      </c>
      <c r="G64" s="7">
        <v>1481.1</v>
      </c>
      <c r="H64" s="3">
        <v>45923</v>
      </c>
      <c r="I64" s="11">
        <v>1481.1</v>
      </c>
      <c r="J64" s="17">
        <f>+F64-H64</f>
        <v>-38</v>
      </c>
      <c r="K64" s="17">
        <f>+H64-F64</f>
        <v>38</v>
      </c>
      <c r="L64" s="11">
        <f>+K64*G64</f>
        <v>56281.799999999996</v>
      </c>
      <c r="M64" s="19">
        <f>YEAR(H64)</f>
        <v>2025</v>
      </c>
      <c r="N64" s="19" t="str">
        <f>IF(MONTH(H64)&lt;4,"1° trimestre",IF(MONTH(H64)&lt;7,"2° trimestre",IF(MONTH(H64)&lt;10,"3°trimestre","4° trimestre")))</f>
        <v>3°trimestre</v>
      </c>
      <c r="O64" s="19" t="s">
        <v>1962</v>
      </c>
      <c r="P64" s="19" t="s">
        <v>1970</v>
      </c>
      <c r="Q64" s="8">
        <f>+I64</f>
        <v>1481.1</v>
      </c>
      <c r="R64" s="19" t="s">
        <v>1965</v>
      </c>
    </row>
    <row r="65" spans="1:18" x14ac:dyDescent="0.2">
      <c r="A65" s="1" t="s">
        <v>46</v>
      </c>
      <c r="B65" s="1" t="s">
        <v>191</v>
      </c>
      <c r="C65" s="1" t="s">
        <v>28</v>
      </c>
      <c r="D65" s="7">
        <v>5.38</v>
      </c>
      <c r="E65" s="3">
        <v>45855</v>
      </c>
      <c r="F65" s="3">
        <v>45885</v>
      </c>
      <c r="G65" s="7">
        <v>5.2</v>
      </c>
      <c r="H65" s="3">
        <v>45923</v>
      </c>
      <c r="I65" s="11">
        <v>5.2</v>
      </c>
      <c r="J65" s="17">
        <f>+F65-H65</f>
        <v>-38</v>
      </c>
      <c r="K65" s="17">
        <f>+H65-F65</f>
        <v>38</v>
      </c>
      <c r="L65" s="11">
        <f>+K65*G65</f>
        <v>197.6</v>
      </c>
      <c r="M65" s="19">
        <f>YEAR(H65)</f>
        <v>2025</v>
      </c>
      <c r="N65" s="19" t="str">
        <f>IF(MONTH(H65)&lt;4,"1° trimestre",IF(MONTH(H65)&lt;7,"2° trimestre",IF(MONTH(H65)&lt;10,"3°trimestre","4° trimestre")))</f>
        <v>3°trimestre</v>
      </c>
      <c r="O65" s="19" t="s">
        <v>1962</v>
      </c>
      <c r="P65" s="19" t="s">
        <v>1970</v>
      </c>
      <c r="Q65" s="8">
        <f>+I65</f>
        <v>5.2</v>
      </c>
      <c r="R65" s="19" t="s">
        <v>1965</v>
      </c>
    </row>
    <row r="66" spans="1:18" x14ac:dyDescent="0.2">
      <c r="A66" s="1" t="s">
        <v>46</v>
      </c>
      <c r="B66" s="1" t="s">
        <v>192</v>
      </c>
      <c r="C66" s="1" t="s">
        <v>28</v>
      </c>
      <c r="D66" s="7">
        <v>1372.52</v>
      </c>
      <c r="E66" s="3">
        <v>45855</v>
      </c>
      <c r="F66" s="3">
        <v>45885</v>
      </c>
      <c r="G66" s="7">
        <v>1146.8</v>
      </c>
      <c r="H66" s="3">
        <v>45923</v>
      </c>
      <c r="I66" s="11">
        <v>1146.8</v>
      </c>
      <c r="J66" s="17">
        <f>+F66-H66</f>
        <v>-38</v>
      </c>
      <c r="K66" s="17">
        <f>+H66-F66</f>
        <v>38</v>
      </c>
      <c r="L66" s="11">
        <f>+K66*G66</f>
        <v>43578.400000000001</v>
      </c>
      <c r="M66" s="19">
        <f>YEAR(H66)</f>
        <v>2025</v>
      </c>
      <c r="N66" s="19" t="str">
        <f>IF(MONTH(H66)&lt;4,"1° trimestre",IF(MONTH(H66)&lt;7,"2° trimestre",IF(MONTH(H66)&lt;10,"3°trimestre","4° trimestre")))</f>
        <v>3°trimestre</v>
      </c>
      <c r="O66" s="19" t="s">
        <v>1962</v>
      </c>
      <c r="P66" s="19" t="s">
        <v>1970</v>
      </c>
      <c r="Q66" s="8">
        <f>+I66</f>
        <v>1146.8</v>
      </c>
      <c r="R66" s="19" t="s">
        <v>1965</v>
      </c>
    </row>
    <row r="67" spans="1:18" x14ac:dyDescent="0.2">
      <c r="A67" s="1" t="s">
        <v>46</v>
      </c>
      <c r="B67" s="1" t="s">
        <v>193</v>
      </c>
      <c r="C67" s="1" t="s">
        <v>28</v>
      </c>
      <c r="D67" s="7">
        <v>53.16</v>
      </c>
      <c r="E67" s="3">
        <v>45855</v>
      </c>
      <c r="F67" s="3">
        <v>45885</v>
      </c>
      <c r="G67" s="7">
        <v>52.1</v>
      </c>
      <c r="H67" s="3">
        <v>45923</v>
      </c>
      <c r="I67" s="11">
        <v>52.1</v>
      </c>
      <c r="J67" s="17">
        <f>+F67-H67</f>
        <v>-38</v>
      </c>
      <c r="K67" s="17">
        <f>+H67-F67</f>
        <v>38</v>
      </c>
      <c r="L67" s="11">
        <f>+K67*G67</f>
        <v>1979.8</v>
      </c>
      <c r="M67" s="19">
        <f>YEAR(H67)</f>
        <v>2025</v>
      </c>
      <c r="N67" s="19" t="str">
        <f>IF(MONTH(H67)&lt;4,"1° trimestre",IF(MONTH(H67)&lt;7,"2° trimestre",IF(MONTH(H67)&lt;10,"3°trimestre","4° trimestre")))</f>
        <v>3°trimestre</v>
      </c>
      <c r="O67" s="19" t="s">
        <v>1962</v>
      </c>
      <c r="P67" s="19" t="s">
        <v>1970</v>
      </c>
      <c r="Q67" s="8">
        <f>+I67</f>
        <v>52.1</v>
      </c>
      <c r="R67" s="19" t="s">
        <v>1965</v>
      </c>
    </row>
    <row r="68" spans="1:18" x14ac:dyDescent="0.2">
      <c r="A68" s="1" t="s">
        <v>258</v>
      </c>
      <c r="B68" s="1" t="s">
        <v>283</v>
      </c>
      <c r="C68" s="1" t="s">
        <v>28</v>
      </c>
      <c r="D68" s="7">
        <v>730.66</v>
      </c>
      <c r="E68" s="3">
        <v>45819</v>
      </c>
      <c r="F68" s="3">
        <v>45849</v>
      </c>
      <c r="G68" s="7">
        <v>598.9</v>
      </c>
      <c r="H68" s="3">
        <v>45849</v>
      </c>
      <c r="I68" s="11">
        <v>598.9</v>
      </c>
      <c r="J68" s="17">
        <f>+F68-H68</f>
        <v>0</v>
      </c>
      <c r="K68" s="17">
        <f>+H68-F68</f>
        <v>0</v>
      </c>
      <c r="L68" s="11">
        <f>+K68*G68</f>
        <v>0</v>
      </c>
      <c r="M68" s="19">
        <f>YEAR(H68)</f>
        <v>2025</v>
      </c>
      <c r="N68" s="19" t="str">
        <f>IF(MONTH(H68)&lt;4,"1° trimestre",IF(MONTH(H68)&lt;7,"2° trimestre",IF(MONTH(H68)&lt;10,"3°trimestre","4° trimestre")))</f>
        <v>3°trimestre</v>
      </c>
      <c r="O68" s="19" t="s">
        <v>1962</v>
      </c>
      <c r="P68" s="19" t="s">
        <v>1970</v>
      </c>
      <c r="Q68" s="8">
        <f>+I68</f>
        <v>598.9</v>
      </c>
      <c r="R68" s="19" t="s">
        <v>1965</v>
      </c>
    </row>
    <row r="69" spans="1:18" x14ac:dyDescent="0.2">
      <c r="A69" s="1" t="s">
        <v>258</v>
      </c>
      <c r="B69" s="1" t="s">
        <v>284</v>
      </c>
      <c r="C69" s="1" t="s">
        <v>28</v>
      </c>
      <c r="D69" s="7">
        <v>22.19</v>
      </c>
      <c r="E69" s="3">
        <v>45819</v>
      </c>
      <c r="F69" s="3">
        <v>45849</v>
      </c>
      <c r="G69" s="7">
        <v>20.23</v>
      </c>
      <c r="H69" s="3">
        <v>45852</v>
      </c>
      <c r="I69" s="11">
        <v>20.23</v>
      </c>
      <c r="J69" s="17">
        <f>+F69-H69</f>
        <v>-3</v>
      </c>
      <c r="K69" s="17">
        <f>+H69-F69</f>
        <v>3</v>
      </c>
      <c r="L69" s="11">
        <f>+K69*G69</f>
        <v>60.69</v>
      </c>
      <c r="M69" s="19">
        <f>YEAR(H69)</f>
        <v>2025</v>
      </c>
      <c r="N69" s="19" t="str">
        <f>IF(MONTH(H69)&lt;4,"1° trimestre",IF(MONTH(H69)&lt;7,"2° trimestre",IF(MONTH(H69)&lt;10,"3°trimestre","4° trimestre")))</f>
        <v>3°trimestre</v>
      </c>
      <c r="O69" s="19" t="s">
        <v>1962</v>
      </c>
      <c r="P69" s="19" t="s">
        <v>1970</v>
      </c>
      <c r="Q69" s="8">
        <f>+I69</f>
        <v>20.23</v>
      </c>
      <c r="R69" s="19" t="s">
        <v>1965</v>
      </c>
    </row>
    <row r="70" spans="1:18" x14ac:dyDescent="0.2">
      <c r="A70" s="1" t="s">
        <v>258</v>
      </c>
      <c r="B70" s="1" t="s">
        <v>285</v>
      </c>
      <c r="C70" s="1" t="s">
        <v>28</v>
      </c>
      <c r="D70" s="7">
        <v>194.27</v>
      </c>
      <c r="E70" s="3">
        <v>45848</v>
      </c>
      <c r="F70" s="3">
        <v>45878</v>
      </c>
      <c r="G70" s="7">
        <v>159.24</v>
      </c>
      <c r="H70" s="3">
        <v>45852</v>
      </c>
      <c r="I70" s="11">
        <v>159.24</v>
      </c>
      <c r="J70" s="17">
        <f>+F70-H70</f>
        <v>26</v>
      </c>
      <c r="K70" s="17">
        <f>+H70-F70</f>
        <v>-26</v>
      </c>
      <c r="L70" s="11">
        <f>+K70*G70</f>
        <v>-4140.24</v>
      </c>
      <c r="M70" s="19">
        <f>YEAR(H70)</f>
        <v>2025</v>
      </c>
      <c r="N70" s="19" t="str">
        <f>IF(MONTH(H70)&lt;4,"1° trimestre",IF(MONTH(H70)&lt;7,"2° trimestre",IF(MONTH(H70)&lt;10,"3°trimestre","4° trimestre")))</f>
        <v>3°trimestre</v>
      </c>
      <c r="O70" s="19" t="s">
        <v>1962</v>
      </c>
      <c r="P70" s="19" t="s">
        <v>1970</v>
      </c>
      <c r="Q70" s="8">
        <f>+I70</f>
        <v>159.24</v>
      </c>
      <c r="R70" s="19" t="s">
        <v>1965</v>
      </c>
    </row>
    <row r="71" spans="1:18" x14ac:dyDescent="0.2">
      <c r="A71" s="1" t="s">
        <v>258</v>
      </c>
      <c r="B71" s="1" t="s">
        <v>286</v>
      </c>
      <c r="C71" s="1" t="s">
        <v>28</v>
      </c>
      <c r="D71" s="7">
        <v>176.3</v>
      </c>
      <c r="E71" s="3">
        <v>45848</v>
      </c>
      <c r="F71" s="3">
        <v>45878</v>
      </c>
      <c r="G71" s="7">
        <v>144.63999999999999</v>
      </c>
      <c r="H71" s="3">
        <v>45855</v>
      </c>
      <c r="I71" s="11">
        <v>144.63999999999999</v>
      </c>
      <c r="J71" s="17">
        <f>+F71-H71</f>
        <v>23</v>
      </c>
      <c r="K71" s="17">
        <f>+H71-F71</f>
        <v>-23</v>
      </c>
      <c r="L71" s="11">
        <f>+K71*G71</f>
        <v>-3326.72</v>
      </c>
      <c r="M71" s="19">
        <f>YEAR(H71)</f>
        <v>2025</v>
      </c>
      <c r="N71" s="19" t="str">
        <f>IF(MONTH(H71)&lt;4,"1° trimestre",IF(MONTH(H71)&lt;7,"2° trimestre",IF(MONTH(H71)&lt;10,"3°trimestre","4° trimestre")))</f>
        <v>3°trimestre</v>
      </c>
      <c r="O71" s="19" t="s">
        <v>1962</v>
      </c>
      <c r="P71" s="19" t="s">
        <v>1970</v>
      </c>
      <c r="Q71" s="8">
        <f>+I71</f>
        <v>144.63999999999999</v>
      </c>
      <c r="R71" s="19" t="s">
        <v>1965</v>
      </c>
    </row>
    <row r="72" spans="1:18" x14ac:dyDescent="0.2">
      <c r="A72" s="1" t="s">
        <v>258</v>
      </c>
      <c r="B72" s="1" t="s">
        <v>287</v>
      </c>
      <c r="C72" s="1" t="s">
        <v>28</v>
      </c>
      <c r="D72" s="7">
        <v>730.66</v>
      </c>
      <c r="E72" s="3">
        <v>45848</v>
      </c>
      <c r="F72" s="3">
        <v>45879</v>
      </c>
      <c r="G72" s="7">
        <v>598.9</v>
      </c>
      <c r="H72" s="3">
        <v>45880</v>
      </c>
      <c r="I72" s="11">
        <v>598.9</v>
      </c>
      <c r="J72" s="17">
        <f>+F72-H72</f>
        <v>-1</v>
      </c>
      <c r="K72" s="17">
        <f>+H72-F72</f>
        <v>1</v>
      </c>
      <c r="L72" s="11">
        <f>+K72*G72</f>
        <v>598.9</v>
      </c>
      <c r="M72" s="19">
        <f>YEAR(H72)</f>
        <v>2025</v>
      </c>
      <c r="N72" s="19" t="str">
        <f>IF(MONTH(H72)&lt;4,"1° trimestre",IF(MONTH(H72)&lt;7,"2° trimestre",IF(MONTH(H72)&lt;10,"3°trimestre","4° trimestre")))</f>
        <v>3°trimestre</v>
      </c>
      <c r="O72" s="19" t="s">
        <v>1962</v>
      </c>
      <c r="P72" s="19" t="s">
        <v>1970</v>
      </c>
      <c r="Q72" s="8">
        <f>+I72</f>
        <v>598.9</v>
      </c>
      <c r="R72" s="19" t="s">
        <v>1965</v>
      </c>
    </row>
    <row r="73" spans="1:18" x14ac:dyDescent="0.2">
      <c r="A73" s="1" t="s">
        <v>258</v>
      </c>
      <c r="B73" s="1" t="s">
        <v>288</v>
      </c>
      <c r="C73" s="1" t="s">
        <v>28</v>
      </c>
      <c r="D73" s="7">
        <v>22.19</v>
      </c>
      <c r="E73" s="3">
        <v>45848</v>
      </c>
      <c r="F73" s="3">
        <v>45879</v>
      </c>
      <c r="G73" s="7">
        <v>20.23</v>
      </c>
      <c r="H73" s="3">
        <v>45880</v>
      </c>
      <c r="I73" s="11">
        <v>20.23</v>
      </c>
      <c r="J73" s="17">
        <f>+F73-H73</f>
        <v>-1</v>
      </c>
      <c r="K73" s="17">
        <f>+H73-F73</f>
        <v>1</v>
      </c>
      <c r="L73" s="11">
        <f>+K73*G73</f>
        <v>20.23</v>
      </c>
      <c r="M73" s="19">
        <f>YEAR(H73)</f>
        <v>2025</v>
      </c>
      <c r="N73" s="19" t="str">
        <f>IF(MONTH(H73)&lt;4,"1° trimestre",IF(MONTH(H73)&lt;7,"2° trimestre",IF(MONTH(H73)&lt;10,"3°trimestre","4° trimestre")))</f>
        <v>3°trimestre</v>
      </c>
      <c r="O73" s="19" t="s">
        <v>1962</v>
      </c>
      <c r="P73" s="19" t="s">
        <v>1970</v>
      </c>
      <c r="Q73" s="8">
        <f>+I73</f>
        <v>20.23</v>
      </c>
      <c r="R73" s="19" t="s">
        <v>1965</v>
      </c>
    </row>
    <row r="74" spans="1:18" x14ac:dyDescent="0.2">
      <c r="A74" s="1" t="s">
        <v>258</v>
      </c>
      <c r="B74" s="1" t="s">
        <v>289</v>
      </c>
      <c r="C74" s="1" t="s">
        <v>28</v>
      </c>
      <c r="D74" s="7">
        <v>176.47</v>
      </c>
      <c r="E74" s="3">
        <v>45880</v>
      </c>
      <c r="F74" s="3">
        <v>45910</v>
      </c>
      <c r="G74" s="7">
        <v>144.81</v>
      </c>
      <c r="H74" s="3">
        <v>45887</v>
      </c>
      <c r="I74" s="11">
        <v>144.81</v>
      </c>
      <c r="J74" s="17">
        <f>+F74-H74</f>
        <v>23</v>
      </c>
      <c r="K74" s="17">
        <f>+H74-F74</f>
        <v>-23</v>
      </c>
      <c r="L74" s="11">
        <f>+K74*G74</f>
        <v>-3330.63</v>
      </c>
      <c r="M74" s="19">
        <f>YEAR(H74)</f>
        <v>2025</v>
      </c>
      <c r="N74" s="19" t="str">
        <f>IF(MONTH(H74)&lt;4,"1° trimestre",IF(MONTH(H74)&lt;7,"2° trimestre",IF(MONTH(H74)&lt;10,"3°trimestre","4° trimestre")))</f>
        <v>3°trimestre</v>
      </c>
      <c r="O74" s="19" t="s">
        <v>1962</v>
      </c>
      <c r="P74" s="19" t="s">
        <v>1970</v>
      </c>
      <c r="Q74" s="8">
        <f>+I74</f>
        <v>144.81</v>
      </c>
      <c r="R74" s="19" t="s">
        <v>1965</v>
      </c>
    </row>
    <row r="75" spans="1:18" x14ac:dyDescent="0.2">
      <c r="A75" s="1" t="s">
        <v>258</v>
      </c>
      <c r="B75" s="1" t="s">
        <v>290</v>
      </c>
      <c r="C75" s="1" t="s">
        <v>28</v>
      </c>
      <c r="D75" s="7">
        <v>194.27</v>
      </c>
      <c r="E75" s="3">
        <v>45880</v>
      </c>
      <c r="F75" s="3">
        <v>45910</v>
      </c>
      <c r="G75" s="7">
        <v>159.24</v>
      </c>
      <c r="H75" s="3">
        <v>45887</v>
      </c>
      <c r="I75" s="11">
        <v>159.24</v>
      </c>
      <c r="J75" s="17">
        <f>+F75-H75</f>
        <v>23</v>
      </c>
      <c r="K75" s="17">
        <f>+H75-F75</f>
        <v>-23</v>
      </c>
      <c r="L75" s="11">
        <f>+K75*G75</f>
        <v>-3662.5200000000004</v>
      </c>
      <c r="M75" s="19">
        <f>YEAR(H75)</f>
        <v>2025</v>
      </c>
      <c r="N75" s="19" t="str">
        <f>IF(MONTH(H75)&lt;4,"1° trimestre",IF(MONTH(H75)&lt;7,"2° trimestre",IF(MONTH(H75)&lt;10,"3°trimestre","4° trimestre")))</f>
        <v>3°trimestre</v>
      </c>
      <c r="O75" s="19" t="s">
        <v>1962</v>
      </c>
      <c r="P75" s="19" t="s">
        <v>1970</v>
      </c>
      <c r="Q75" s="8">
        <f>+I75</f>
        <v>159.24</v>
      </c>
      <c r="R75" s="19" t="s">
        <v>1965</v>
      </c>
    </row>
    <row r="76" spans="1:18" x14ac:dyDescent="0.2">
      <c r="A76" s="1" t="s">
        <v>258</v>
      </c>
      <c r="B76" s="1" t="s">
        <v>291</v>
      </c>
      <c r="C76" s="1" t="s">
        <v>28</v>
      </c>
      <c r="D76" s="7">
        <v>730.66</v>
      </c>
      <c r="E76" s="3">
        <v>45880</v>
      </c>
      <c r="F76" s="3">
        <v>45910</v>
      </c>
      <c r="G76" s="7">
        <v>598.9</v>
      </c>
      <c r="H76" s="3">
        <v>45910</v>
      </c>
      <c r="I76" s="11">
        <v>598.9</v>
      </c>
      <c r="J76" s="17">
        <f>+F76-H76</f>
        <v>0</v>
      </c>
      <c r="K76" s="17">
        <f>+H76-F76</f>
        <v>0</v>
      </c>
      <c r="L76" s="11">
        <f>+K76*G76</f>
        <v>0</v>
      </c>
      <c r="M76" s="19">
        <f>YEAR(H76)</f>
        <v>2025</v>
      </c>
      <c r="N76" s="19" t="str">
        <f>IF(MONTH(H76)&lt;4,"1° trimestre",IF(MONTH(H76)&lt;7,"2° trimestre",IF(MONTH(H76)&lt;10,"3°trimestre","4° trimestre")))</f>
        <v>3°trimestre</v>
      </c>
      <c r="O76" s="19" t="s">
        <v>1962</v>
      </c>
      <c r="P76" s="19" t="s">
        <v>1970</v>
      </c>
      <c r="Q76" s="8">
        <f>+I76</f>
        <v>598.9</v>
      </c>
      <c r="R76" s="19" t="s">
        <v>1965</v>
      </c>
    </row>
    <row r="77" spans="1:18" x14ac:dyDescent="0.2">
      <c r="A77" s="1" t="s">
        <v>258</v>
      </c>
      <c r="B77" s="1" t="s">
        <v>292</v>
      </c>
      <c r="C77" s="1" t="s">
        <v>28</v>
      </c>
      <c r="D77" s="7">
        <v>22.19</v>
      </c>
      <c r="E77" s="3">
        <v>45880</v>
      </c>
      <c r="F77" s="3">
        <v>45910</v>
      </c>
      <c r="G77" s="7">
        <v>20.23</v>
      </c>
      <c r="H77" s="3">
        <v>45910</v>
      </c>
      <c r="I77" s="11">
        <v>20.23</v>
      </c>
      <c r="J77" s="17">
        <f>+F77-H77</f>
        <v>0</v>
      </c>
      <c r="K77" s="17">
        <f>+H77-F77</f>
        <v>0</v>
      </c>
      <c r="L77" s="11">
        <f>+K77*G77</f>
        <v>0</v>
      </c>
      <c r="M77" s="19">
        <f>YEAR(H77)</f>
        <v>2025</v>
      </c>
      <c r="N77" s="19" t="str">
        <f>IF(MONTH(H77)&lt;4,"1° trimestre",IF(MONTH(H77)&lt;7,"2° trimestre",IF(MONTH(H77)&lt;10,"3°trimestre","4° trimestre")))</f>
        <v>3°trimestre</v>
      </c>
      <c r="O77" s="19" t="s">
        <v>1962</v>
      </c>
      <c r="P77" s="19" t="s">
        <v>1970</v>
      </c>
      <c r="Q77" s="8">
        <f>+I77</f>
        <v>20.23</v>
      </c>
      <c r="R77" s="19" t="s">
        <v>1965</v>
      </c>
    </row>
    <row r="78" spans="1:18" x14ac:dyDescent="0.2">
      <c r="A78" s="1" t="s">
        <v>258</v>
      </c>
      <c r="B78" s="1" t="s">
        <v>293</v>
      </c>
      <c r="C78" s="1" t="s">
        <v>28</v>
      </c>
      <c r="D78" s="7">
        <v>218.27</v>
      </c>
      <c r="E78" s="3">
        <v>45911</v>
      </c>
      <c r="F78" s="3">
        <v>45941</v>
      </c>
      <c r="G78" s="7">
        <v>178.91</v>
      </c>
      <c r="H78" s="3">
        <v>45916</v>
      </c>
      <c r="I78" s="11">
        <v>178.91</v>
      </c>
      <c r="J78" s="17">
        <f>+F78-H78</f>
        <v>25</v>
      </c>
      <c r="K78" s="17">
        <f>+H78-F78</f>
        <v>-25</v>
      </c>
      <c r="L78" s="11">
        <f>+K78*G78</f>
        <v>-4472.75</v>
      </c>
      <c r="M78" s="19">
        <f>YEAR(H78)</f>
        <v>2025</v>
      </c>
      <c r="N78" s="19" t="str">
        <f>IF(MONTH(H78)&lt;4,"1° trimestre",IF(MONTH(H78)&lt;7,"2° trimestre",IF(MONTH(H78)&lt;10,"3°trimestre","4° trimestre")))</f>
        <v>3°trimestre</v>
      </c>
      <c r="O78" s="19" t="s">
        <v>1962</v>
      </c>
      <c r="P78" s="19" t="s">
        <v>1970</v>
      </c>
      <c r="Q78" s="8">
        <f>+I78</f>
        <v>178.91</v>
      </c>
      <c r="R78" s="19" t="s">
        <v>1965</v>
      </c>
    </row>
    <row r="79" spans="1:18" x14ac:dyDescent="0.2">
      <c r="A79" s="1" t="s">
        <v>258</v>
      </c>
      <c r="B79" s="1" t="s">
        <v>294</v>
      </c>
      <c r="C79" s="1" t="s">
        <v>28</v>
      </c>
      <c r="D79" s="7">
        <v>175.56</v>
      </c>
      <c r="E79" s="3">
        <v>45911</v>
      </c>
      <c r="F79" s="3">
        <v>45941</v>
      </c>
      <c r="G79" s="7">
        <v>143.9</v>
      </c>
      <c r="H79" s="3">
        <v>45916</v>
      </c>
      <c r="I79" s="11">
        <v>143.9</v>
      </c>
      <c r="J79" s="17">
        <f>+F79-H79</f>
        <v>25</v>
      </c>
      <c r="K79" s="17">
        <f>+H79-F79</f>
        <v>-25</v>
      </c>
      <c r="L79" s="11">
        <f>+K79*G79</f>
        <v>-3597.5</v>
      </c>
      <c r="M79" s="19">
        <f>YEAR(H79)</f>
        <v>2025</v>
      </c>
      <c r="N79" s="19" t="str">
        <f>IF(MONTH(H79)&lt;4,"1° trimestre",IF(MONTH(H79)&lt;7,"2° trimestre",IF(MONTH(H79)&lt;10,"3°trimestre","4° trimestre")))</f>
        <v>3°trimestre</v>
      </c>
      <c r="O79" s="19" t="s">
        <v>1962</v>
      </c>
      <c r="P79" s="19" t="s">
        <v>1970</v>
      </c>
      <c r="Q79" s="8">
        <f>+I79</f>
        <v>143.9</v>
      </c>
      <c r="R79" s="19" t="s">
        <v>1965</v>
      </c>
    </row>
    <row r="80" spans="1:18" x14ac:dyDescent="0.2">
      <c r="A80" s="1" t="s">
        <v>258</v>
      </c>
      <c r="B80" s="1" t="s">
        <v>295</v>
      </c>
      <c r="C80" s="1" t="s">
        <v>28</v>
      </c>
      <c r="D80" s="7">
        <v>22.19</v>
      </c>
      <c r="E80" s="3">
        <v>45911</v>
      </c>
      <c r="F80" s="3">
        <v>45941</v>
      </c>
      <c r="G80" s="7">
        <v>20.23</v>
      </c>
      <c r="H80" s="3">
        <v>45924</v>
      </c>
      <c r="I80" s="11">
        <v>20.23</v>
      </c>
      <c r="J80" s="17">
        <f>+F80-H80</f>
        <v>17</v>
      </c>
      <c r="K80" s="17">
        <f>+H80-F80</f>
        <v>-17</v>
      </c>
      <c r="L80" s="11">
        <f>+K80*G80</f>
        <v>-343.91</v>
      </c>
      <c r="M80" s="19">
        <f>YEAR(H80)</f>
        <v>2025</v>
      </c>
      <c r="N80" s="19" t="str">
        <f>IF(MONTH(H80)&lt;4,"1° trimestre",IF(MONTH(H80)&lt;7,"2° trimestre",IF(MONTH(H80)&lt;10,"3°trimestre","4° trimestre")))</f>
        <v>3°trimestre</v>
      </c>
      <c r="O80" s="19" t="s">
        <v>1962</v>
      </c>
      <c r="P80" s="19" t="s">
        <v>1970</v>
      </c>
      <c r="Q80" s="8">
        <f>+I80</f>
        <v>20.23</v>
      </c>
      <c r="R80" s="19" t="s">
        <v>1965</v>
      </c>
    </row>
    <row r="81" spans="1:18" x14ac:dyDescent="0.2">
      <c r="A81" s="1" t="s">
        <v>307</v>
      </c>
      <c r="B81" s="1" t="s">
        <v>314</v>
      </c>
      <c r="C81" s="1" t="s">
        <v>28</v>
      </c>
      <c r="D81" s="7">
        <v>173.23</v>
      </c>
      <c r="E81" s="3">
        <v>45849</v>
      </c>
      <c r="F81" s="3">
        <v>45879</v>
      </c>
      <c r="G81" s="7">
        <v>141.99</v>
      </c>
      <c r="H81" s="3">
        <v>45855</v>
      </c>
      <c r="I81" s="11">
        <v>141.99</v>
      </c>
      <c r="J81" s="17">
        <f>+F81-H81</f>
        <v>24</v>
      </c>
      <c r="K81" s="17">
        <f>+H81-F81</f>
        <v>-24</v>
      </c>
      <c r="L81" s="11">
        <f>+K81*G81</f>
        <v>-3407.76</v>
      </c>
      <c r="M81" s="19">
        <f>YEAR(H81)</f>
        <v>2025</v>
      </c>
      <c r="N81" s="19" t="str">
        <f>IF(MONTH(H81)&lt;4,"1° trimestre",IF(MONTH(H81)&lt;7,"2° trimestre",IF(MONTH(H81)&lt;10,"3°trimestre","4° trimestre")))</f>
        <v>3°trimestre</v>
      </c>
      <c r="O81" s="19" t="s">
        <v>1962</v>
      </c>
      <c r="P81" s="19" t="s">
        <v>1970</v>
      </c>
      <c r="Q81" s="8">
        <f>+I81</f>
        <v>141.99</v>
      </c>
      <c r="R81" s="19" t="s">
        <v>1965</v>
      </c>
    </row>
    <row r="82" spans="1:18" x14ac:dyDescent="0.2">
      <c r="A82" s="1" t="s">
        <v>307</v>
      </c>
      <c r="B82" s="1" t="s">
        <v>315</v>
      </c>
      <c r="C82" s="1" t="s">
        <v>28</v>
      </c>
      <c r="D82" s="7">
        <v>147.85</v>
      </c>
      <c r="E82" s="3">
        <v>45891</v>
      </c>
      <c r="F82" s="3">
        <v>45921</v>
      </c>
      <c r="G82" s="7">
        <v>121.19</v>
      </c>
      <c r="H82" s="3">
        <v>45895</v>
      </c>
      <c r="I82" s="11">
        <v>121.19</v>
      </c>
      <c r="J82" s="17">
        <f>+F82-H82</f>
        <v>26</v>
      </c>
      <c r="K82" s="17">
        <f>+H82-F82</f>
        <v>-26</v>
      </c>
      <c r="L82" s="11">
        <f>+K82*G82</f>
        <v>-3150.94</v>
      </c>
      <c r="M82" s="19">
        <f>YEAR(H82)</f>
        <v>2025</v>
      </c>
      <c r="N82" s="19" t="str">
        <f>IF(MONTH(H82)&lt;4,"1° trimestre",IF(MONTH(H82)&lt;7,"2° trimestre",IF(MONTH(H82)&lt;10,"3°trimestre","4° trimestre")))</f>
        <v>3°trimestre</v>
      </c>
      <c r="O82" s="19" t="s">
        <v>1962</v>
      </c>
      <c r="P82" s="19" t="s">
        <v>1970</v>
      </c>
      <c r="Q82" s="8">
        <f>+I82</f>
        <v>121.19</v>
      </c>
      <c r="R82" s="19" t="s">
        <v>1965</v>
      </c>
    </row>
    <row r="83" spans="1:18" x14ac:dyDescent="0.2">
      <c r="A83" s="1" t="s">
        <v>307</v>
      </c>
      <c r="B83" s="1" t="s">
        <v>316</v>
      </c>
      <c r="C83" s="1" t="s">
        <v>28</v>
      </c>
      <c r="D83" s="7">
        <v>9975.6200000000008</v>
      </c>
      <c r="E83" s="3">
        <v>45908</v>
      </c>
      <c r="F83" s="3">
        <v>45938</v>
      </c>
      <c r="G83" s="7">
        <v>8176.74</v>
      </c>
      <c r="H83" s="3">
        <v>45916</v>
      </c>
      <c r="I83" s="11">
        <v>8176.74</v>
      </c>
      <c r="J83" s="17">
        <f>+F83-H83</f>
        <v>22</v>
      </c>
      <c r="K83" s="17">
        <f>+H83-F83</f>
        <v>-22</v>
      </c>
      <c r="L83" s="11">
        <f>+K83*G83</f>
        <v>-179888.28</v>
      </c>
      <c r="M83" s="19">
        <f>YEAR(H83)</f>
        <v>2025</v>
      </c>
      <c r="N83" s="19" t="str">
        <f>IF(MONTH(H83)&lt;4,"1° trimestre",IF(MONTH(H83)&lt;7,"2° trimestre",IF(MONTH(H83)&lt;10,"3°trimestre","4° trimestre")))</f>
        <v>3°trimestre</v>
      </c>
      <c r="O83" s="19" t="s">
        <v>1962</v>
      </c>
      <c r="P83" s="19" t="s">
        <v>1970</v>
      </c>
      <c r="Q83" s="8">
        <f>+I83</f>
        <v>8176.74</v>
      </c>
      <c r="R83" s="19" t="s">
        <v>1965</v>
      </c>
    </row>
    <row r="84" spans="1:18" x14ac:dyDescent="0.2">
      <c r="A84" s="1" t="s">
        <v>320</v>
      </c>
      <c r="B84" s="1" t="s">
        <v>335</v>
      </c>
      <c r="C84" s="1" t="s">
        <v>28</v>
      </c>
      <c r="D84" s="7">
        <v>2208.86</v>
      </c>
      <c r="E84" s="3">
        <v>45854</v>
      </c>
      <c r="F84" s="3">
        <v>45884</v>
      </c>
      <c r="G84" s="7">
        <v>1810.54</v>
      </c>
      <c r="H84" s="3">
        <v>45867</v>
      </c>
      <c r="I84" s="11">
        <v>1810.54</v>
      </c>
      <c r="J84" s="17">
        <f>+F84-H84</f>
        <v>17</v>
      </c>
      <c r="K84" s="17">
        <f>+H84-F84</f>
        <v>-17</v>
      </c>
      <c r="L84" s="11">
        <f>+K84*G84</f>
        <v>-30779.18</v>
      </c>
      <c r="M84" s="19">
        <f>YEAR(H84)</f>
        <v>2025</v>
      </c>
      <c r="N84" s="19" t="str">
        <f>IF(MONTH(H84)&lt;4,"1° trimestre",IF(MONTH(H84)&lt;7,"2° trimestre",IF(MONTH(H84)&lt;10,"3°trimestre","4° trimestre")))</f>
        <v>3°trimestre</v>
      </c>
      <c r="O84" s="19" t="s">
        <v>1962</v>
      </c>
      <c r="P84" s="19" t="s">
        <v>1970</v>
      </c>
      <c r="Q84" s="8">
        <f>+I84</f>
        <v>1810.54</v>
      </c>
      <c r="R84" s="19" t="s">
        <v>1965</v>
      </c>
    </row>
    <row r="85" spans="1:18" x14ac:dyDescent="0.2">
      <c r="A85" s="1" t="s">
        <v>320</v>
      </c>
      <c r="B85" s="1" t="s">
        <v>336</v>
      </c>
      <c r="C85" s="1" t="s">
        <v>28</v>
      </c>
      <c r="D85" s="7">
        <v>4777.91</v>
      </c>
      <c r="E85" s="3">
        <v>45861</v>
      </c>
      <c r="F85" s="3">
        <v>45891</v>
      </c>
      <c r="G85" s="7">
        <v>3916.32</v>
      </c>
      <c r="H85" s="3">
        <v>45867</v>
      </c>
      <c r="I85" s="11">
        <v>3916.32</v>
      </c>
      <c r="J85" s="17">
        <f>+F85-H85</f>
        <v>24</v>
      </c>
      <c r="K85" s="17">
        <f>+H85-F85</f>
        <v>-24</v>
      </c>
      <c r="L85" s="11">
        <f>+K85*G85</f>
        <v>-93991.680000000008</v>
      </c>
      <c r="M85" s="19">
        <f>YEAR(H85)</f>
        <v>2025</v>
      </c>
      <c r="N85" s="19" t="str">
        <f>IF(MONTH(H85)&lt;4,"1° trimestre",IF(MONTH(H85)&lt;7,"2° trimestre",IF(MONTH(H85)&lt;10,"3°trimestre","4° trimestre")))</f>
        <v>3°trimestre</v>
      </c>
      <c r="O85" s="19" t="s">
        <v>1962</v>
      </c>
      <c r="P85" s="19" t="s">
        <v>1970</v>
      </c>
      <c r="Q85" s="8">
        <f>+I85</f>
        <v>3916.32</v>
      </c>
      <c r="R85" s="19" t="s">
        <v>1965</v>
      </c>
    </row>
    <row r="86" spans="1:18" x14ac:dyDescent="0.2">
      <c r="A86" s="1" t="s">
        <v>320</v>
      </c>
      <c r="B86" s="1" t="s">
        <v>337</v>
      </c>
      <c r="C86" s="1" t="s">
        <v>28</v>
      </c>
      <c r="D86" s="7">
        <v>3108.49</v>
      </c>
      <c r="E86" s="3">
        <v>45861</v>
      </c>
      <c r="F86" s="3">
        <v>45891</v>
      </c>
      <c r="G86" s="7">
        <v>2547.94</v>
      </c>
      <c r="H86" s="3">
        <v>45867</v>
      </c>
      <c r="I86" s="11">
        <v>2547.94</v>
      </c>
      <c r="J86" s="17">
        <f>+F86-H86</f>
        <v>24</v>
      </c>
      <c r="K86" s="17">
        <f>+H86-F86</f>
        <v>-24</v>
      </c>
      <c r="L86" s="11">
        <f>+K86*G86</f>
        <v>-61150.559999999998</v>
      </c>
      <c r="M86" s="19">
        <f>YEAR(H86)</f>
        <v>2025</v>
      </c>
      <c r="N86" s="19" t="str">
        <f>IF(MONTH(H86)&lt;4,"1° trimestre",IF(MONTH(H86)&lt;7,"2° trimestre",IF(MONTH(H86)&lt;10,"3°trimestre","4° trimestre")))</f>
        <v>3°trimestre</v>
      </c>
      <c r="O86" s="19" t="s">
        <v>1962</v>
      </c>
      <c r="P86" s="19" t="s">
        <v>1970</v>
      </c>
      <c r="Q86" s="8">
        <f>+I86</f>
        <v>2547.94</v>
      </c>
      <c r="R86" s="19" t="s">
        <v>1965</v>
      </c>
    </row>
    <row r="87" spans="1:18" x14ac:dyDescent="0.2">
      <c r="A87" s="1" t="s">
        <v>320</v>
      </c>
      <c r="B87" s="1" t="s">
        <v>338</v>
      </c>
      <c r="C87" s="1" t="s">
        <v>28</v>
      </c>
      <c r="D87" s="7">
        <v>5921.4</v>
      </c>
      <c r="E87" s="3">
        <v>45861</v>
      </c>
      <c r="F87" s="3">
        <v>45891</v>
      </c>
      <c r="G87" s="7">
        <v>4853.6099999999997</v>
      </c>
      <c r="H87" s="3">
        <v>45867</v>
      </c>
      <c r="I87" s="11">
        <v>4853.6099999999997</v>
      </c>
      <c r="J87" s="17">
        <f>+F87-H87</f>
        <v>24</v>
      </c>
      <c r="K87" s="17">
        <f>+H87-F87</f>
        <v>-24</v>
      </c>
      <c r="L87" s="11">
        <f>+K87*G87</f>
        <v>-116486.63999999998</v>
      </c>
      <c r="M87" s="19">
        <f>YEAR(H87)</f>
        <v>2025</v>
      </c>
      <c r="N87" s="19" t="str">
        <f>IF(MONTH(H87)&lt;4,"1° trimestre",IF(MONTH(H87)&lt;7,"2° trimestre",IF(MONTH(H87)&lt;10,"3°trimestre","4° trimestre")))</f>
        <v>3°trimestre</v>
      </c>
      <c r="O87" s="19" t="s">
        <v>1962</v>
      </c>
      <c r="P87" s="19" t="s">
        <v>1970</v>
      </c>
      <c r="Q87" s="8">
        <f>+I87</f>
        <v>4853.6099999999997</v>
      </c>
      <c r="R87" s="19" t="s">
        <v>1965</v>
      </c>
    </row>
    <row r="88" spans="1:18" x14ac:dyDescent="0.2">
      <c r="A88" s="1" t="s">
        <v>320</v>
      </c>
      <c r="B88" s="1" t="s">
        <v>339</v>
      </c>
      <c r="C88" s="1" t="s">
        <v>28</v>
      </c>
      <c r="D88" s="7">
        <v>3105.64</v>
      </c>
      <c r="E88" s="3">
        <v>45861</v>
      </c>
      <c r="F88" s="3">
        <v>45891</v>
      </c>
      <c r="G88" s="7">
        <v>2545.61</v>
      </c>
      <c r="H88" s="3">
        <v>45867</v>
      </c>
      <c r="I88" s="11">
        <v>2545.61</v>
      </c>
      <c r="J88" s="17">
        <f>+F88-H88</f>
        <v>24</v>
      </c>
      <c r="K88" s="17">
        <f>+H88-F88</f>
        <v>-24</v>
      </c>
      <c r="L88" s="11">
        <f>+K88*G88</f>
        <v>-61094.64</v>
      </c>
      <c r="M88" s="19">
        <f>YEAR(H88)</f>
        <v>2025</v>
      </c>
      <c r="N88" s="19" t="str">
        <f>IF(MONTH(H88)&lt;4,"1° trimestre",IF(MONTH(H88)&lt;7,"2° trimestre",IF(MONTH(H88)&lt;10,"3°trimestre","4° trimestre")))</f>
        <v>3°trimestre</v>
      </c>
      <c r="O88" s="19" t="s">
        <v>1962</v>
      </c>
      <c r="P88" s="19" t="s">
        <v>1970</v>
      </c>
      <c r="Q88" s="8">
        <f>+I88</f>
        <v>2545.61</v>
      </c>
      <c r="R88" s="19" t="s">
        <v>1965</v>
      </c>
    </row>
    <row r="89" spans="1:18" x14ac:dyDescent="0.2">
      <c r="A89" s="1" t="s">
        <v>320</v>
      </c>
      <c r="B89" s="1" t="s">
        <v>340</v>
      </c>
      <c r="C89" s="1" t="s">
        <v>28</v>
      </c>
      <c r="D89" s="7">
        <v>5888.62</v>
      </c>
      <c r="E89" s="3">
        <v>45861</v>
      </c>
      <c r="F89" s="3">
        <v>45891</v>
      </c>
      <c r="G89" s="7">
        <v>4826.74</v>
      </c>
      <c r="H89" s="3">
        <v>45867</v>
      </c>
      <c r="I89" s="11">
        <v>4826.74</v>
      </c>
      <c r="J89" s="17">
        <f>+F89-H89</f>
        <v>24</v>
      </c>
      <c r="K89" s="17">
        <f>+H89-F89</f>
        <v>-24</v>
      </c>
      <c r="L89" s="11">
        <f>+K89*G89</f>
        <v>-115841.76</v>
      </c>
      <c r="M89" s="19">
        <f>YEAR(H89)</f>
        <v>2025</v>
      </c>
      <c r="N89" s="19" t="str">
        <f>IF(MONTH(H89)&lt;4,"1° trimestre",IF(MONTH(H89)&lt;7,"2° trimestre",IF(MONTH(H89)&lt;10,"3°trimestre","4° trimestre")))</f>
        <v>3°trimestre</v>
      </c>
      <c r="O89" s="19" t="s">
        <v>1962</v>
      </c>
      <c r="P89" s="19" t="s">
        <v>1970</v>
      </c>
      <c r="Q89" s="8">
        <f>+I89</f>
        <v>4826.74</v>
      </c>
      <c r="R89" s="19" t="s">
        <v>1965</v>
      </c>
    </row>
    <row r="90" spans="1:18" x14ac:dyDescent="0.2">
      <c r="A90" s="1" t="s">
        <v>320</v>
      </c>
      <c r="B90" s="1" t="s">
        <v>341</v>
      </c>
      <c r="C90" s="1" t="s">
        <v>28</v>
      </c>
      <c r="D90" s="7">
        <v>641.49</v>
      </c>
      <c r="E90" s="3">
        <v>45861</v>
      </c>
      <c r="F90" s="3">
        <v>45891</v>
      </c>
      <c r="G90" s="7">
        <v>525.80999999999995</v>
      </c>
      <c r="H90" s="3">
        <v>45867</v>
      </c>
      <c r="I90" s="11">
        <v>525.80999999999995</v>
      </c>
      <c r="J90" s="17">
        <f>+F90-H90</f>
        <v>24</v>
      </c>
      <c r="K90" s="17">
        <f>+H90-F90</f>
        <v>-24</v>
      </c>
      <c r="L90" s="11">
        <f>+K90*G90</f>
        <v>-12619.439999999999</v>
      </c>
      <c r="M90" s="19">
        <f>YEAR(H90)</f>
        <v>2025</v>
      </c>
      <c r="N90" s="19" t="str">
        <f>IF(MONTH(H90)&lt;4,"1° trimestre",IF(MONTH(H90)&lt;7,"2° trimestre",IF(MONTH(H90)&lt;10,"3°trimestre","4° trimestre")))</f>
        <v>3°trimestre</v>
      </c>
      <c r="O90" s="19" t="s">
        <v>1962</v>
      </c>
      <c r="P90" s="19" t="s">
        <v>1970</v>
      </c>
      <c r="Q90" s="8">
        <f>+I90</f>
        <v>525.80999999999995</v>
      </c>
      <c r="R90" s="19" t="s">
        <v>1965</v>
      </c>
    </row>
    <row r="91" spans="1:18" x14ac:dyDescent="0.2">
      <c r="A91" s="1" t="s">
        <v>320</v>
      </c>
      <c r="B91" s="1" t="s">
        <v>342</v>
      </c>
      <c r="C91" s="1" t="s">
        <v>28</v>
      </c>
      <c r="D91" s="7">
        <v>3354.73</v>
      </c>
      <c r="E91" s="3">
        <v>45861</v>
      </c>
      <c r="F91" s="3">
        <v>45891</v>
      </c>
      <c r="G91" s="7">
        <v>2749.78</v>
      </c>
      <c r="H91" s="3">
        <v>45867</v>
      </c>
      <c r="I91" s="11">
        <v>2749.78</v>
      </c>
      <c r="J91" s="17">
        <f>+F91-H91</f>
        <v>24</v>
      </c>
      <c r="K91" s="17">
        <f>+H91-F91</f>
        <v>-24</v>
      </c>
      <c r="L91" s="11">
        <f>+K91*G91</f>
        <v>-65994.720000000001</v>
      </c>
      <c r="M91" s="19">
        <f>YEAR(H91)</f>
        <v>2025</v>
      </c>
      <c r="N91" s="19" t="str">
        <f>IF(MONTH(H91)&lt;4,"1° trimestre",IF(MONTH(H91)&lt;7,"2° trimestre",IF(MONTH(H91)&lt;10,"3°trimestre","4° trimestre")))</f>
        <v>3°trimestre</v>
      </c>
      <c r="O91" s="19" t="s">
        <v>1962</v>
      </c>
      <c r="P91" s="19" t="s">
        <v>1970</v>
      </c>
      <c r="Q91" s="8">
        <f>+I91</f>
        <v>2749.78</v>
      </c>
      <c r="R91" s="19" t="s">
        <v>1965</v>
      </c>
    </row>
    <row r="92" spans="1:18" x14ac:dyDescent="0.2">
      <c r="A92" s="1" t="s">
        <v>320</v>
      </c>
      <c r="B92" s="1" t="s">
        <v>343</v>
      </c>
      <c r="C92" s="1" t="s">
        <v>28</v>
      </c>
      <c r="D92" s="7">
        <v>5561.46</v>
      </c>
      <c r="E92" s="3">
        <v>45861</v>
      </c>
      <c r="F92" s="3">
        <v>45891</v>
      </c>
      <c r="G92" s="7">
        <v>4558.57</v>
      </c>
      <c r="H92" s="3">
        <v>45867</v>
      </c>
      <c r="I92" s="11">
        <v>4558.57</v>
      </c>
      <c r="J92" s="17">
        <f>+F92-H92</f>
        <v>24</v>
      </c>
      <c r="K92" s="17">
        <f>+H92-F92</f>
        <v>-24</v>
      </c>
      <c r="L92" s="11">
        <f>+K92*G92</f>
        <v>-109405.68</v>
      </c>
      <c r="M92" s="19">
        <f>YEAR(H92)</f>
        <v>2025</v>
      </c>
      <c r="N92" s="19" t="str">
        <f>IF(MONTH(H92)&lt;4,"1° trimestre",IF(MONTH(H92)&lt;7,"2° trimestre",IF(MONTH(H92)&lt;10,"3°trimestre","4° trimestre")))</f>
        <v>3°trimestre</v>
      </c>
      <c r="O92" s="19" t="s">
        <v>1962</v>
      </c>
      <c r="P92" s="19" t="s">
        <v>1970</v>
      </c>
      <c r="Q92" s="8">
        <f>+I92</f>
        <v>4558.57</v>
      </c>
      <c r="R92" s="19" t="s">
        <v>1965</v>
      </c>
    </row>
    <row r="93" spans="1:18" x14ac:dyDescent="0.2">
      <c r="A93" s="1" t="s">
        <v>320</v>
      </c>
      <c r="B93" s="1" t="s">
        <v>344</v>
      </c>
      <c r="C93" s="1" t="s">
        <v>28</v>
      </c>
      <c r="D93" s="7">
        <v>6263.36</v>
      </c>
      <c r="E93" s="3">
        <v>45861</v>
      </c>
      <c r="F93" s="3">
        <v>45891</v>
      </c>
      <c r="G93" s="7">
        <v>5133.8999999999996</v>
      </c>
      <c r="H93" s="3">
        <v>45867</v>
      </c>
      <c r="I93" s="11">
        <v>5133.8999999999996</v>
      </c>
      <c r="J93" s="17">
        <f>+F93-H93</f>
        <v>24</v>
      </c>
      <c r="K93" s="17">
        <f>+H93-F93</f>
        <v>-24</v>
      </c>
      <c r="L93" s="11">
        <f>+K93*G93</f>
        <v>-123213.59999999999</v>
      </c>
      <c r="M93" s="19">
        <f>YEAR(H93)</f>
        <v>2025</v>
      </c>
      <c r="N93" s="19" t="str">
        <f>IF(MONTH(H93)&lt;4,"1° trimestre",IF(MONTH(H93)&lt;7,"2° trimestre",IF(MONTH(H93)&lt;10,"3°trimestre","4° trimestre")))</f>
        <v>3°trimestre</v>
      </c>
      <c r="O93" s="19" t="s">
        <v>1962</v>
      </c>
      <c r="P93" s="19" t="s">
        <v>1970</v>
      </c>
      <c r="Q93" s="8">
        <f>+I93</f>
        <v>5133.8999999999996</v>
      </c>
      <c r="R93" s="19" t="s">
        <v>1965</v>
      </c>
    </row>
    <row r="94" spans="1:18" x14ac:dyDescent="0.2">
      <c r="A94" s="1" t="s">
        <v>320</v>
      </c>
      <c r="B94" s="1" t="s">
        <v>345</v>
      </c>
      <c r="C94" s="1" t="s">
        <v>28</v>
      </c>
      <c r="D94" s="7">
        <v>493.45</v>
      </c>
      <c r="E94" s="3">
        <v>45861</v>
      </c>
      <c r="F94" s="3">
        <v>45891</v>
      </c>
      <c r="G94" s="7">
        <v>404.47</v>
      </c>
      <c r="H94" s="3">
        <v>45867</v>
      </c>
      <c r="I94" s="11">
        <v>404.47</v>
      </c>
      <c r="J94" s="17">
        <f>+F94-H94</f>
        <v>24</v>
      </c>
      <c r="K94" s="17">
        <f>+H94-F94</f>
        <v>-24</v>
      </c>
      <c r="L94" s="11">
        <f>+K94*G94</f>
        <v>-9707.2800000000007</v>
      </c>
      <c r="M94" s="19">
        <f>YEAR(H94)</f>
        <v>2025</v>
      </c>
      <c r="N94" s="19" t="str">
        <f>IF(MONTH(H94)&lt;4,"1° trimestre",IF(MONTH(H94)&lt;7,"2° trimestre",IF(MONTH(H94)&lt;10,"3°trimestre","4° trimestre")))</f>
        <v>3°trimestre</v>
      </c>
      <c r="O94" s="19" t="s">
        <v>1962</v>
      </c>
      <c r="P94" s="19" t="s">
        <v>1970</v>
      </c>
      <c r="Q94" s="8">
        <f>+I94</f>
        <v>404.47</v>
      </c>
      <c r="R94" s="19" t="s">
        <v>1965</v>
      </c>
    </row>
    <row r="95" spans="1:18" x14ac:dyDescent="0.2">
      <c r="A95" s="1" t="s">
        <v>320</v>
      </c>
      <c r="B95" s="1" t="s">
        <v>346</v>
      </c>
      <c r="C95" s="1" t="s">
        <v>28</v>
      </c>
      <c r="D95" s="7">
        <v>64239.59</v>
      </c>
      <c r="E95" s="3">
        <v>45861</v>
      </c>
      <c r="F95" s="3">
        <v>45891</v>
      </c>
      <c r="G95" s="7">
        <v>52655.4</v>
      </c>
      <c r="H95" s="3">
        <v>45867</v>
      </c>
      <c r="I95" s="11">
        <v>52655.4</v>
      </c>
      <c r="J95" s="17">
        <f>+F95-H95</f>
        <v>24</v>
      </c>
      <c r="K95" s="17">
        <f>+H95-F95</f>
        <v>-24</v>
      </c>
      <c r="L95" s="11">
        <f>+K95*G95</f>
        <v>-1263729.6000000001</v>
      </c>
      <c r="M95" s="19">
        <f>YEAR(H95)</f>
        <v>2025</v>
      </c>
      <c r="N95" s="19" t="str">
        <f>IF(MONTH(H95)&lt;4,"1° trimestre",IF(MONTH(H95)&lt;7,"2° trimestre",IF(MONTH(H95)&lt;10,"3°trimestre","4° trimestre")))</f>
        <v>3°trimestre</v>
      </c>
      <c r="O95" s="19" t="s">
        <v>1962</v>
      </c>
      <c r="P95" s="19" t="s">
        <v>1970</v>
      </c>
      <c r="Q95" s="8">
        <f>+I95</f>
        <v>52655.4</v>
      </c>
      <c r="R95" s="19" t="s">
        <v>1965</v>
      </c>
    </row>
    <row r="96" spans="1:18" x14ac:dyDescent="0.2">
      <c r="A96" s="1" t="s">
        <v>348</v>
      </c>
      <c r="B96" s="1" t="s">
        <v>351</v>
      </c>
      <c r="C96" s="1" t="s">
        <v>28</v>
      </c>
      <c r="D96" s="7">
        <v>394.06</v>
      </c>
      <c r="E96" s="3">
        <v>45898</v>
      </c>
      <c r="F96" s="3">
        <v>45928</v>
      </c>
      <c r="G96" s="7">
        <v>323</v>
      </c>
      <c r="H96" s="3">
        <v>45916</v>
      </c>
      <c r="I96" s="11">
        <v>323</v>
      </c>
      <c r="J96" s="17">
        <f>+F96-H96</f>
        <v>12</v>
      </c>
      <c r="K96" s="17">
        <f>+H96-F96</f>
        <v>-12</v>
      </c>
      <c r="L96" s="11">
        <f>+K96*G96</f>
        <v>-3876</v>
      </c>
      <c r="M96" s="19">
        <f>YEAR(H96)</f>
        <v>2025</v>
      </c>
      <c r="N96" s="19" t="str">
        <f>IF(MONTH(H96)&lt;4,"1° trimestre",IF(MONTH(H96)&lt;7,"2° trimestre",IF(MONTH(H96)&lt;10,"3°trimestre","4° trimestre")))</f>
        <v>3°trimestre</v>
      </c>
      <c r="O96" s="19" t="s">
        <v>1962</v>
      </c>
      <c r="P96" s="19" t="s">
        <v>1970</v>
      </c>
      <c r="Q96" s="8">
        <f>+I96</f>
        <v>323</v>
      </c>
      <c r="R96" s="19" t="s">
        <v>1965</v>
      </c>
    </row>
    <row r="97" spans="1:18" x14ac:dyDescent="0.2">
      <c r="A97" s="1" t="s">
        <v>348</v>
      </c>
      <c r="B97" s="1" t="s">
        <v>352</v>
      </c>
      <c r="C97" s="1" t="s">
        <v>28</v>
      </c>
      <c r="D97" s="7">
        <v>307.44</v>
      </c>
      <c r="E97" s="3">
        <v>45916</v>
      </c>
      <c r="F97" s="3">
        <v>45946</v>
      </c>
      <c r="G97" s="7">
        <v>252</v>
      </c>
      <c r="H97" s="3">
        <v>45923</v>
      </c>
      <c r="I97" s="11">
        <v>252</v>
      </c>
      <c r="J97" s="17">
        <f>+F97-H97</f>
        <v>23</v>
      </c>
      <c r="K97" s="17">
        <f>+H97-F97</f>
        <v>-23</v>
      </c>
      <c r="L97" s="11">
        <f>+K97*G97</f>
        <v>-5796</v>
      </c>
      <c r="M97" s="19">
        <f>YEAR(H97)</f>
        <v>2025</v>
      </c>
      <c r="N97" s="19" t="str">
        <f>IF(MONTH(H97)&lt;4,"1° trimestre",IF(MONTH(H97)&lt;7,"2° trimestre",IF(MONTH(H97)&lt;10,"3°trimestre","4° trimestre")))</f>
        <v>3°trimestre</v>
      </c>
      <c r="O97" s="19" t="s">
        <v>1962</v>
      </c>
      <c r="P97" s="19" t="s">
        <v>1970</v>
      </c>
      <c r="Q97" s="8">
        <f>+I97</f>
        <v>252</v>
      </c>
      <c r="R97" s="19" t="s">
        <v>1965</v>
      </c>
    </row>
    <row r="98" spans="1:18" x14ac:dyDescent="0.2">
      <c r="A98" s="1" t="s">
        <v>354</v>
      </c>
      <c r="B98" s="1" t="s">
        <v>356</v>
      </c>
      <c r="C98" s="1" t="s">
        <v>28</v>
      </c>
      <c r="D98" s="7">
        <v>8720.2800000000007</v>
      </c>
      <c r="E98" s="3">
        <v>45875</v>
      </c>
      <c r="F98" s="3">
        <v>45906</v>
      </c>
      <c r="G98" s="7">
        <v>8384.8799999999992</v>
      </c>
      <c r="H98" s="3">
        <v>45894</v>
      </c>
      <c r="I98" s="11">
        <v>8384.8799999999992</v>
      </c>
      <c r="J98" s="17">
        <f>+F98-H98</f>
        <v>12</v>
      </c>
      <c r="K98" s="17">
        <f>+H98-F98</f>
        <v>-12</v>
      </c>
      <c r="L98" s="11">
        <f>+K98*G98</f>
        <v>-100618.56</v>
      </c>
      <c r="M98" s="19">
        <f>YEAR(H98)</f>
        <v>2025</v>
      </c>
      <c r="N98" s="19" t="str">
        <f>IF(MONTH(H98)&lt;4,"1° trimestre",IF(MONTH(H98)&lt;7,"2° trimestre",IF(MONTH(H98)&lt;10,"3°trimestre","4° trimestre")))</f>
        <v>3°trimestre</v>
      </c>
      <c r="O98" s="19" t="s">
        <v>1962</v>
      </c>
      <c r="P98" s="19" t="s">
        <v>1970</v>
      </c>
      <c r="Q98" s="8">
        <f>+I98</f>
        <v>8384.8799999999992</v>
      </c>
      <c r="R98" s="19" t="s">
        <v>1965</v>
      </c>
    </row>
    <row r="99" spans="1:18" x14ac:dyDescent="0.2">
      <c r="A99" s="1" t="s">
        <v>359</v>
      </c>
      <c r="B99" s="1" t="s">
        <v>501</v>
      </c>
      <c r="C99" s="1" t="s">
        <v>10</v>
      </c>
      <c r="D99" s="7">
        <v>3985.93</v>
      </c>
      <c r="E99" s="3">
        <v>45869</v>
      </c>
      <c r="F99" s="3">
        <v>45869</v>
      </c>
      <c r="G99" s="7">
        <v>3985.93</v>
      </c>
      <c r="H99" s="3">
        <f>+F99</f>
        <v>45869</v>
      </c>
      <c r="I99" s="11">
        <f>+G99</f>
        <v>3985.93</v>
      </c>
      <c r="J99" s="17">
        <f>+F99-H99</f>
        <v>0</v>
      </c>
      <c r="K99" s="17">
        <f>+H99-F99</f>
        <v>0</v>
      </c>
      <c r="L99" s="11">
        <f>+K99*G99</f>
        <v>0</v>
      </c>
      <c r="M99" s="19">
        <f>YEAR(H99)</f>
        <v>2025</v>
      </c>
      <c r="N99" s="19" t="str">
        <f>IF(MONTH(H99)&lt;4,"1° trimestre",IF(MONTH(H99)&lt;7,"2° trimestre",IF(MONTH(H99)&lt;10,"3°trimestre","4° trimestre")))</f>
        <v>3°trimestre</v>
      </c>
      <c r="O99" s="19" t="s">
        <v>1962</v>
      </c>
      <c r="P99" s="19" t="s">
        <v>1970</v>
      </c>
      <c r="Q99" s="8">
        <f>+I99</f>
        <v>3985.93</v>
      </c>
      <c r="R99" s="19" t="s">
        <v>1965</v>
      </c>
    </row>
    <row r="100" spans="1:18" x14ac:dyDescent="0.2">
      <c r="A100" s="1" t="s">
        <v>359</v>
      </c>
      <c r="B100" s="1" t="s">
        <v>502</v>
      </c>
      <c r="C100" s="1" t="s">
        <v>10</v>
      </c>
      <c r="D100" s="7">
        <v>2553.64</v>
      </c>
      <c r="E100" s="3">
        <v>45869</v>
      </c>
      <c r="F100" s="3">
        <v>45869</v>
      </c>
      <c r="G100" s="7">
        <v>2553.64</v>
      </c>
      <c r="H100" s="3">
        <f>+F100</f>
        <v>45869</v>
      </c>
      <c r="I100" s="11">
        <f>+G100</f>
        <v>2553.64</v>
      </c>
      <c r="J100" s="17">
        <f>+F100-H100</f>
        <v>0</v>
      </c>
      <c r="K100" s="17">
        <f>+H100-F100</f>
        <v>0</v>
      </c>
      <c r="L100" s="11">
        <f>+K100*G100</f>
        <v>0</v>
      </c>
      <c r="M100" s="19">
        <f>YEAR(H100)</f>
        <v>2025</v>
      </c>
      <c r="N100" s="19" t="str">
        <f>IF(MONTH(H100)&lt;4,"1° trimestre",IF(MONTH(H100)&lt;7,"2° trimestre",IF(MONTH(H100)&lt;10,"3°trimestre","4° trimestre")))</f>
        <v>3°trimestre</v>
      </c>
      <c r="O100" s="19" t="s">
        <v>1962</v>
      </c>
      <c r="P100" s="19" t="s">
        <v>1970</v>
      </c>
      <c r="Q100" s="8">
        <f>+I100</f>
        <v>2553.64</v>
      </c>
      <c r="R100" s="19" t="s">
        <v>1965</v>
      </c>
    </row>
    <row r="101" spans="1:18" x14ac:dyDescent="0.2">
      <c r="A101" s="1" t="s">
        <v>359</v>
      </c>
      <c r="B101" s="1" t="s">
        <v>503</v>
      </c>
      <c r="C101" s="1" t="s">
        <v>10</v>
      </c>
      <c r="D101" s="7">
        <v>537.6</v>
      </c>
      <c r="E101" s="3">
        <v>45869</v>
      </c>
      <c r="F101" s="3">
        <v>45869</v>
      </c>
      <c r="G101" s="7">
        <v>537.6</v>
      </c>
      <c r="H101" s="3">
        <f>+F101</f>
        <v>45869</v>
      </c>
      <c r="I101" s="11">
        <f>+G101</f>
        <v>537.6</v>
      </c>
      <c r="J101" s="17">
        <f>+F101-H101</f>
        <v>0</v>
      </c>
      <c r="K101" s="17">
        <f>+H101-F101</f>
        <v>0</v>
      </c>
      <c r="L101" s="11">
        <f>+K101*G101</f>
        <v>0</v>
      </c>
      <c r="M101" s="19">
        <f>YEAR(H101)</f>
        <v>2025</v>
      </c>
      <c r="N101" s="19" t="str">
        <f>IF(MONTH(H101)&lt;4,"1° trimestre",IF(MONTH(H101)&lt;7,"2° trimestre",IF(MONTH(H101)&lt;10,"3°trimestre","4° trimestre")))</f>
        <v>3°trimestre</v>
      </c>
      <c r="O101" s="19" t="s">
        <v>1962</v>
      </c>
      <c r="P101" s="19" t="s">
        <v>1970</v>
      </c>
      <c r="Q101" s="8">
        <f>+I101</f>
        <v>537.6</v>
      </c>
      <c r="R101" s="19" t="s">
        <v>1965</v>
      </c>
    </row>
    <row r="102" spans="1:18" x14ac:dyDescent="0.2">
      <c r="A102" s="1" t="s">
        <v>359</v>
      </c>
      <c r="B102" s="1" t="s">
        <v>504</v>
      </c>
      <c r="C102" s="1" t="s">
        <v>10</v>
      </c>
      <c r="D102" s="7">
        <v>308.39999999999998</v>
      </c>
      <c r="E102" s="3">
        <v>45869</v>
      </c>
      <c r="F102" s="3">
        <v>45869</v>
      </c>
      <c r="G102" s="7">
        <v>308.39999999999998</v>
      </c>
      <c r="H102" s="3">
        <f>+F102</f>
        <v>45869</v>
      </c>
      <c r="I102" s="11">
        <f>+G102</f>
        <v>308.39999999999998</v>
      </c>
      <c r="J102" s="17">
        <f>+F102-H102</f>
        <v>0</v>
      </c>
      <c r="K102" s="17">
        <f>+H102-F102</f>
        <v>0</v>
      </c>
      <c r="L102" s="11">
        <f>+K102*G102</f>
        <v>0</v>
      </c>
      <c r="M102" s="19">
        <f>YEAR(H102)</f>
        <v>2025</v>
      </c>
      <c r="N102" s="19" t="str">
        <f>IF(MONTH(H102)&lt;4,"1° trimestre",IF(MONTH(H102)&lt;7,"2° trimestre",IF(MONTH(H102)&lt;10,"3°trimestre","4° trimestre")))</f>
        <v>3°trimestre</v>
      </c>
      <c r="O102" s="19" t="s">
        <v>1962</v>
      </c>
      <c r="P102" s="19" t="s">
        <v>1970</v>
      </c>
      <c r="Q102" s="8">
        <f>+I102</f>
        <v>308.39999999999998</v>
      </c>
      <c r="R102" s="19" t="s">
        <v>1965</v>
      </c>
    </row>
    <row r="103" spans="1:18" x14ac:dyDescent="0.2">
      <c r="A103" s="1" t="s">
        <v>359</v>
      </c>
      <c r="B103" s="1" t="s">
        <v>505</v>
      </c>
      <c r="C103" s="1" t="s">
        <v>10</v>
      </c>
      <c r="D103" s="7">
        <v>37.36</v>
      </c>
      <c r="E103" s="3">
        <v>45869</v>
      </c>
      <c r="F103" s="3">
        <v>45869</v>
      </c>
      <c r="G103" s="7">
        <v>37.36</v>
      </c>
      <c r="H103" s="3">
        <f>+F103</f>
        <v>45869</v>
      </c>
      <c r="I103" s="11">
        <f>+G103</f>
        <v>37.36</v>
      </c>
      <c r="J103" s="17">
        <f>+F103-H103</f>
        <v>0</v>
      </c>
      <c r="K103" s="17">
        <f>+H103-F103</f>
        <v>0</v>
      </c>
      <c r="L103" s="11">
        <f>+K103*G103</f>
        <v>0</v>
      </c>
      <c r="M103" s="19">
        <f>YEAR(H103)</f>
        <v>2025</v>
      </c>
      <c r="N103" s="19" t="str">
        <f>IF(MONTH(H103)&lt;4,"1° trimestre",IF(MONTH(H103)&lt;7,"2° trimestre",IF(MONTH(H103)&lt;10,"3°trimestre","4° trimestre")))</f>
        <v>3°trimestre</v>
      </c>
      <c r="O103" s="19" t="s">
        <v>1962</v>
      </c>
      <c r="P103" s="19" t="s">
        <v>1970</v>
      </c>
      <c r="Q103" s="8">
        <f>+I103</f>
        <v>37.36</v>
      </c>
      <c r="R103" s="19" t="s">
        <v>1965</v>
      </c>
    </row>
    <row r="104" spans="1:18" x14ac:dyDescent="0.2">
      <c r="A104" s="1" t="s">
        <v>359</v>
      </c>
      <c r="B104" s="1" t="s">
        <v>506</v>
      </c>
      <c r="C104" s="1" t="s">
        <v>10</v>
      </c>
      <c r="D104" s="7">
        <v>23.39</v>
      </c>
      <c r="E104" s="3">
        <v>45869</v>
      </c>
      <c r="F104" s="3">
        <v>45869</v>
      </c>
      <c r="G104" s="7">
        <v>23.39</v>
      </c>
      <c r="H104" s="3">
        <f>+F104</f>
        <v>45869</v>
      </c>
      <c r="I104" s="11">
        <f>+G104</f>
        <v>23.39</v>
      </c>
      <c r="J104" s="17">
        <f>+F104-H104</f>
        <v>0</v>
      </c>
      <c r="K104" s="17">
        <f>+H104-F104</f>
        <v>0</v>
      </c>
      <c r="L104" s="11">
        <f>+K104*G104</f>
        <v>0</v>
      </c>
      <c r="M104" s="19">
        <f>YEAR(H104)</f>
        <v>2025</v>
      </c>
      <c r="N104" s="19" t="str">
        <f>IF(MONTH(H104)&lt;4,"1° trimestre",IF(MONTH(H104)&lt;7,"2° trimestre",IF(MONTH(H104)&lt;10,"3°trimestre","4° trimestre")))</f>
        <v>3°trimestre</v>
      </c>
      <c r="O104" s="19" t="s">
        <v>1962</v>
      </c>
      <c r="P104" s="19" t="s">
        <v>1970</v>
      </c>
      <c r="Q104" s="8">
        <f>+I104</f>
        <v>23.39</v>
      </c>
      <c r="R104" s="19" t="s">
        <v>1965</v>
      </c>
    </row>
    <row r="105" spans="1:18" x14ac:dyDescent="0.2">
      <c r="A105" s="1" t="s">
        <v>359</v>
      </c>
      <c r="B105" s="1" t="s">
        <v>507</v>
      </c>
      <c r="C105" s="1" t="s">
        <v>10</v>
      </c>
      <c r="D105" s="7">
        <v>1588.92</v>
      </c>
      <c r="E105" s="3">
        <v>45869</v>
      </c>
      <c r="F105" s="3">
        <v>45869</v>
      </c>
      <c r="G105" s="7">
        <v>1588.92</v>
      </c>
      <c r="H105" s="3">
        <f>+F105</f>
        <v>45869</v>
      </c>
      <c r="I105" s="11">
        <f>+G105</f>
        <v>1588.92</v>
      </c>
      <c r="J105" s="17">
        <f>+F105-H105</f>
        <v>0</v>
      </c>
      <c r="K105" s="17">
        <f>+H105-F105</f>
        <v>0</v>
      </c>
      <c r="L105" s="11">
        <f>+K105*G105</f>
        <v>0</v>
      </c>
      <c r="M105" s="19">
        <f>YEAR(H105)</f>
        <v>2025</v>
      </c>
      <c r="N105" s="19" t="str">
        <f>IF(MONTH(H105)&lt;4,"1° trimestre",IF(MONTH(H105)&lt;7,"2° trimestre",IF(MONTH(H105)&lt;10,"3°trimestre","4° trimestre")))</f>
        <v>3°trimestre</v>
      </c>
      <c r="O105" s="19" t="s">
        <v>1962</v>
      </c>
      <c r="P105" s="19" t="s">
        <v>1970</v>
      </c>
      <c r="Q105" s="8">
        <f>+I105</f>
        <v>1588.92</v>
      </c>
      <c r="R105" s="19" t="s">
        <v>1965</v>
      </c>
    </row>
    <row r="106" spans="1:18" x14ac:dyDescent="0.2">
      <c r="A106" s="1" t="s">
        <v>359</v>
      </c>
      <c r="B106" s="1" t="s">
        <v>508</v>
      </c>
      <c r="C106" s="1" t="s">
        <v>10</v>
      </c>
      <c r="D106" s="7">
        <v>744.53</v>
      </c>
      <c r="E106" s="3">
        <v>45869</v>
      </c>
      <c r="F106" s="3">
        <v>45869</v>
      </c>
      <c r="G106" s="7">
        <v>744.53</v>
      </c>
      <c r="H106" s="3">
        <f>+F106</f>
        <v>45869</v>
      </c>
      <c r="I106" s="11">
        <f>+G106</f>
        <v>744.53</v>
      </c>
      <c r="J106" s="17">
        <f>+F106-H106</f>
        <v>0</v>
      </c>
      <c r="K106" s="17">
        <f>+H106-F106</f>
        <v>0</v>
      </c>
      <c r="L106" s="11">
        <f>+K106*G106</f>
        <v>0</v>
      </c>
      <c r="M106" s="19">
        <f>YEAR(H106)</f>
        <v>2025</v>
      </c>
      <c r="N106" s="19" t="str">
        <f>IF(MONTH(H106)&lt;4,"1° trimestre",IF(MONTH(H106)&lt;7,"2° trimestre",IF(MONTH(H106)&lt;10,"3°trimestre","4° trimestre")))</f>
        <v>3°trimestre</v>
      </c>
      <c r="O106" s="19" t="s">
        <v>1962</v>
      </c>
      <c r="P106" s="19" t="s">
        <v>1970</v>
      </c>
      <c r="Q106" s="8">
        <f>+I106</f>
        <v>744.53</v>
      </c>
      <c r="R106" s="19" t="s">
        <v>1965</v>
      </c>
    </row>
    <row r="107" spans="1:18" x14ac:dyDescent="0.2">
      <c r="A107" s="1" t="s">
        <v>359</v>
      </c>
      <c r="B107" s="1" t="s">
        <v>509</v>
      </c>
      <c r="C107" s="1" t="s">
        <v>10</v>
      </c>
      <c r="D107" s="7">
        <v>131.34</v>
      </c>
      <c r="E107" s="3">
        <v>45869</v>
      </c>
      <c r="F107" s="3">
        <v>45869</v>
      </c>
      <c r="G107" s="7">
        <v>131.34</v>
      </c>
      <c r="H107" s="3">
        <f>+F107</f>
        <v>45869</v>
      </c>
      <c r="I107" s="11">
        <f>+G107</f>
        <v>131.34</v>
      </c>
      <c r="J107" s="17">
        <f>+F107-H107</f>
        <v>0</v>
      </c>
      <c r="K107" s="17">
        <f>+H107-F107</f>
        <v>0</v>
      </c>
      <c r="L107" s="11">
        <f>+K107*G107</f>
        <v>0</v>
      </c>
      <c r="M107" s="19">
        <f>YEAR(H107)</f>
        <v>2025</v>
      </c>
      <c r="N107" s="19" t="str">
        <f>IF(MONTH(H107)&lt;4,"1° trimestre",IF(MONTH(H107)&lt;7,"2° trimestre",IF(MONTH(H107)&lt;10,"3°trimestre","4° trimestre")))</f>
        <v>3°trimestre</v>
      </c>
      <c r="O107" s="19" t="s">
        <v>1962</v>
      </c>
      <c r="P107" s="19" t="s">
        <v>1970</v>
      </c>
      <c r="Q107" s="8">
        <f>+I107</f>
        <v>131.34</v>
      </c>
      <c r="R107" s="19" t="s">
        <v>1965</v>
      </c>
    </row>
    <row r="108" spans="1:18" x14ac:dyDescent="0.2">
      <c r="A108" s="1" t="s">
        <v>359</v>
      </c>
      <c r="B108" s="1" t="s">
        <v>510</v>
      </c>
      <c r="C108" s="1" t="s">
        <v>10</v>
      </c>
      <c r="D108" s="7">
        <v>66.83</v>
      </c>
      <c r="E108" s="3">
        <v>45869</v>
      </c>
      <c r="F108" s="3">
        <v>45869</v>
      </c>
      <c r="G108" s="7">
        <v>66.83</v>
      </c>
      <c r="H108" s="3">
        <f>+F108</f>
        <v>45869</v>
      </c>
      <c r="I108" s="11">
        <f>+G108</f>
        <v>66.83</v>
      </c>
      <c r="J108" s="17">
        <f>+F108-H108</f>
        <v>0</v>
      </c>
      <c r="K108" s="17">
        <f>+H108-F108</f>
        <v>0</v>
      </c>
      <c r="L108" s="11">
        <f>+K108*G108</f>
        <v>0</v>
      </c>
      <c r="M108" s="19">
        <f>YEAR(H108)</f>
        <v>2025</v>
      </c>
      <c r="N108" s="19" t="str">
        <f>IF(MONTH(H108)&lt;4,"1° trimestre",IF(MONTH(H108)&lt;7,"2° trimestre",IF(MONTH(H108)&lt;10,"3°trimestre","4° trimestre")))</f>
        <v>3°trimestre</v>
      </c>
      <c r="O108" s="19" t="s">
        <v>1962</v>
      </c>
      <c r="P108" s="19" t="s">
        <v>1970</v>
      </c>
      <c r="Q108" s="8">
        <f>+I108</f>
        <v>66.83</v>
      </c>
      <c r="R108" s="19" t="s">
        <v>1965</v>
      </c>
    </row>
    <row r="109" spans="1:18" x14ac:dyDescent="0.2">
      <c r="A109" s="1" t="s">
        <v>359</v>
      </c>
      <c r="B109" s="1" t="s">
        <v>511</v>
      </c>
      <c r="C109" s="1" t="s">
        <v>10</v>
      </c>
      <c r="D109" s="7">
        <v>233.14</v>
      </c>
      <c r="E109" s="3">
        <v>45869</v>
      </c>
      <c r="F109" s="3">
        <v>45869</v>
      </c>
      <c r="G109" s="7">
        <v>233.14</v>
      </c>
      <c r="H109" s="3">
        <f>+F109</f>
        <v>45869</v>
      </c>
      <c r="I109" s="11">
        <f>+G109</f>
        <v>233.14</v>
      </c>
      <c r="J109" s="17">
        <f>+F109-H109</f>
        <v>0</v>
      </c>
      <c r="K109" s="17">
        <f>+H109-F109</f>
        <v>0</v>
      </c>
      <c r="L109" s="11">
        <f>+K109*G109</f>
        <v>0</v>
      </c>
      <c r="M109" s="19">
        <f>YEAR(H109)</f>
        <v>2025</v>
      </c>
      <c r="N109" s="19" t="str">
        <f>IF(MONTH(H109)&lt;4,"1° trimestre",IF(MONTH(H109)&lt;7,"2° trimestre",IF(MONTH(H109)&lt;10,"3°trimestre","4° trimestre")))</f>
        <v>3°trimestre</v>
      </c>
      <c r="O109" s="19" t="s">
        <v>1962</v>
      </c>
      <c r="P109" s="19" t="s">
        <v>1970</v>
      </c>
      <c r="Q109" s="8">
        <f>+I109</f>
        <v>233.14</v>
      </c>
      <c r="R109" s="19" t="s">
        <v>1965</v>
      </c>
    </row>
    <row r="110" spans="1:18" x14ac:dyDescent="0.2">
      <c r="A110" s="1" t="s">
        <v>359</v>
      </c>
      <c r="B110" s="1" t="s">
        <v>512</v>
      </c>
      <c r="C110" s="1" t="s">
        <v>10</v>
      </c>
      <c r="D110" s="7">
        <v>110.43</v>
      </c>
      <c r="E110" s="3">
        <v>45869</v>
      </c>
      <c r="F110" s="3">
        <v>45869</v>
      </c>
      <c r="G110" s="7">
        <v>110.43</v>
      </c>
      <c r="H110" s="3">
        <f>+F110</f>
        <v>45869</v>
      </c>
      <c r="I110" s="11">
        <f>+G110</f>
        <v>110.43</v>
      </c>
      <c r="J110" s="17">
        <f>+F110-H110</f>
        <v>0</v>
      </c>
      <c r="K110" s="17">
        <f>+H110-F110</f>
        <v>0</v>
      </c>
      <c r="L110" s="11">
        <f>+K110*G110</f>
        <v>0</v>
      </c>
      <c r="M110" s="19">
        <f>YEAR(H110)</f>
        <v>2025</v>
      </c>
      <c r="N110" s="19" t="str">
        <f>IF(MONTH(H110)&lt;4,"1° trimestre",IF(MONTH(H110)&lt;7,"2° trimestre",IF(MONTH(H110)&lt;10,"3°trimestre","4° trimestre")))</f>
        <v>3°trimestre</v>
      </c>
      <c r="O110" s="19" t="s">
        <v>1962</v>
      </c>
      <c r="P110" s="19" t="s">
        <v>1970</v>
      </c>
      <c r="Q110" s="8">
        <f>+I110</f>
        <v>110.43</v>
      </c>
      <c r="R110" s="19" t="s">
        <v>1965</v>
      </c>
    </row>
    <row r="111" spans="1:18" x14ac:dyDescent="0.2">
      <c r="A111" s="1" t="s">
        <v>359</v>
      </c>
      <c r="B111" s="1" t="s">
        <v>513</v>
      </c>
      <c r="C111" s="1" t="s">
        <v>10</v>
      </c>
      <c r="D111" s="7">
        <v>74.44</v>
      </c>
      <c r="E111" s="3">
        <v>45869</v>
      </c>
      <c r="F111" s="3">
        <v>45869</v>
      </c>
      <c r="G111" s="7">
        <v>74.44</v>
      </c>
      <c r="H111" s="3">
        <f>+F111</f>
        <v>45869</v>
      </c>
      <c r="I111" s="11">
        <f>+G111</f>
        <v>74.44</v>
      </c>
      <c r="J111" s="17">
        <f>+F111-H111</f>
        <v>0</v>
      </c>
      <c r="K111" s="17">
        <f>+H111-F111</f>
        <v>0</v>
      </c>
      <c r="L111" s="11">
        <f>+K111*G111</f>
        <v>0</v>
      </c>
      <c r="M111" s="19">
        <f>YEAR(H111)</f>
        <v>2025</v>
      </c>
      <c r="N111" s="19" t="str">
        <f>IF(MONTH(H111)&lt;4,"1° trimestre",IF(MONTH(H111)&lt;7,"2° trimestre",IF(MONTH(H111)&lt;10,"3°trimestre","4° trimestre")))</f>
        <v>3°trimestre</v>
      </c>
      <c r="O111" s="19" t="s">
        <v>1962</v>
      </c>
      <c r="P111" s="19" t="s">
        <v>1970</v>
      </c>
      <c r="Q111" s="8">
        <f>+I111</f>
        <v>74.44</v>
      </c>
      <c r="R111" s="19" t="s">
        <v>1965</v>
      </c>
    </row>
    <row r="112" spans="1:18" x14ac:dyDescent="0.2">
      <c r="A112" s="1" t="s">
        <v>359</v>
      </c>
      <c r="B112" s="1" t="s">
        <v>514</v>
      </c>
      <c r="C112" s="1" t="s">
        <v>10</v>
      </c>
      <c r="D112" s="7">
        <v>14.66</v>
      </c>
      <c r="E112" s="3">
        <v>45869</v>
      </c>
      <c r="F112" s="3">
        <v>45869</v>
      </c>
      <c r="G112" s="7">
        <v>14.66</v>
      </c>
      <c r="H112" s="3">
        <f>+F112</f>
        <v>45869</v>
      </c>
      <c r="I112" s="11">
        <f>+G112</f>
        <v>14.66</v>
      </c>
      <c r="J112" s="17">
        <f>+F112-H112</f>
        <v>0</v>
      </c>
      <c r="K112" s="17">
        <f>+H112-F112</f>
        <v>0</v>
      </c>
      <c r="L112" s="11">
        <f>+K112*G112</f>
        <v>0</v>
      </c>
      <c r="M112" s="19">
        <f>YEAR(H112)</f>
        <v>2025</v>
      </c>
      <c r="N112" s="19" t="str">
        <f>IF(MONTH(H112)&lt;4,"1° trimestre",IF(MONTH(H112)&lt;7,"2° trimestre",IF(MONTH(H112)&lt;10,"3°trimestre","4° trimestre")))</f>
        <v>3°trimestre</v>
      </c>
      <c r="O112" s="19" t="s">
        <v>1962</v>
      </c>
      <c r="P112" s="19" t="s">
        <v>1970</v>
      </c>
      <c r="Q112" s="8">
        <f>+I112</f>
        <v>14.66</v>
      </c>
      <c r="R112" s="19" t="s">
        <v>1965</v>
      </c>
    </row>
    <row r="113" spans="1:18" x14ac:dyDescent="0.2">
      <c r="A113" s="1" t="s">
        <v>359</v>
      </c>
      <c r="B113" s="1" t="s">
        <v>515</v>
      </c>
      <c r="C113" s="1" t="s">
        <v>10</v>
      </c>
      <c r="D113" s="7">
        <v>271.2</v>
      </c>
      <c r="E113" s="3">
        <v>45869</v>
      </c>
      <c r="F113" s="3">
        <v>45869</v>
      </c>
      <c r="G113" s="7">
        <v>271.2</v>
      </c>
      <c r="H113" s="3">
        <f>+F113</f>
        <v>45869</v>
      </c>
      <c r="I113" s="11">
        <f>+G113</f>
        <v>271.2</v>
      </c>
      <c r="J113" s="17">
        <f>+F113-H113</f>
        <v>0</v>
      </c>
      <c r="K113" s="17">
        <f>+H113-F113</f>
        <v>0</v>
      </c>
      <c r="L113" s="11">
        <f>+K113*G113</f>
        <v>0</v>
      </c>
      <c r="M113" s="19">
        <f>YEAR(H113)</f>
        <v>2025</v>
      </c>
      <c r="N113" s="19" t="str">
        <f>IF(MONTH(H113)&lt;4,"1° trimestre",IF(MONTH(H113)&lt;7,"2° trimestre",IF(MONTH(H113)&lt;10,"3°trimestre","4° trimestre")))</f>
        <v>3°trimestre</v>
      </c>
      <c r="O113" s="19" t="s">
        <v>1962</v>
      </c>
      <c r="P113" s="19" t="s">
        <v>1970</v>
      </c>
      <c r="Q113" s="8">
        <f>+I113</f>
        <v>271.2</v>
      </c>
      <c r="R113" s="19" t="s">
        <v>1965</v>
      </c>
    </row>
    <row r="114" spans="1:18" x14ac:dyDescent="0.2">
      <c r="A114" s="1" t="s">
        <v>359</v>
      </c>
      <c r="B114" s="1" t="s">
        <v>516</v>
      </c>
      <c r="C114" s="1" t="s">
        <v>10</v>
      </c>
      <c r="D114" s="7">
        <v>99.04</v>
      </c>
      <c r="E114" s="3">
        <v>45869</v>
      </c>
      <c r="F114" s="3">
        <v>45869</v>
      </c>
      <c r="G114" s="7">
        <v>99.04</v>
      </c>
      <c r="H114" s="3">
        <f>+F114</f>
        <v>45869</v>
      </c>
      <c r="I114" s="11">
        <f>+G114</f>
        <v>99.04</v>
      </c>
      <c r="J114" s="17">
        <f>+F114-H114</f>
        <v>0</v>
      </c>
      <c r="K114" s="17">
        <f>+H114-F114</f>
        <v>0</v>
      </c>
      <c r="L114" s="11">
        <f>+K114*G114</f>
        <v>0</v>
      </c>
      <c r="M114" s="19">
        <f>YEAR(H114)</f>
        <v>2025</v>
      </c>
      <c r="N114" s="19" t="str">
        <f>IF(MONTH(H114)&lt;4,"1° trimestre",IF(MONTH(H114)&lt;7,"2° trimestre",IF(MONTH(H114)&lt;10,"3°trimestre","4° trimestre")))</f>
        <v>3°trimestre</v>
      </c>
      <c r="O114" s="19" t="s">
        <v>1962</v>
      </c>
      <c r="P114" s="19" t="s">
        <v>1970</v>
      </c>
      <c r="Q114" s="8">
        <f>+I114</f>
        <v>99.04</v>
      </c>
      <c r="R114" s="19" t="s">
        <v>1965</v>
      </c>
    </row>
    <row r="115" spans="1:18" x14ac:dyDescent="0.2">
      <c r="A115" s="1" t="s">
        <v>359</v>
      </c>
      <c r="B115" s="1" t="s">
        <v>517</v>
      </c>
      <c r="C115" s="1" t="s">
        <v>10</v>
      </c>
      <c r="D115" s="7">
        <v>86.64</v>
      </c>
      <c r="E115" s="3">
        <v>45869</v>
      </c>
      <c r="F115" s="3">
        <v>45869</v>
      </c>
      <c r="G115" s="7">
        <v>86.64</v>
      </c>
      <c r="H115" s="3">
        <f>+F115</f>
        <v>45869</v>
      </c>
      <c r="I115" s="11">
        <f>+G115</f>
        <v>86.64</v>
      </c>
      <c r="J115" s="17">
        <f>+F115-H115</f>
        <v>0</v>
      </c>
      <c r="K115" s="17">
        <f>+H115-F115</f>
        <v>0</v>
      </c>
      <c r="L115" s="11">
        <f>+K115*G115</f>
        <v>0</v>
      </c>
      <c r="M115" s="19">
        <f>YEAR(H115)</f>
        <v>2025</v>
      </c>
      <c r="N115" s="19" t="str">
        <f>IF(MONTH(H115)&lt;4,"1° trimestre",IF(MONTH(H115)&lt;7,"2° trimestre",IF(MONTH(H115)&lt;10,"3°trimestre","4° trimestre")))</f>
        <v>3°trimestre</v>
      </c>
      <c r="O115" s="19" t="s">
        <v>1962</v>
      </c>
      <c r="P115" s="19" t="s">
        <v>1970</v>
      </c>
      <c r="Q115" s="8">
        <f>+I115</f>
        <v>86.64</v>
      </c>
      <c r="R115" s="19" t="s">
        <v>1965</v>
      </c>
    </row>
    <row r="116" spans="1:18" x14ac:dyDescent="0.2">
      <c r="A116" s="1" t="s">
        <v>359</v>
      </c>
      <c r="B116" s="1" t="s">
        <v>518</v>
      </c>
      <c r="C116" s="1" t="s">
        <v>10</v>
      </c>
      <c r="D116" s="7">
        <v>33.82</v>
      </c>
      <c r="E116" s="3">
        <v>45869</v>
      </c>
      <c r="F116" s="3">
        <v>45869</v>
      </c>
      <c r="G116" s="7">
        <v>33.82</v>
      </c>
      <c r="H116" s="3">
        <f>+F116</f>
        <v>45869</v>
      </c>
      <c r="I116" s="11">
        <f>+G116</f>
        <v>33.82</v>
      </c>
      <c r="J116" s="17">
        <f>+F116-H116</f>
        <v>0</v>
      </c>
      <c r="K116" s="17">
        <f>+H116-F116</f>
        <v>0</v>
      </c>
      <c r="L116" s="11">
        <f>+K116*G116</f>
        <v>0</v>
      </c>
      <c r="M116" s="19">
        <f>YEAR(H116)</f>
        <v>2025</v>
      </c>
      <c r="N116" s="19" t="str">
        <f>IF(MONTH(H116)&lt;4,"1° trimestre",IF(MONTH(H116)&lt;7,"2° trimestre",IF(MONTH(H116)&lt;10,"3°trimestre","4° trimestre")))</f>
        <v>3°trimestre</v>
      </c>
      <c r="O116" s="19" t="s">
        <v>1962</v>
      </c>
      <c r="P116" s="19" t="s">
        <v>1970</v>
      </c>
      <c r="Q116" s="8">
        <f>+I116</f>
        <v>33.82</v>
      </c>
      <c r="R116" s="19" t="s">
        <v>1965</v>
      </c>
    </row>
    <row r="117" spans="1:18" x14ac:dyDescent="0.2">
      <c r="A117" s="1" t="s">
        <v>359</v>
      </c>
      <c r="B117" s="1" t="s">
        <v>519</v>
      </c>
      <c r="C117" s="1" t="s">
        <v>10</v>
      </c>
      <c r="D117" s="7">
        <v>37.36</v>
      </c>
      <c r="E117" s="3">
        <v>45869</v>
      </c>
      <c r="F117" s="3">
        <v>45869</v>
      </c>
      <c r="G117" s="7">
        <v>37.36</v>
      </c>
      <c r="H117" s="3">
        <f>+F117</f>
        <v>45869</v>
      </c>
      <c r="I117" s="11">
        <f>+G117</f>
        <v>37.36</v>
      </c>
      <c r="J117" s="17">
        <f>+F117-H117</f>
        <v>0</v>
      </c>
      <c r="K117" s="17">
        <f>+H117-F117</f>
        <v>0</v>
      </c>
      <c r="L117" s="11">
        <f>+K117*G117</f>
        <v>0</v>
      </c>
      <c r="M117" s="19">
        <f>YEAR(H117)</f>
        <v>2025</v>
      </c>
      <c r="N117" s="19" t="str">
        <f>IF(MONTH(H117)&lt;4,"1° trimestre",IF(MONTH(H117)&lt;7,"2° trimestre",IF(MONTH(H117)&lt;10,"3°trimestre","4° trimestre")))</f>
        <v>3°trimestre</v>
      </c>
      <c r="O117" s="19" t="s">
        <v>1962</v>
      </c>
      <c r="P117" s="19" t="s">
        <v>1970</v>
      </c>
      <c r="Q117" s="8">
        <f>+I117</f>
        <v>37.36</v>
      </c>
      <c r="R117" s="19" t="s">
        <v>1965</v>
      </c>
    </row>
    <row r="118" spans="1:18" x14ac:dyDescent="0.2">
      <c r="A118" s="1" t="s">
        <v>359</v>
      </c>
      <c r="B118" s="1" t="s">
        <v>520</v>
      </c>
      <c r="C118" s="1" t="s">
        <v>10</v>
      </c>
      <c r="D118" s="7">
        <v>11.83</v>
      </c>
      <c r="E118" s="3">
        <v>45869</v>
      </c>
      <c r="F118" s="3">
        <v>45869</v>
      </c>
      <c r="G118" s="7">
        <v>11.83</v>
      </c>
      <c r="H118" s="3">
        <f>+F118</f>
        <v>45869</v>
      </c>
      <c r="I118" s="11">
        <f>+G118</f>
        <v>11.83</v>
      </c>
      <c r="J118" s="17">
        <f>+F118-H118</f>
        <v>0</v>
      </c>
      <c r="K118" s="17">
        <f>+H118-F118</f>
        <v>0</v>
      </c>
      <c r="L118" s="11">
        <f>+K118*G118</f>
        <v>0</v>
      </c>
      <c r="M118" s="19">
        <f>YEAR(H118)</f>
        <v>2025</v>
      </c>
      <c r="N118" s="19" t="str">
        <f>IF(MONTH(H118)&lt;4,"1° trimestre",IF(MONTH(H118)&lt;7,"2° trimestre",IF(MONTH(H118)&lt;10,"3°trimestre","4° trimestre")))</f>
        <v>3°trimestre</v>
      </c>
      <c r="O118" s="19" t="s">
        <v>1962</v>
      </c>
      <c r="P118" s="19" t="s">
        <v>1970</v>
      </c>
      <c r="Q118" s="8">
        <f>+I118</f>
        <v>11.83</v>
      </c>
      <c r="R118" s="19" t="s">
        <v>1965</v>
      </c>
    </row>
    <row r="119" spans="1:18" x14ac:dyDescent="0.2">
      <c r="A119" s="1" t="s">
        <v>359</v>
      </c>
      <c r="B119" s="1" t="s">
        <v>521</v>
      </c>
      <c r="C119" s="1" t="s">
        <v>10</v>
      </c>
      <c r="D119" s="7">
        <v>20042.900000000001</v>
      </c>
      <c r="E119" s="3">
        <v>45869</v>
      </c>
      <c r="F119" s="3">
        <v>45869</v>
      </c>
      <c r="G119" s="7">
        <v>20042.900000000001</v>
      </c>
      <c r="H119" s="3">
        <f>+F119</f>
        <v>45869</v>
      </c>
      <c r="I119" s="11">
        <f>+G119</f>
        <v>20042.900000000001</v>
      </c>
      <c r="J119" s="17">
        <f>+F119-H119</f>
        <v>0</v>
      </c>
      <c r="K119" s="17">
        <f>+H119-F119</f>
        <v>0</v>
      </c>
      <c r="L119" s="11">
        <f>+K119*G119</f>
        <v>0</v>
      </c>
      <c r="M119" s="19">
        <f>YEAR(H119)</f>
        <v>2025</v>
      </c>
      <c r="N119" s="19" t="str">
        <f>IF(MONTH(H119)&lt;4,"1° trimestre",IF(MONTH(H119)&lt;7,"2° trimestre",IF(MONTH(H119)&lt;10,"3°trimestre","4° trimestre")))</f>
        <v>3°trimestre</v>
      </c>
      <c r="O119" s="19" t="s">
        <v>1962</v>
      </c>
      <c r="P119" s="19" t="s">
        <v>1970</v>
      </c>
      <c r="Q119" s="8">
        <f>+I119</f>
        <v>20042.900000000001</v>
      </c>
      <c r="R119" s="19" t="s">
        <v>1965</v>
      </c>
    </row>
    <row r="120" spans="1:18" x14ac:dyDescent="0.2">
      <c r="A120" s="1" t="s">
        <v>359</v>
      </c>
      <c r="B120" s="1" t="s">
        <v>522</v>
      </c>
      <c r="C120" s="1" t="s">
        <v>10</v>
      </c>
      <c r="D120" s="7">
        <v>12471.35</v>
      </c>
      <c r="E120" s="3">
        <v>45869</v>
      </c>
      <c r="F120" s="3">
        <v>45869</v>
      </c>
      <c r="G120" s="7">
        <v>12471.35</v>
      </c>
      <c r="H120" s="3">
        <f>+F120</f>
        <v>45869</v>
      </c>
      <c r="I120" s="11">
        <f>+G120</f>
        <v>12471.35</v>
      </c>
      <c r="J120" s="17">
        <f>+F120-H120</f>
        <v>0</v>
      </c>
      <c r="K120" s="17">
        <f>+H120-F120</f>
        <v>0</v>
      </c>
      <c r="L120" s="11">
        <f>+K120*G120</f>
        <v>0</v>
      </c>
      <c r="M120" s="19">
        <f>YEAR(H120)</f>
        <v>2025</v>
      </c>
      <c r="N120" s="19" t="str">
        <f>IF(MONTH(H120)&lt;4,"1° trimestre",IF(MONTH(H120)&lt;7,"2° trimestre",IF(MONTH(H120)&lt;10,"3°trimestre","4° trimestre")))</f>
        <v>3°trimestre</v>
      </c>
      <c r="O120" s="19" t="s">
        <v>1962</v>
      </c>
      <c r="P120" s="19" t="s">
        <v>1970</v>
      </c>
      <c r="Q120" s="8">
        <f>+I120</f>
        <v>12471.35</v>
      </c>
      <c r="R120" s="19" t="s">
        <v>1965</v>
      </c>
    </row>
    <row r="121" spans="1:18" x14ac:dyDescent="0.2">
      <c r="A121" s="1" t="s">
        <v>359</v>
      </c>
      <c r="B121" s="1" t="s">
        <v>523</v>
      </c>
      <c r="C121" s="1" t="s">
        <v>10</v>
      </c>
      <c r="D121" s="7">
        <v>4112.3100000000004</v>
      </c>
      <c r="E121" s="3">
        <v>45869</v>
      </c>
      <c r="F121" s="3">
        <v>45869</v>
      </c>
      <c r="G121" s="7">
        <v>4112.3100000000004</v>
      </c>
      <c r="H121" s="3">
        <f>+F121</f>
        <v>45869</v>
      </c>
      <c r="I121" s="11">
        <f>+G121</f>
        <v>4112.3100000000004</v>
      </c>
      <c r="J121" s="17">
        <f>+F121-H121</f>
        <v>0</v>
      </c>
      <c r="K121" s="17">
        <f>+H121-F121</f>
        <v>0</v>
      </c>
      <c r="L121" s="11">
        <f>+K121*G121</f>
        <v>0</v>
      </c>
      <c r="M121" s="19">
        <f>YEAR(H121)</f>
        <v>2025</v>
      </c>
      <c r="N121" s="19" t="str">
        <f>IF(MONTH(H121)&lt;4,"1° trimestre",IF(MONTH(H121)&lt;7,"2° trimestre",IF(MONTH(H121)&lt;10,"3°trimestre","4° trimestre")))</f>
        <v>3°trimestre</v>
      </c>
      <c r="O121" s="19" t="s">
        <v>1962</v>
      </c>
      <c r="P121" s="19" t="s">
        <v>1970</v>
      </c>
      <c r="Q121" s="8">
        <f>+I121</f>
        <v>4112.3100000000004</v>
      </c>
      <c r="R121" s="19" t="s">
        <v>1965</v>
      </c>
    </row>
    <row r="122" spans="1:18" x14ac:dyDescent="0.2">
      <c r="A122" s="1" t="s">
        <v>359</v>
      </c>
      <c r="B122" s="1" t="s">
        <v>524</v>
      </c>
      <c r="C122" s="1" t="s">
        <v>10</v>
      </c>
      <c r="D122" s="7">
        <v>2489.12</v>
      </c>
      <c r="E122" s="3">
        <v>45869</v>
      </c>
      <c r="F122" s="3">
        <v>45869</v>
      </c>
      <c r="G122" s="7">
        <v>2489.12</v>
      </c>
      <c r="H122" s="3">
        <f>+F122</f>
        <v>45869</v>
      </c>
      <c r="I122" s="11">
        <f>+G122</f>
        <v>2489.12</v>
      </c>
      <c r="J122" s="17">
        <f>+F122-H122</f>
        <v>0</v>
      </c>
      <c r="K122" s="17">
        <f>+H122-F122</f>
        <v>0</v>
      </c>
      <c r="L122" s="11">
        <f>+K122*G122</f>
        <v>0</v>
      </c>
      <c r="M122" s="19">
        <f>YEAR(H122)</f>
        <v>2025</v>
      </c>
      <c r="N122" s="19" t="str">
        <f>IF(MONTH(H122)&lt;4,"1° trimestre",IF(MONTH(H122)&lt;7,"2° trimestre",IF(MONTH(H122)&lt;10,"3°trimestre","4° trimestre")))</f>
        <v>3°trimestre</v>
      </c>
      <c r="O122" s="19" t="s">
        <v>1962</v>
      </c>
      <c r="P122" s="19" t="s">
        <v>1970</v>
      </c>
      <c r="Q122" s="8">
        <f>+I122</f>
        <v>2489.12</v>
      </c>
      <c r="R122" s="19" t="s">
        <v>1965</v>
      </c>
    </row>
    <row r="123" spans="1:18" x14ac:dyDescent="0.2">
      <c r="A123" s="1" t="s">
        <v>359</v>
      </c>
      <c r="B123" s="1" t="s">
        <v>525</v>
      </c>
      <c r="C123" s="1" t="s">
        <v>10</v>
      </c>
      <c r="D123" s="7">
        <v>37.22</v>
      </c>
      <c r="E123" s="3">
        <v>45869</v>
      </c>
      <c r="F123" s="3">
        <v>45869</v>
      </c>
      <c r="G123" s="7">
        <v>37.22</v>
      </c>
      <c r="H123" s="3">
        <f>+F123</f>
        <v>45869</v>
      </c>
      <c r="I123" s="11">
        <f>+G123</f>
        <v>37.22</v>
      </c>
      <c r="J123" s="17">
        <f>+F123-H123</f>
        <v>0</v>
      </c>
      <c r="K123" s="17">
        <f>+H123-F123</f>
        <v>0</v>
      </c>
      <c r="L123" s="11">
        <f>+K123*G123</f>
        <v>0</v>
      </c>
      <c r="M123" s="19">
        <f>YEAR(H123)</f>
        <v>2025</v>
      </c>
      <c r="N123" s="19" t="str">
        <f>IF(MONTH(H123)&lt;4,"1° trimestre",IF(MONTH(H123)&lt;7,"2° trimestre",IF(MONTH(H123)&lt;10,"3°trimestre","4° trimestre")))</f>
        <v>3°trimestre</v>
      </c>
      <c r="O123" s="19" t="s">
        <v>1962</v>
      </c>
      <c r="P123" s="19" t="s">
        <v>1970</v>
      </c>
      <c r="Q123" s="8">
        <f>+I123</f>
        <v>37.22</v>
      </c>
      <c r="R123" s="19" t="s">
        <v>1965</v>
      </c>
    </row>
    <row r="124" spans="1:18" x14ac:dyDescent="0.2">
      <c r="A124" s="1" t="s">
        <v>359</v>
      </c>
      <c r="B124" s="1" t="s">
        <v>526</v>
      </c>
      <c r="C124" s="1" t="s">
        <v>10</v>
      </c>
      <c r="D124" s="7">
        <v>23.39</v>
      </c>
      <c r="E124" s="3">
        <v>45869</v>
      </c>
      <c r="F124" s="3">
        <v>45869</v>
      </c>
      <c r="G124" s="7">
        <v>23.39</v>
      </c>
      <c r="H124" s="3">
        <f>+F124</f>
        <v>45869</v>
      </c>
      <c r="I124" s="11">
        <f>+G124</f>
        <v>23.39</v>
      </c>
      <c r="J124" s="17">
        <f>+F124-H124</f>
        <v>0</v>
      </c>
      <c r="K124" s="17">
        <f>+H124-F124</f>
        <v>0</v>
      </c>
      <c r="L124" s="11">
        <f>+K124*G124</f>
        <v>0</v>
      </c>
      <c r="M124" s="19">
        <f>YEAR(H124)</f>
        <v>2025</v>
      </c>
      <c r="N124" s="19" t="str">
        <f>IF(MONTH(H124)&lt;4,"1° trimestre",IF(MONTH(H124)&lt;7,"2° trimestre",IF(MONTH(H124)&lt;10,"3°trimestre","4° trimestre")))</f>
        <v>3°trimestre</v>
      </c>
      <c r="O124" s="19" t="s">
        <v>1962</v>
      </c>
      <c r="P124" s="19" t="s">
        <v>1970</v>
      </c>
      <c r="Q124" s="8">
        <f>+I124</f>
        <v>23.39</v>
      </c>
      <c r="R124" s="19" t="s">
        <v>1965</v>
      </c>
    </row>
    <row r="125" spans="1:18" x14ac:dyDescent="0.2">
      <c r="A125" s="1" t="s">
        <v>359</v>
      </c>
      <c r="B125" s="1" t="s">
        <v>527</v>
      </c>
      <c r="C125" s="1" t="s">
        <v>10</v>
      </c>
      <c r="D125" s="7">
        <v>5649.89</v>
      </c>
      <c r="E125" s="3">
        <v>45869</v>
      </c>
      <c r="F125" s="3">
        <v>45869</v>
      </c>
      <c r="G125" s="7">
        <v>5649.89</v>
      </c>
      <c r="H125" s="3">
        <f>+F125</f>
        <v>45869</v>
      </c>
      <c r="I125" s="11">
        <f>+G125</f>
        <v>5649.89</v>
      </c>
      <c r="J125" s="17">
        <f>+F125-H125</f>
        <v>0</v>
      </c>
      <c r="K125" s="17">
        <f>+H125-F125</f>
        <v>0</v>
      </c>
      <c r="L125" s="11">
        <f>+K125*G125</f>
        <v>0</v>
      </c>
      <c r="M125" s="19">
        <f>YEAR(H125)</f>
        <v>2025</v>
      </c>
      <c r="N125" s="19" t="str">
        <f>IF(MONTH(H125)&lt;4,"1° trimestre",IF(MONTH(H125)&lt;7,"2° trimestre",IF(MONTH(H125)&lt;10,"3°trimestre","4° trimestre")))</f>
        <v>3°trimestre</v>
      </c>
      <c r="O125" s="19" t="s">
        <v>1962</v>
      </c>
      <c r="P125" s="19" t="s">
        <v>1970</v>
      </c>
      <c r="Q125" s="8">
        <f>+I125</f>
        <v>5649.89</v>
      </c>
      <c r="R125" s="19" t="s">
        <v>1965</v>
      </c>
    </row>
    <row r="126" spans="1:18" x14ac:dyDescent="0.2">
      <c r="A126" s="1" t="s">
        <v>359</v>
      </c>
      <c r="B126" s="1" t="s">
        <v>528</v>
      </c>
      <c r="C126" s="1" t="s">
        <v>10</v>
      </c>
      <c r="D126" s="7">
        <v>3096.34</v>
      </c>
      <c r="E126" s="3">
        <v>45869</v>
      </c>
      <c r="F126" s="3">
        <v>45869</v>
      </c>
      <c r="G126" s="7">
        <v>3096.34</v>
      </c>
      <c r="H126" s="3">
        <f>+F126</f>
        <v>45869</v>
      </c>
      <c r="I126" s="11">
        <f>+G126</f>
        <v>3096.34</v>
      </c>
      <c r="J126" s="17">
        <f>+F126-H126</f>
        <v>0</v>
      </c>
      <c r="K126" s="17">
        <f>+H126-F126</f>
        <v>0</v>
      </c>
      <c r="L126" s="11">
        <f>+K126*G126</f>
        <v>0</v>
      </c>
      <c r="M126" s="19">
        <f>YEAR(H126)</f>
        <v>2025</v>
      </c>
      <c r="N126" s="19" t="str">
        <f>IF(MONTH(H126)&lt;4,"1° trimestre",IF(MONTH(H126)&lt;7,"2° trimestre",IF(MONTH(H126)&lt;10,"3°trimestre","4° trimestre")))</f>
        <v>3°trimestre</v>
      </c>
      <c r="O126" s="19" t="s">
        <v>1962</v>
      </c>
      <c r="P126" s="19" t="s">
        <v>1970</v>
      </c>
      <c r="Q126" s="8">
        <f>+I126</f>
        <v>3096.34</v>
      </c>
      <c r="R126" s="19" t="s">
        <v>1965</v>
      </c>
    </row>
    <row r="127" spans="1:18" x14ac:dyDescent="0.2">
      <c r="A127" s="1" t="s">
        <v>359</v>
      </c>
      <c r="B127" s="1" t="s">
        <v>529</v>
      </c>
      <c r="C127" s="1" t="s">
        <v>10</v>
      </c>
      <c r="D127" s="7">
        <v>1547.16</v>
      </c>
      <c r="E127" s="3">
        <v>45869</v>
      </c>
      <c r="F127" s="3">
        <v>45869</v>
      </c>
      <c r="G127" s="7">
        <v>1547.16</v>
      </c>
      <c r="H127" s="3">
        <f>+F127</f>
        <v>45869</v>
      </c>
      <c r="I127" s="11">
        <f>+G127</f>
        <v>1547.16</v>
      </c>
      <c r="J127" s="17">
        <f>+F127-H127</f>
        <v>0</v>
      </c>
      <c r="K127" s="17">
        <f>+H127-F127</f>
        <v>0</v>
      </c>
      <c r="L127" s="11">
        <f>+K127*G127</f>
        <v>0</v>
      </c>
      <c r="M127" s="19">
        <f>YEAR(H127)</f>
        <v>2025</v>
      </c>
      <c r="N127" s="19" t="str">
        <f>IF(MONTH(H127)&lt;4,"1° trimestre",IF(MONTH(H127)&lt;7,"2° trimestre",IF(MONTH(H127)&lt;10,"3°trimestre","4° trimestre")))</f>
        <v>3°trimestre</v>
      </c>
      <c r="O127" s="19" t="s">
        <v>1962</v>
      </c>
      <c r="P127" s="19" t="s">
        <v>1970</v>
      </c>
      <c r="Q127" s="8">
        <f>+I127</f>
        <v>1547.16</v>
      </c>
      <c r="R127" s="19" t="s">
        <v>1965</v>
      </c>
    </row>
    <row r="128" spans="1:18" x14ac:dyDescent="0.2">
      <c r="A128" s="1" t="s">
        <v>359</v>
      </c>
      <c r="B128" s="1" t="s">
        <v>530</v>
      </c>
      <c r="C128" s="1" t="s">
        <v>10</v>
      </c>
      <c r="D128" s="7">
        <v>1236.67</v>
      </c>
      <c r="E128" s="3">
        <v>45869</v>
      </c>
      <c r="F128" s="3">
        <v>45869</v>
      </c>
      <c r="G128" s="7">
        <v>1236.67</v>
      </c>
      <c r="H128" s="3">
        <f>+F128</f>
        <v>45869</v>
      </c>
      <c r="I128" s="11">
        <f>+G128</f>
        <v>1236.67</v>
      </c>
      <c r="J128" s="17">
        <f>+F128-H128</f>
        <v>0</v>
      </c>
      <c r="K128" s="17">
        <f>+H128-F128</f>
        <v>0</v>
      </c>
      <c r="L128" s="11">
        <f>+K128*G128</f>
        <v>0</v>
      </c>
      <c r="M128" s="19">
        <f>YEAR(H128)</f>
        <v>2025</v>
      </c>
      <c r="N128" s="19" t="str">
        <f>IF(MONTH(H128)&lt;4,"1° trimestre",IF(MONTH(H128)&lt;7,"2° trimestre",IF(MONTH(H128)&lt;10,"3°trimestre","4° trimestre")))</f>
        <v>3°trimestre</v>
      </c>
      <c r="O128" s="19" t="s">
        <v>1962</v>
      </c>
      <c r="P128" s="19" t="s">
        <v>1970</v>
      </c>
      <c r="Q128" s="8">
        <f>+I128</f>
        <v>1236.67</v>
      </c>
      <c r="R128" s="19" t="s">
        <v>1965</v>
      </c>
    </row>
    <row r="129" spans="1:18" x14ac:dyDescent="0.2">
      <c r="A129" s="1" t="s">
        <v>359</v>
      </c>
      <c r="B129" s="1" t="s">
        <v>531</v>
      </c>
      <c r="C129" s="1" t="s">
        <v>10</v>
      </c>
      <c r="D129" s="7">
        <v>2688.06</v>
      </c>
      <c r="E129" s="3">
        <v>45900</v>
      </c>
      <c r="F129" s="3">
        <v>45900</v>
      </c>
      <c r="G129" s="7">
        <v>2688.06</v>
      </c>
      <c r="H129" s="3">
        <f>+F129</f>
        <v>45900</v>
      </c>
      <c r="I129" s="11">
        <f>+G129</f>
        <v>2688.06</v>
      </c>
      <c r="J129" s="17">
        <f>+F129-H129</f>
        <v>0</v>
      </c>
      <c r="K129" s="17">
        <f>+H129-F129</f>
        <v>0</v>
      </c>
      <c r="L129" s="11">
        <f>+K129*G129</f>
        <v>0</v>
      </c>
      <c r="M129" s="19">
        <f>YEAR(H129)</f>
        <v>2025</v>
      </c>
      <c r="N129" s="19" t="str">
        <f>IF(MONTH(H129)&lt;4,"1° trimestre",IF(MONTH(H129)&lt;7,"2° trimestre",IF(MONTH(H129)&lt;10,"3°trimestre","4° trimestre")))</f>
        <v>3°trimestre</v>
      </c>
      <c r="O129" s="19" t="s">
        <v>1962</v>
      </c>
      <c r="P129" s="19" t="s">
        <v>1970</v>
      </c>
      <c r="Q129" s="8">
        <f>+I129</f>
        <v>2688.06</v>
      </c>
      <c r="R129" s="19" t="s">
        <v>1965</v>
      </c>
    </row>
    <row r="130" spans="1:18" x14ac:dyDescent="0.2">
      <c r="A130" s="1" t="s">
        <v>359</v>
      </c>
      <c r="B130" s="1" t="s">
        <v>532</v>
      </c>
      <c r="C130" s="1" t="s">
        <v>10</v>
      </c>
      <c r="D130" s="7">
        <v>1851.53</v>
      </c>
      <c r="E130" s="3">
        <v>45900</v>
      </c>
      <c r="F130" s="3">
        <v>45900</v>
      </c>
      <c r="G130" s="7">
        <v>1851.53</v>
      </c>
      <c r="H130" s="3">
        <f>+F130</f>
        <v>45900</v>
      </c>
      <c r="I130" s="11">
        <f>+G130</f>
        <v>1851.53</v>
      </c>
      <c r="J130" s="17">
        <f>+F130-H130</f>
        <v>0</v>
      </c>
      <c r="K130" s="17">
        <f>+H130-F130</f>
        <v>0</v>
      </c>
      <c r="L130" s="11">
        <f>+K130*G130</f>
        <v>0</v>
      </c>
      <c r="M130" s="19">
        <f>YEAR(H130)</f>
        <v>2025</v>
      </c>
      <c r="N130" s="19" t="str">
        <f>IF(MONTH(H130)&lt;4,"1° trimestre",IF(MONTH(H130)&lt;7,"2° trimestre",IF(MONTH(H130)&lt;10,"3°trimestre","4° trimestre")))</f>
        <v>3°trimestre</v>
      </c>
      <c r="O130" s="19" t="s">
        <v>1962</v>
      </c>
      <c r="P130" s="19" t="s">
        <v>1970</v>
      </c>
      <c r="Q130" s="8">
        <f>+I130</f>
        <v>1851.53</v>
      </c>
      <c r="R130" s="19" t="s">
        <v>1965</v>
      </c>
    </row>
    <row r="131" spans="1:18" x14ac:dyDescent="0.2">
      <c r="A131" s="1" t="s">
        <v>359</v>
      </c>
      <c r="B131" s="1" t="s">
        <v>533</v>
      </c>
      <c r="C131" s="1" t="s">
        <v>10</v>
      </c>
      <c r="D131" s="7">
        <v>482.33</v>
      </c>
      <c r="E131" s="3">
        <v>45900</v>
      </c>
      <c r="F131" s="3">
        <v>45900</v>
      </c>
      <c r="G131" s="7">
        <v>482.33</v>
      </c>
      <c r="H131" s="3">
        <f>+F131</f>
        <v>45900</v>
      </c>
      <c r="I131" s="11">
        <f>+G131</f>
        <v>482.33</v>
      </c>
      <c r="J131" s="17">
        <f>+F131-H131</f>
        <v>0</v>
      </c>
      <c r="K131" s="17">
        <f>+H131-F131</f>
        <v>0</v>
      </c>
      <c r="L131" s="11">
        <f>+K131*G131</f>
        <v>0</v>
      </c>
      <c r="M131" s="19">
        <f>YEAR(H131)</f>
        <v>2025</v>
      </c>
      <c r="N131" s="19" t="str">
        <f>IF(MONTH(H131)&lt;4,"1° trimestre",IF(MONTH(H131)&lt;7,"2° trimestre",IF(MONTH(H131)&lt;10,"3°trimestre","4° trimestre")))</f>
        <v>3°trimestre</v>
      </c>
      <c r="O131" s="19" t="s">
        <v>1962</v>
      </c>
      <c r="P131" s="19" t="s">
        <v>1970</v>
      </c>
      <c r="Q131" s="8">
        <f>+I131</f>
        <v>482.33</v>
      </c>
      <c r="R131" s="19" t="s">
        <v>1965</v>
      </c>
    </row>
    <row r="132" spans="1:18" x14ac:dyDescent="0.2">
      <c r="A132" s="1" t="s">
        <v>359</v>
      </c>
      <c r="B132" s="1" t="s">
        <v>534</v>
      </c>
      <c r="C132" s="1" t="s">
        <v>10</v>
      </c>
      <c r="D132" s="7">
        <v>235.01</v>
      </c>
      <c r="E132" s="3">
        <v>45900</v>
      </c>
      <c r="F132" s="3">
        <v>45900</v>
      </c>
      <c r="G132" s="7">
        <v>235.01</v>
      </c>
      <c r="H132" s="3">
        <f>+F132</f>
        <v>45900</v>
      </c>
      <c r="I132" s="11">
        <f>+G132</f>
        <v>235.01</v>
      </c>
      <c r="J132" s="17">
        <f>+F132-H132</f>
        <v>0</v>
      </c>
      <c r="K132" s="17">
        <f>+H132-F132</f>
        <v>0</v>
      </c>
      <c r="L132" s="11">
        <f>+K132*G132</f>
        <v>0</v>
      </c>
      <c r="M132" s="19">
        <f>YEAR(H132)</f>
        <v>2025</v>
      </c>
      <c r="N132" s="19" t="str">
        <f>IF(MONTH(H132)&lt;4,"1° trimestre",IF(MONTH(H132)&lt;7,"2° trimestre",IF(MONTH(H132)&lt;10,"3°trimestre","4° trimestre")))</f>
        <v>3°trimestre</v>
      </c>
      <c r="O132" s="19" t="s">
        <v>1962</v>
      </c>
      <c r="P132" s="19" t="s">
        <v>1970</v>
      </c>
      <c r="Q132" s="8">
        <f>+I132</f>
        <v>235.01</v>
      </c>
      <c r="R132" s="19" t="s">
        <v>1965</v>
      </c>
    </row>
    <row r="133" spans="1:18" x14ac:dyDescent="0.2">
      <c r="A133" s="1" t="s">
        <v>359</v>
      </c>
      <c r="B133" s="1" t="s">
        <v>535</v>
      </c>
      <c r="C133" s="1" t="s">
        <v>10</v>
      </c>
      <c r="D133" s="7">
        <v>446.41</v>
      </c>
      <c r="E133" s="3">
        <v>45900</v>
      </c>
      <c r="F133" s="3">
        <v>45900</v>
      </c>
      <c r="G133" s="7">
        <v>446.41</v>
      </c>
      <c r="H133" s="3">
        <f>+F133</f>
        <v>45900</v>
      </c>
      <c r="I133" s="11">
        <f>+G133</f>
        <v>446.41</v>
      </c>
      <c r="J133" s="17">
        <f>+F133-H133</f>
        <v>0</v>
      </c>
      <c r="K133" s="17">
        <f>+H133-F133</f>
        <v>0</v>
      </c>
      <c r="L133" s="11">
        <f>+K133*G133</f>
        <v>0</v>
      </c>
      <c r="M133" s="19">
        <f>YEAR(H133)</f>
        <v>2025</v>
      </c>
      <c r="N133" s="19" t="str">
        <f>IF(MONTH(H133)&lt;4,"1° trimestre",IF(MONTH(H133)&lt;7,"2° trimestre",IF(MONTH(H133)&lt;10,"3°trimestre","4° trimestre")))</f>
        <v>3°trimestre</v>
      </c>
      <c r="O133" s="19" t="s">
        <v>1962</v>
      </c>
      <c r="P133" s="19" t="s">
        <v>1970</v>
      </c>
      <c r="Q133" s="8">
        <f>+I133</f>
        <v>446.41</v>
      </c>
      <c r="R133" s="19" t="s">
        <v>1965</v>
      </c>
    </row>
    <row r="134" spans="1:18" x14ac:dyDescent="0.2">
      <c r="A134" s="1" t="s">
        <v>359</v>
      </c>
      <c r="B134" s="1" t="s">
        <v>536</v>
      </c>
      <c r="C134" s="1" t="s">
        <v>10</v>
      </c>
      <c r="D134" s="7">
        <v>171.31</v>
      </c>
      <c r="E134" s="3">
        <v>45900</v>
      </c>
      <c r="F134" s="3">
        <v>45900</v>
      </c>
      <c r="G134" s="7">
        <v>171.31</v>
      </c>
      <c r="H134" s="3">
        <f>+F134</f>
        <v>45900</v>
      </c>
      <c r="I134" s="11">
        <f>+G134</f>
        <v>171.31</v>
      </c>
      <c r="J134" s="17">
        <f>+F134-H134</f>
        <v>0</v>
      </c>
      <c r="K134" s="17">
        <f>+H134-F134</f>
        <v>0</v>
      </c>
      <c r="L134" s="11">
        <f>+K134*G134</f>
        <v>0</v>
      </c>
      <c r="M134" s="19">
        <f>YEAR(H134)</f>
        <v>2025</v>
      </c>
      <c r="N134" s="19" t="str">
        <f>IF(MONTH(H134)&lt;4,"1° trimestre",IF(MONTH(H134)&lt;7,"2° trimestre",IF(MONTH(H134)&lt;10,"3°trimestre","4° trimestre")))</f>
        <v>3°trimestre</v>
      </c>
      <c r="O134" s="19" t="s">
        <v>1962</v>
      </c>
      <c r="P134" s="19" t="s">
        <v>1970</v>
      </c>
      <c r="Q134" s="8">
        <f>+I134</f>
        <v>171.31</v>
      </c>
      <c r="R134" s="19" t="s">
        <v>1965</v>
      </c>
    </row>
    <row r="135" spans="1:18" x14ac:dyDescent="0.2">
      <c r="A135" s="1" t="s">
        <v>359</v>
      </c>
      <c r="B135" s="1" t="s">
        <v>537</v>
      </c>
      <c r="C135" s="1" t="s">
        <v>10</v>
      </c>
      <c r="D135" s="7">
        <v>202</v>
      </c>
      <c r="E135" s="3">
        <v>45900</v>
      </c>
      <c r="F135" s="3">
        <v>45900</v>
      </c>
      <c r="G135" s="7">
        <v>202</v>
      </c>
      <c r="H135" s="3">
        <f>+F135</f>
        <v>45900</v>
      </c>
      <c r="I135" s="11">
        <f>+G135</f>
        <v>202</v>
      </c>
      <c r="J135" s="17">
        <f>+F135-H135</f>
        <v>0</v>
      </c>
      <c r="K135" s="17">
        <f>+H135-F135</f>
        <v>0</v>
      </c>
      <c r="L135" s="11">
        <f>+K135*G135</f>
        <v>0</v>
      </c>
      <c r="M135" s="19">
        <f>YEAR(H135)</f>
        <v>2025</v>
      </c>
      <c r="N135" s="19" t="str">
        <f>IF(MONTH(H135)&lt;4,"1° trimestre",IF(MONTH(H135)&lt;7,"2° trimestre",IF(MONTH(H135)&lt;10,"3°trimestre","4° trimestre")))</f>
        <v>3°trimestre</v>
      </c>
      <c r="O135" s="19" t="s">
        <v>1962</v>
      </c>
      <c r="P135" s="19" t="s">
        <v>1970</v>
      </c>
      <c r="Q135" s="8">
        <f>+I135</f>
        <v>202</v>
      </c>
      <c r="R135" s="19" t="s">
        <v>1965</v>
      </c>
    </row>
    <row r="136" spans="1:18" x14ac:dyDescent="0.2">
      <c r="A136" s="1" t="s">
        <v>359</v>
      </c>
      <c r="B136" s="1" t="s">
        <v>538</v>
      </c>
      <c r="C136" s="1" t="s">
        <v>10</v>
      </c>
      <c r="D136" s="7">
        <v>67.28</v>
      </c>
      <c r="E136" s="3">
        <v>45900</v>
      </c>
      <c r="F136" s="3">
        <v>45900</v>
      </c>
      <c r="G136" s="7">
        <v>67.28</v>
      </c>
      <c r="H136" s="3">
        <f>+F136</f>
        <v>45900</v>
      </c>
      <c r="I136" s="11">
        <f>+G136</f>
        <v>67.28</v>
      </c>
      <c r="J136" s="17">
        <f>+F136-H136</f>
        <v>0</v>
      </c>
      <c r="K136" s="17">
        <f>+H136-F136</f>
        <v>0</v>
      </c>
      <c r="L136" s="11">
        <f>+K136*G136</f>
        <v>0</v>
      </c>
      <c r="M136" s="19">
        <f>YEAR(H136)</f>
        <v>2025</v>
      </c>
      <c r="N136" s="19" t="str">
        <f>IF(MONTH(H136)&lt;4,"1° trimestre",IF(MONTH(H136)&lt;7,"2° trimestre",IF(MONTH(H136)&lt;10,"3°trimestre","4° trimestre")))</f>
        <v>3°trimestre</v>
      </c>
      <c r="O136" s="19" t="s">
        <v>1962</v>
      </c>
      <c r="P136" s="19" t="s">
        <v>1970</v>
      </c>
      <c r="Q136" s="8">
        <f>+I136</f>
        <v>67.28</v>
      </c>
      <c r="R136" s="19" t="s">
        <v>1965</v>
      </c>
    </row>
    <row r="137" spans="1:18" x14ac:dyDescent="0.2">
      <c r="A137" s="1" t="s">
        <v>359</v>
      </c>
      <c r="B137" s="1" t="s">
        <v>539</v>
      </c>
      <c r="C137" s="1" t="s">
        <v>10</v>
      </c>
      <c r="D137" s="7">
        <v>40.4</v>
      </c>
      <c r="E137" s="3">
        <v>45900</v>
      </c>
      <c r="F137" s="3">
        <v>45900</v>
      </c>
      <c r="G137" s="7">
        <v>40.4</v>
      </c>
      <c r="H137" s="3">
        <f>+F137</f>
        <v>45900</v>
      </c>
      <c r="I137" s="11">
        <f>+G137</f>
        <v>40.4</v>
      </c>
      <c r="J137" s="17">
        <f>+F137-H137</f>
        <v>0</v>
      </c>
      <c r="K137" s="17">
        <f>+H137-F137</f>
        <v>0</v>
      </c>
      <c r="L137" s="11">
        <f>+K137*G137</f>
        <v>0</v>
      </c>
      <c r="M137" s="19">
        <f>YEAR(H137)</f>
        <v>2025</v>
      </c>
      <c r="N137" s="19" t="str">
        <f>IF(MONTH(H137)&lt;4,"1° trimestre",IF(MONTH(H137)&lt;7,"2° trimestre",IF(MONTH(H137)&lt;10,"3°trimestre","4° trimestre")))</f>
        <v>3°trimestre</v>
      </c>
      <c r="O137" s="19" t="s">
        <v>1962</v>
      </c>
      <c r="P137" s="19" t="s">
        <v>1970</v>
      </c>
      <c r="Q137" s="8">
        <f>+I137</f>
        <v>40.4</v>
      </c>
      <c r="R137" s="19" t="s">
        <v>1965</v>
      </c>
    </row>
    <row r="138" spans="1:18" x14ac:dyDescent="0.2">
      <c r="A138" s="1" t="s">
        <v>359</v>
      </c>
      <c r="B138" s="1" t="s">
        <v>540</v>
      </c>
      <c r="C138" s="1" t="s">
        <v>10</v>
      </c>
      <c r="D138" s="7">
        <v>9.75</v>
      </c>
      <c r="E138" s="3">
        <v>45900</v>
      </c>
      <c r="F138" s="3">
        <v>45900</v>
      </c>
      <c r="G138" s="7">
        <v>9.75</v>
      </c>
      <c r="H138" s="3">
        <f>+F138</f>
        <v>45900</v>
      </c>
      <c r="I138" s="11">
        <f>+G138</f>
        <v>9.75</v>
      </c>
      <c r="J138" s="17">
        <f>+F138-H138</f>
        <v>0</v>
      </c>
      <c r="K138" s="17">
        <f>+H138-F138</f>
        <v>0</v>
      </c>
      <c r="L138" s="11">
        <f>+K138*G138</f>
        <v>0</v>
      </c>
      <c r="M138" s="19">
        <f>YEAR(H138)</f>
        <v>2025</v>
      </c>
      <c r="N138" s="19" t="str">
        <f>IF(MONTH(H138)&lt;4,"1° trimestre",IF(MONTH(H138)&lt;7,"2° trimestre",IF(MONTH(H138)&lt;10,"3°trimestre","4° trimestre")))</f>
        <v>3°trimestre</v>
      </c>
      <c r="O138" s="19" t="s">
        <v>1962</v>
      </c>
      <c r="P138" s="19" t="s">
        <v>1970</v>
      </c>
      <c r="Q138" s="8">
        <f>+I138</f>
        <v>9.75</v>
      </c>
      <c r="R138" s="19" t="s">
        <v>1965</v>
      </c>
    </row>
    <row r="139" spans="1:18" x14ac:dyDescent="0.2">
      <c r="A139" s="1" t="s">
        <v>359</v>
      </c>
      <c r="B139" s="1" t="s">
        <v>541</v>
      </c>
      <c r="C139" s="1" t="s">
        <v>10</v>
      </c>
      <c r="D139" s="7">
        <v>90.4</v>
      </c>
      <c r="E139" s="3">
        <v>45900</v>
      </c>
      <c r="F139" s="3">
        <v>45900</v>
      </c>
      <c r="G139" s="7">
        <v>90.4</v>
      </c>
      <c r="H139" s="3">
        <f>+F139</f>
        <v>45900</v>
      </c>
      <c r="I139" s="11">
        <f>+G139</f>
        <v>90.4</v>
      </c>
      <c r="J139" s="17">
        <f>+F139-H139</f>
        <v>0</v>
      </c>
      <c r="K139" s="17">
        <f>+H139-F139</f>
        <v>0</v>
      </c>
      <c r="L139" s="11">
        <f>+K139*G139</f>
        <v>0</v>
      </c>
      <c r="M139" s="19">
        <f>YEAR(H139)</f>
        <v>2025</v>
      </c>
      <c r="N139" s="19" t="str">
        <f>IF(MONTH(H139)&lt;4,"1° trimestre",IF(MONTH(H139)&lt;7,"2° trimestre",IF(MONTH(H139)&lt;10,"3°trimestre","4° trimestre")))</f>
        <v>3°trimestre</v>
      </c>
      <c r="O139" s="19" t="s">
        <v>1962</v>
      </c>
      <c r="P139" s="19" t="s">
        <v>1970</v>
      </c>
      <c r="Q139" s="8">
        <f>+I139</f>
        <v>90.4</v>
      </c>
      <c r="R139" s="19" t="s">
        <v>1965</v>
      </c>
    </row>
    <row r="140" spans="1:18" x14ac:dyDescent="0.2">
      <c r="A140" s="1" t="s">
        <v>359</v>
      </c>
      <c r="B140" s="1" t="s">
        <v>542</v>
      </c>
      <c r="C140" s="1" t="s">
        <v>10</v>
      </c>
      <c r="D140" s="7">
        <v>20.94</v>
      </c>
      <c r="E140" s="3">
        <v>45900</v>
      </c>
      <c r="F140" s="3">
        <v>45900</v>
      </c>
      <c r="G140" s="7">
        <v>20.94</v>
      </c>
      <c r="H140" s="3">
        <f>+F140</f>
        <v>45900</v>
      </c>
      <c r="I140" s="11">
        <f>+G140</f>
        <v>20.94</v>
      </c>
      <c r="J140" s="17">
        <f>+F140-H140</f>
        <v>0</v>
      </c>
      <c r="K140" s="17">
        <f>+H140-F140</f>
        <v>0</v>
      </c>
      <c r="L140" s="11">
        <f>+K140*G140</f>
        <v>0</v>
      </c>
      <c r="M140" s="19">
        <f>YEAR(H140)</f>
        <v>2025</v>
      </c>
      <c r="N140" s="19" t="str">
        <f>IF(MONTH(H140)&lt;4,"1° trimestre",IF(MONTH(H140)&lt;7,"2° trimestre",IF(MONTH(H140)&lt;10,"3°trimestre","4° trimestre")))</f>
        <v>3°trimestre</v>
      </c>
      <c r="O140" s="19" t="s">
        <v>1962</v>
      </c>
      <c r="P140" s="19" t="s">
        <v>1970</v>
      </c>
      <c r="Q140" s="8">
        <f>+I140</f>
        <v>20.94</v>
      </c>
      <c r="R140" s="19" t="s">
        <v>1965</v>
      </c>
    </row>
    <row r="141" spans="1:18" x14ac:dyDescent="0.2">
      <c r="A141" s="1" t="s">
        <v>359</v>
      </c>
      <c r="B141" s="1" t="s">
        <v>543</v>
      </c>
      <c r="C141" s="1" t="s">
        <v>10</v>
      </c>
      <c r="D141" s="7">
        <v>593.84</v>
      </c>
      <c r="E141" s="3">
        <v>45900</v>
      </c>
      <c r="F141" s="3">
        <v>45900</v>
      </c>
      <c r="G141" s="7">
        <v>593.84</v>
      </c>
      <c r="H141" s="3">
        <f>+F141</f>
        <v>45900</v>
      </c>
      <c r="I141" s="11">
        <f>+G141</f>
        <v>593.84</v>
      </c>
      <c r="J141" s="17">
        <f>+F141-H141</f>
        <v>0</v>
      </c>
      <c r="K141" s="17">
        <f>+H141-F141</f>
        <v>0</v>
      </c>
      <c r="L141" s="11">
        <f>+K141*G141</f>
        <v>0</v>
      </c>
      <c r="M141" s="19">
        <f>YEAR(H141)</f>
        <v>2025</v>
      </c>
      <c r="N141" s="19" t="str">
        <f>IF(MONTH(H141)&lt;4,"1° trimestre",IF(MONTH(H141)&lt;7,"2° trimestre",IF(MONTH(H141)&lt;10,"3°trimestre","4° trimestre")))</f>
        <v>3°trimestre</v>
      </c>
      <c r="O141" s="19" t="s">
        <v>1962</v>
      </c>
      <c r="P141" s="19" t="s">
        <v>1970</v>
      </c>
      <c r="Q141" s="8">
        <f>+I141</f>
        <v>593.84</v>
      </c>
      <c r="R141" s="19" t="s">
        <v>1965</v>
      </c>
    </row>
    <row r="142" spans="1:18" x14ac:dyDescent="0.2">
      <c r="A142" s="1" t="s">
        <v>359</v>
      </c>
      <c r="B142" s="1" t="s">
        <v>544</v>
      </c>
      <c r="C142" s="1" t="s">
        <v>10</v>
      </c>
      <c r="D142" s="7">
        <v>277.29000000000002</v>
      </c>
      <c r="E142" s="3">
        <v>45900</v>
      </c>
      <c r="F142" s="3">
        <v>45900</v>
      </c>
      <c r="G142" s="7">
        <v>277.29000000000002</v>
      </c>
      <c r="H142" s="3">
        <f>+F142</f>
        <v>45900</v>
      </c>
      <c r="I142" s="11">
        <f>+G142</f>
        <v>277.29000000000002</v>
      </c>
      <c r="J142" s="17">
        <f>+F142-H142</f>
        <v>0</v>
      </c>
      <c r="K142" s="17">
        <f>+H142-F142</f>
        <v>0</v>
      </c>
      <c r="L142" s="11">
        <f>+K142*G142</f>
        <v>0</v>
      </c>
      <c r="M142" s="19">
        <f>YEAR(H142)</f>
        <v>2025</v>
      </c>
      <c r="N142" s="19" t="str">
        <f>IF(MONTH(H142)&lt;4,"1° trimestre",IF(MONTH(H142)&lt;7,"2° trimestre",IF(MONTH(H142)&lt;10,"3°trimestre","4° trimestre")))</f>
        <v>3°trimestre</v>
      </c>
      <c r="O142" s="19" t="s">
        <v>1962</v>
      </c>
      <c r="P142" s="19" t="s">
        <v>1970</v>
      </c>
      <c r="Q142" s="8">
        <f>+I142</f>
        <v>277.29000000000002</v>
      </c>
      <c r="R142" s="19" t="s">
        <v>1965</v>
      </c>
    </row>
    <row r="143" spans="1:18" x14ac:dyDescent="0.2">
      <c r="A143" s="1" t="s">
        <v>359</v>
      </c>
      <c r="B143" s="1" t="s">
        <v>545</v>
      </c>
      <c r="C143" s="1" t="s">
        <v>10</v>
      </c>
      <c r="D143" s="7">
        <v>29712.7</v>
      </c>
      <c r="E143" s="3">
        <v>45900</v>
      </c>
      <c r="F143" s="3">
        <v>45900</v>
      </c>
      <c r="G143" s="7">
        <v>29712.7</v>
      </c>
      <c r="H143" s="3">
        <f>+F143</f>
        <v>45900</v>
      </c>
      <c r="I143" s="11">
        <f>+G143</f>
        <v>29712.7</v>
      </c>
      <c r="J143" s="17">
        <f>+F143-H143</f>
        <v>0</v>
      </c>
      <c r="K143" s="17">
        <f>+H143-F143</f>
        <v>0</v>
      </c>
      <c r="L143" s="11">
        <f>+K143*G143</f>
        <v>0</v>
      </c>
      <c r="M143" s="19">
        <f>YEAR(H143)</f>
        <v>2025</v>
      </c>
      <c r="N143" s="19" t="str">
        <f>IF(MONTH(H143)&lt;4,"1° trimestre",IF(MONTH(H143)&lt;7,"2° trimestre",IF(MONTH(H143)&lt;10,"3°trimestre","4° trimestre")))</f>
        <v>3°trimestre</v>
      </c>
      <c r="O143" s="19" t="s">
        <v>1962</v>
      </c>
      <c r="P143" s="19" t="s">
        <v>1970</v>
      </c>
      <c r="Q143" s="8">
        <f>+I143</f>
        <v>29712.7</v>
      </c>
      <c r="R143" s="19" t="s">
        <v>1965</v>
      </c>
    </row>
    <row r="144" spans="1:18" x14ac:dyDescent="0.2">
      <c r="A144" s="1" t="s">
        <v>359</v>
      </c>
      <c r="B144" s="1" t="s">
        <v>546</v>
      </c>
      <c r="C144" s="1" t="s">
        <v>10</v>
      </c>
      <c r="D144" s="7">
        <v>18663.97</v>
      </c>
      <c r="E144" s="3">
        <v>45900</v>
      </c>
      <c r="F144" s="3">
        <v>45900</v>
      </c>
      <c r="G144" s="7">
        <v>18663.97</v>
      </c>
      <c r="H144" s="3">
        <f>+F144</f>
        <v>45900</v>
      </c>
      <c r="I144" s="11">
        <f>+G144</f>
        <v>18663.97</v>
      </c>
      <c r="J144" s="17">
        <f>+F144-H144</f>
        <v>0</v>
      </c>
      <c r="K144" s="17">
        <f>+H144-F144</f>
        <v>0</v>
      </c>
      <c r="L144" s="11">
        <f>+K144*G144</f>
        <v>0</v>
      </c>
      <c r="M144" s="19">
        <f>YEAR(H144)</f>
        <v>2025</v>
      </c>
      <c r="N144" s="19" t="str">
        <f>IF(MONTH(H144)&lt;4,"1° trimestre",IF(MONTH(H144)&lt;7,"2° trimestre",IF(MONTH(H144)&lt;10,"3°trimestre","4° trimestre")))</f>
        <v>3°trimestre</v>
      </c>
      <c r="O144" s="19" t="s">
        <v>1962</v>
      </c>
      <c r="P144" s="19" t="s">
        <v>1970</v>
      </c>
      <c r="Q144" s="8">
        <f>+I144</f>
        <v>18663.97</v>
      </c>
      <c r="R144" s="19" t="s">
        <v>1965</v>
      </c>
    </row>
    <row r="145" spans="1:18" x14ac:dyDescent="0.2">
      <c r="A145" s="1" t="s">
        <v>359</v>
      </c>
      <c r="B145" s="1" t="s">
        <v>547</v>
      </c>
      <c r="C145" s="1" t="s">
        <v>10</v>
      </c>
      <c r="D145" s="7">
        <v>2139.96</v>
      </c>
      <c r="E145" s="3">
        <v>45900</v>
      </c>
      <c r="F145" s="3">
        <v>45900</v>
      </c>
      <c r="G145" s="7">
        <v>2139.96</v>
      </c>
      <c r="H145" s="3">
        <f>+F145</f>
        <v>45900</v>
      </c>
      <c r="I145" s="11">
        <f>+G145</f>
        <v>2139.96</v>
      </c>
      <c r="J145" s="17">
        <f>+F145-H145</f>
        <v>0</v>
      </c>
      <c r="K145" s="17">
        <f>+H145-F145</f>
        <v>0</v>
      </c>
      <c r="L145" s="11">
        <f>+K145*G145</f>
        <v>0</v>
      </c>
      <c r="M145" s="19">
        <f>YEAR(H145)</f>
        <v>2025</v>
      </c>
      <c r="N145" s="19" t="str">
        <f>IF(MONTH(H145)&lt;4,"1° trimestre",IF(MONTH(H145)&lt;7,"2° trimestre",IF(MONTH(H145)&lt;10,"3°trimestre","4° trimestre")))</f>
        <v>3°trimestre</v>
      </c>
      <c r="O145" s="19" t="s">
        <v>1962</v>
      </c>
      <c r="P145" s="19" t="s">
        <v>1970</v>
      </c>
      <c r="Q145" s="8">
        <f>+I145</f>
        <v>2139.96</v>
      </c>
      <c r="R145" s="19" t="s">
        <v>1965</v>
      </c>
    </row>
    <row r="146" spans="1:18" x14ac:dyDescent="0.2">
      <c r="A146" s="1" t="s">
        <v>359</v>
      </c>
      <c r="B146" s="1" t="s">
        <v>548</v>
      </c>
      <c r="C146" s="1" t="s">
        <v>10</v>
      </c>
      <c r="D146" s="7">
        <v>1374.21</v>
      </c>
      <c r="E146" s="3">
        <v>45900</v>
      </c>
      <c r="F146" s="3">
        <v>45900</v>
      </c>
      <c r="G146" s="7">
        <v>1374.21</v>
      </c>
      <c r="H146" s="3">
        <f>+F146</f>
        <v>45900</v>
      </c>
      <c r="I146" s="11">
        <f>+G146</f>
        <v>1374.21</v>
      </c>
      <c r="J146" s="17">
        <f>+F146-H146</f>
        <v>0</v>
      </c>
      <c r="K146" s="17">
        <f>+H146-F146</f>
        <v>0</v>
      </c>
      <c r="L146" s="11">
        <f>+K146*G146</f>
        <v>0</v>
      </c>
      <c r="M146" s="19">
        <f>YEAR(H146)</f>
        <v>2025</v>
      </c>
      <c r="N146" s="19" t="str">
        <f>IF(MONTH(H146)&lt;4,"1° trimestre",IF(MONTH(H146)&lt;7,"2° trimestre",IF(MONTH(H146)&lt;10,"3°trimestre","4° trimestre")))</f>
        <v>3°trimestre</v>
      </c>
      <c r="O146" s="19" t="s">
        <v>1962</v>
      </c>
      <c r="P146" s="19" t="s">
        <v>1970</v>
      </c>
      <c r="Q146" s="8">
        <f>+I146</f>
        <v>1374.21</v>
      </c>
      <c r="R146" s="19" t="s">
        <v>1965</v>
      </c>
    </row>
    <row r="147" spans="1:18" x14ac:dyDescent="0.2">
      <c r="A147" s="1" t="s">
        <v>359</v>
      </c>
      <c r="B147" s="1" t="s">
        <v>549</v>
      </c>
      <c r="C147" s="1" t="s">
        <v>10</v>
      </c>
      <c r="D147" s="7">
        <v>57.9</v>
      </c>
      <c r="E147" s="3">
        <v>45900</v>
      </c>
      <c r="F147" s="3">
        <v>45900</v>
      </c>
      <c r="G147" s="7">
        <v>57.9</v>
      </c>
      <c r="H147" s="3">
        <f>+F147</f>
        <v>45900</v>
      </c>
      <c r="I147" s="11">
        <f>+G147</f>
        <v>57.9</v>
      </c>
      <c r="J147" s="17">
        <f>+F147-H147</f>
        <v>0</v>
      </c>
      <c r="K147" s="17">
        <f>+H147-F147</f>
        <v>0</v>
      </c>
      <c r="L147" s="11">
        <f>+K147*G147</f>
        <v>0</v>
      </c>
      <c r="M147" s="19">
        <f>YEAR(H147)</f>
        <v>2025</v>
      </c>
      <c r="N147" s="19" t="str">
        <f>IF(MONTH(H147)&lt;4,"1° trimestre",IF(MONTH(H147)&lt;7,"2° trimestre",IF(MONTH(H147)&lt;10,"3°trimestre","4° trimestre")))</f>
        <v>3°trimestre</v>
      </c>
      <c r="O147" s="19" t="s">
        <v>1962</v>
      </c>
      <c r="P147" s="19" t="s">
        <v>1970</v>
      </c>
      <c r="Q147" s="8">
        <f>+I147</f>
        <v>57.9</v>
      </c>
      <c r="R147" s="19" t="s">
        <v>1965</v>
      </c>
    </row>
    <row r="148" spans="1:18" x14ac:dyDescent="0.2">
      <c r="A148" s="1" t="s">
        <v>359</v>
      </c>
      <c r="B148" s="1" t="s">
        <v>550</v>
      </c>
      <c r="C148" s="1" t="s">
        <v>10</v>
      </c>
      <c r="D148" s="7">
        <v>23.39</v>
      </c>
      <c r="E148" s="3">
        <v>45900</v>
      </c>
      <c r="F148" s="3">
        <v>45900</v>
      </c>
      <c r="G148" s="7">
        <v>23.39</v>
      </c>
      <c r="H148" s="3">
        <f>+F148</f>
        <v>45900</v>
      </c>
      <c r="I148" s="11">
        <f>+G148</f>
        <v>23.39</v>
      </c>
      <c r="J148" s="17">
        <f>+F148-H148</f>
        <v>0</v>
      </c>
      <c r="K148" s="17">
        <f>+H148-F148</f>
        <v>0</v>
      </c>
      <c r="L148" s="11">
        <f>+K148*G148</f>
        <v>0</v>
      </c>
      <c r="M148" s="19">
        <f>YEAR(H148)</f>
        <v>2025</v>
      </c>
      <c r="N148" s="19" t="str">
        <f>IF(MONTH(H148)&lt;4,"1° trimestre",IF(MONTH(H148)&lt;7,"2° trimestre",IF(MONTH(H148)&lt;10,"3°trimestre","4° trimestre")))</f>
        <v>3°trimestre</v>
      </c>
      <c r="O148" s="19" t="s">
        <v>1962</v>
      </c>
      <c r="P148" s="19" t="s">
        <v>1970</v>
      </c>
      <c r="Q148" s="8">
        <f>+I148</f>
        <v>23.39</v>
      </c>
      <c r="R148" s="19" t="s">
        <v>1965</v>
      </c>
    </row>
    <row r="149" spans="1:18" x14ac:dyDescent="0.2">
      <c r="A149" s="1" t="s">
        <v>359</v>
      </c>
      <c r="B149" s="1" t="s">
        <v>551</v>
      </c>
      <c r="C149" s="1" t="s">
        <v>10</v>
      </c>
      <c r="D149" s="7">
        <v>2110.96</v>
      </c>
      <c r="E149" s="3">
        <v>45900</v>
      </c>
      <c r="F149" s="3">
        <v>45900</v>
      </c>
      <c r="G149" s="7">
        <v>2110.96</v>
      </c>
      <c r="H149" s="3">
        <f>+F149</f>
        <v>45900</v>
      </c>
      <c r="I149" s="11">
        <f>+G149</f>
        <v>2110.96</v>
      </c>
      <c r="J149" s="17">
        <f>+F149-H149</f>
        <v>0</v>
      </c>
      <c r="K149" s="17">
        <f>+H149-F149</f>
        <v>0</v>
      </c>
      <c r="L149" s="11">
        <f>+K149*G149</f>
        <v>0</v>
      </c>
      <c r="M149" s="19">
        <f>YEAR(H149)</f>
        <v>2025</v>
      </c>
      <c r="N149" s="19" t="str">
        <f>IF(MONTH(H149)&lt;4,"1° trimestre",IF(MONTH(H149)&lt;7,"2° trimestre",IF(MONTH(H149)&lt;10,"3°trimestre","4° trimestre")))</f>
        <v>3°trimestre</v>
      </c>
      <c r="O149" s="19" t="s">
        <v>1962</v>
      </c>
      <c r="P149" s="19" t="s">
        <v>1970</v>
      </c>
      <c r="Q149" s="8">
        <f>+I149</f>
        <v>2110.96</v>
      </c>
      <c r="R149" s="19" t="s">
        <v>1965</v>
      </c>
    </row>
    <row r="150" spans="1:18" x14ac:dyDescent="0.2">
      <c r="A150" s="1" t="s">
        <v>359</v>
      </c>
      <c r="B150" s="1" t="s">
        <v>552</v>
      </c>
      <c r="C150" s="1" t="s">
        <v>10</v>
      </c>
      <c r="D150" s="7">
        <v>1056.48</v>
      </c>
      <c r="E150" s="3">
        <v>45900</v>
      </c>
      <c r="F150" s="3">
        <v>45900</v>
      </c>
      <c r="G150" s="7">
        <v>1056.48</v>
      </c>
      <c r="H150" s="3">
        <f>+F150</f>
        <v>45900</v>
      </c>
      <c r="I150" s="11">
        <f>+G150</f>
        <v>1056.48</v>
      </c>
      <c r="J150" s="17">
        <f>+F150-H150</f>
        <v>0</v>
      </c>
      <c r="K150" s="17">
        <f>+H150-F150</f>
        <v>0</v>
      </c>
      <c r="L150" s="11">
        <f>+K150*G150</f>
        <v>0</v>
      </c>
      <c r="M150" s="19">
        <f>YEAR(H150)</f>
        <v>2025</v>
      </c>
      <c r="N150" s="19" t="str">
        <f>IF(MONTH(H150)&lt;4,"1° trimestre",IF(MONTH(H150)&lt;7,"2° trimestre",IF(MONTH(H150)&lt;10,"3°trimestre","4° trimestre")))</f>
        <v>3°trimestre</v>
      </c>
      <c r="O150" s="19" t="s">
        <v>1962</v>
      </c>
      <c r="P150" s="19" t="s">
        <v>1970</v>
      </c>
      <c r="Q150" s="8">
        <f>+I150</f>
        <v>1056.48</v>
      </c>
      <c r="R150" s="19" t="s">
        <v>1965</v>
      </c>
    </row>
    <row r="151" spans="1:18" x14ac:dyDescent="0.2">
      <c r="A151" s="1" t="s">
        <v>359</v>
      </c>
      <c r="B151" s="1" t="s">
        <v>553</v>
      </c>
      <c r="C151" s="1" t="s">
        <v>10</v>
      </c>
      <c r="D151" s="7">
        <v>541.98</v>
      </c>
      <c r="E151" s="3">
        <v>45900</v>
      </c>
      <c r="F151" s="3">
        <v>45900</v>
      </c>
      <c r="G151" s="7">
        <v>541.98</v>
      </c>
      <c r="H151" s="3">
        <f>+F151</f>
        <v>45900</v>
      </c>
      <c r="I151" s="11">
        <f>+G151</f>
        <v>541.98</v>
      </c>
      <c r="J151" s="17">
        <f>+F151-H151</f>
        <v>0</v>
      </c>
      <c r="K151" s="17">
        <f>+H151-F151</f>
        <v>0</v>
      </c>
      <c r="L151" s="11">
        <f>+K151*G151</f>
        <v>0</v>
      </c>
      <c r="M151" s="19">
        <f>YEAR(H151)</f>
        <v>2025</v>
      </c>
      <c r="N151" s="19" t="str">
        <f>IF(MONTH(H151)&lt;4,"1° trimestre",IF(MONTH(H151)&lt;7,"2° trimestre",IF(MONTH(H151)&lt;10,"3°trimestre","4° trimestre")))</f>
        <v>3°trimestre</v>
      </c>
      <c r="O151" s="19" t="s">
        <v>1962</v>
      </c>
      <c r="P151" s="19" t="s">
        <v>1970</v>
      </c>
      <c r="Q151" s="8">
        <f>+I151</f>
        <v>541.98</v>
      </c>
      <c r="R151" s="19" t="s">
        <v>1965</v>
      </c>
    </row>
    <row r="152" spans="1:18" x14ac:dyDescent="0.2">
      <c r="A152" s="1" t="s">
        <v>359</v>
      </c>
      <c r="B152" s="1" t="s">
        <v>554</v>
      </c>
      <c r="C152" s="1" t="s">
        <v>10</v>
      </c>
      <c r="D152" s="7">
        <v>308.82</v>
      </c>
      <c r="E152" s="3">
        <v>45900</v>
      </c>
      <c r="F152" s="3">
        <v>45900</v>
      </c>
      <c r="G152" s="7">
        <v>308.82</v>
      </c>
      <c r="H152" s="3">
        <f>+F152</f>
        <v>45900</v>
      </c>
      <c r="I152" s="11">
        <f>+G152</f>
        <v>308.82</v>
      </c>
      <c r="J152" s="17">
        <f>+F152-H152</f>
        <v>0</v>
      </c>
      <c r="K152" s="17">
        <f>+H152-F152</f>
        <v>0</v>
      </c>
      <c r="L152" s="11">
        <f>+K152*G152</f>
        <v>0</v>
      </c>
      <c r="M152" s="19">
        <f>YEAR(H152)</f>
        <v>2025</v>
      </c>
      <c r="N152" s="19" t="str">
        <f>IF(MONTH(H152)&lt;4,"1° trimestre",IF(MONTH(H152)&lt;7,"2° trimestre",IF(MONTH(H152)&lt;10,"3°trimestre","4° trimestre")))</f>
        <v>3°trimestre</v>
      </c>
      <c r="O152" s="19" t="s">
        <v>1962</v>
      </c>
      <c r="P152" s="19" t="s">
        <v>1970</v>
      </c>
      <c r="Q152" s="8">
        <f>+I152</f>
        <v>308.82</v>
      </c>
      <c r="R152" s="19" t="s">
        <v>1965</v>
      </c>
    </row>
    <row r="153" spans="1:18" x14ac:dyDescent="0.2">
      <c r="A153" s="1" t="s">
        <v>359</v>
      </c>
      <c r="B153" s="1" t="s">
        <v>555</v>
      </c>
      <c r="C153" s="1" t="s">
        <v>10</v>
      </c>
      <c r="D153" s="7">
        <v>2188</v>
      </c>
      <c r="E153" s="3">
        <v>45930</v>
      </c>
      <c r="F153" s="3">
        <v>45930</v>
      </c>
      <c r="G153" s="7">
        <v>2188</v>
      </c>
      <c r="H153" s="3">
        <f>+F153</f>
        <v>45930</v>
      </c>
      <c r="I153" s="11">
        <f>+G153</f>
        <v>2188</v>
      </c>
      <c r="J153" s="17">
        <f>+F153-H153</f>
        <v>0</v>
      </c>
      <c r="K153" s="17">
        <f>+H153-F153</f>
        <v>0</v>
      </c>
      <c r="L153" s="11">
        <f>+K153*G153</f>
        <v>0</v>
      </c>
      <c r="M153" s="19">
        <f>YEAR(H153)</f>
        <v>2025</v>
      </c>
      <c r="N153" s="19" t="str">
        <f>IF(MONTH(H153)&lt;4,"1° trimestre",IF(MONTH(H153)&lt;7,"2° trimestre",IF(MONTH(H153)&lt;10,"3°trimestre","4° trimestre")))</f>
        <v>3°trimestre</v>
      </c>
      <c r="O153" s="19" t="s">
        <v>1962</v>
      </c>
      <c r="P153" s="19" t="s">
        <v>1970</v>
      </c>
      <c r="Q153" s="8">
        <f>+I153</f>
        <v>2188</v>
      </c>
      <c r="R153" s="19" t="s">
        <v>1965</v>
      </c>
    </row>
    <row r="154" spans="1:18" x14ac:dyDescent="0.2">
      <c r="A154" s="1" t="s">
        <v>359</v>
      </c>
      <c r="B154" s="1" t="s">
        <v>556</v>
      </c>
      <c r="C154" s="1" t="s">
        <v>10</v>
      </c>
      <c r="D154" s="7">
        <v>1446.36</v>
      </c>
      <c r="E154" s="3">
        <v>45930</v>
      </c>
      <c r="F154" s="3">
        <v>45930</v>
      </c>
      <c r="G154" s="7">
        <v>1446.36</v>
      </c>
      <c r="H154" s="3">
        <f>+F154</f>
        <v>45930</v>
      </c>
      <c r="I154" s="11">
        <f>+G154</f>
        <v>1446.36</v>
      </c>
      <c r="J154" s="17">
        <f>+F154-H154</f>
        <v>0</v>
      </c>
      <c r="K154" s="17">
        <f>+H154-F154</f>
        <v>0</v>
      </c>
      <c r="L154" s="11">
        <f>+K154*G154</f>
        <v>0</v>
      </c>
      <c r="M154" s="19">
        <f>YEAR(H154)</f>
        <v>2025</v>
      </c>
      <c r="N154" s="19" t="str">
        <f>IF(MONTH(H154)&lt;4,"1° trimestre",IF(MONTH(H154)&lt;7,"2° trimestre",IF(MONTH(H154)&lt;10,"3°trimestre","4° trimestre")))</f>
        <v>3°trimestre</v>
      </c>
      <c r="O154" s="19" t="s">
        <v>1962</v>
      </c>
      <c r="P154" s="19" t="s">
        <v>1970</v>
      </c>
      <c r="Q154" s="8">
        <f>+I154</f>
        <v>1446.36</v>
      </c>
      <c r="R154" s="19" t="s">
        <v>1965</v>
      </c>
    </row>
    <row r="155" spans="1:18" x14ac:dyDescent="0.2">
      <c r="A155" s="1" t="s">
        <v>359</v>
      </c>
      <c r="B155" s="1" t="s">
        <v>557</v>
      </c>
      <c r="C155" s="1" t="s">
        <v>10</v>
      </c>
      <c r="D155" s="7">
        <v>979.46</v>
      </c>
      <c r="E155" s="3">
        <v>45930</v>
      </c>
      <c r="F155" s="3">
        <v>45930</v>
      </c>
      <c r="G155" s="7">
        <v>979.46</v>
      </c>
      <c r="H155" s="3">
        <f>+F155</f>
        <v>45930</v>
      </c>
      <c r="I155" s="11">
        <f>+G155</f>
        <v>979.46</v>
      </c>
      <c r="J155" s="17">
        <f>+F155-H155</f>
        <v>0</v>
      </c>
      <c r="K155" s="17">
        <f>+H155-F155</f>
        <v>0</v>
      </c>
      <c r="L155" s="11">
        <f>+K155*G155</f>
        <v>0</v>
      </c>
      <c r="M155" s="19">
        <f>YEAR(H155)</f>
        <v>2025</v>
      </c>
      <c r="N155" s="19" t="str">
        <f>IF(MONTH(H155)&lt;4,"1° trimestre",IF(MONTH(H155)&lt;7,"2° trimestre",IF(MONTH(H155)&lt;10,"3°trimestre","4° trimestre")))</f>
        <v>3°trimestre</v>
      </c>
      <c r="O155" s="19" t="s">
        <v>1962</v>
      </c>
      <c r="P155" s="19" t="s">
        <v>1970</v>
      </c>
      <c r="Q155" s="8">
        <f>+I155</f>
        <v>979.46</v>
      </c>
      <c r="R155" s="19" t="s">
        <v>1965</v>
      </c>
    </row>
    <row r="156" spans="1:18" x14ac:dyDescent="0.2">
      <c r="A156" s="1" t="s">
        <v>359</v>
      </c>
      <c r="B156" s="1" t="s">
        <v>558</v>
      </c>
      <c r="C156" s="1" t="s">
        <v>10</v>
      </c>
      <c r="D156" s="7">
        <v>745.62</v>
      </c>
      <c r="E156" s="3">
        <v>45930</v>
      </c>
      <c r="F156" s="3">
        <v>45930</v>
      </c>
      <c r="G156" s="7">
        <v>745.62</v>
      </c>
      <c r="H156" s="3">
        <f>+F156</f>
        <v>45930</v>
      </c>
      <c r="I156" s="11">
        <f>+G156</f>
        <v>745.62</v>
      </c>
      <c r="J156" s="17">
        <f>+F156-H156</f>
        <v>0</v>
      </c>
      <c r="K156" s="17">
        <f>+H156-F156</f>
        <v>0</v>
      </c>
      <c r="L156" s="11">
        <f>+K156*G156</f>
        <v>0</v>
      </c>
      <c r="M156" s="19">
        <f>YEAR(H156)</f>
        <v>2025</v>
      </c>
      <c r="N156" s="19" t="str">
        <f>IF(MONTH(H156)&lt;4,"1° trimestre",IF(MONTH(H156)&lt;7,"2° trimestre",IF(MONTH(H156)&lt;10,"3°trimestre","4° trimestre")))</f>
        <v>3°trimestre</v>
      </c>
      <c r="O156" s="19" t="s">
        <v>1962</v>
      </c>
      <c r="P156" s="19" t="s">
        <v>1970</v>
      </c>
      <c r="Q156" s="8">
        <f>+I156</f>
        <v>745.62</v>
      </c>
      <c r="R156" s="19" t="s">
        <v>1965</v>
      </c>
    </row>
    <row r="157" spans="1:18" x14ac:dyDescent="0.2">
      <c r="A157" s="1" t="s">
        <v>359</v>
      </c>
      <c r="B157" s="1" t="s">
        <v>559</v>
      </c>
      <c r="C157" s="1" t="s">
        <v>10</v>
      </c>
      <c r="D157" s="7">
        <v>655.95</v>
      </c>
      <c r="E157" s="3">
        <v>45930</v>
      </c>
      <c r="F157" s="3">
        <v>45930</v>
      </c>
      <c r="G157" s="7">
        <v>655.95</v>
      </c>
      <c r="H157" s="3">
        <f>+F157</f>
        <v>45930</v>
      </c>
      <c r="I157" s="11">
        <f>+G157</f>
        <v>655.95</v>
      </c>
      <c r="J157" s="17">
        <f>+F157-H157</f>
        <v>0</v>
      </c>
      <c r="K157" s="17">
        <f>+H157-F157</f>
        <v>0</v>
      </c>
      <c r="L157" s="11">
        <f>+K157*G157</f>
        <v>0</v>
      </c>
      <c r="M157" s="19">
        <f>YEAR(H157)</f>
        <v>2025</v>
      </c>
      <c r="N157" s="19" t="str">
        <f>IF(MONTH(H157)&lt;4,"1° trimestre",IF(MONTH(H157)&lt;7,"2° trimestre",IF(MONTH(H157)&lt;10,"3°trimestre","4° trimestre")))</f>
        <v>3°trimestre</v>
      </c>
      <c r="O157" s="19" t="s">
        <v>1962</v>
      </c>
      <c r="P157" s="19" t="s">
        <v>1970</v>
      </c>
      <c r="Q157" s="8">
        <f>+I157</f>
        <v>655.95</v>
      </c>
      <c r="R157" s="19" t="s">
        <v>1965</v>
      </c>
    </row>
    <row r="158" spans="1:18" x14ac:dyDescent="0.2">
      <c r="A158" s="1" t="s">
        <v>359</v>
      </c>
      <c r="B158" s="1" t="s">
        <v>560</v>
      </c>
      <c r="C158" s="1" t="s">
        <v>10</v>
      </c>
      <c r="D158" s="7">
        <v>314.64</v>
      </c>
      <c r="E158" s="3">
        <v>45930</v>
      </c>
      <c r="F158" s="3">
        <v>45930</v>
      </c>
      <c r="G158" s="7">
        <v>314.64</v>
      </c>
      <c r="H158" s="3">
        <f>+F158</f>
        <v>45930</v>
      </c>
      <c r="I158" s="11">
        <f>+G158</f>
        <v>314.64</v>
      </c>
      <c r="J158" s="17">
        <f>+F158-H158</f>
        <v>0</v>
      </c>
      <c r="K158" s="17">
        <f>+H158-F158</f>
        <v>0</v>
      </c>
      <c r="L158" s="11">
        <f>+K158*G158</f>
        <v>0</v>
      </c>
      <c r="M158" s="19">
        <f>YEAR(H158)</f>
        <v>2025</v>
      </c>
      <c r="N158" s="19" t="str">
        <f>IF(MONTH(H158)&lt;4,"1° trimestre",IF(MONTH(H158)&lt;7,"2° trimestre",IF(MONTH(H158)&lt;10,"3°trimestre","4° trimestre")))</f>
        <v>3°trimestre</v>
      </c>
      <c r="O158" s="19" t="s">
        <v>1962</v>
      </c>
      <c r="P158" s="19" t="s">
        <v>1970</v>
      </c>
      <c r="Q158" s="8">
        <f>+I158</f>
        <v>314.64</v>
      </c>
      <c r="R158" s="19" t="s">
        <v>1965</v>
      </c>
    </row>
    <row r="159" spans="1:18" x14ac:dyDescent="0.2">
      <c r="A159" s="1" t="s">
        <v>359</v>
      </c>
      <c r="B159" s="1" t="s">
        <v>561</v>
      </c>
      <c r="C159" s="1" t="s">
        <v>10</v>
      </c>
      <c r="D159" s="7">
        <v>190.64</v>
      </c>
      <c r="E159" s="3">
        <v>45930</v>
      </c>
      <c r="F159" s="3">
        <v>45930</v>
      </c>
      <c r="G159" s="7">
        <v>190.64</v>
      </c>
      <c r="H159" s="3">
        <f>+F159</f>
        <v>45930</v>
      </c>
      <c r="I159" s="11">
        <f>+G159</f>
        <v>190.64</v>
      </c>
      <c r="J159" s="17">
        <f>+F159-H159</f>
        <v>0</v>
      </c>
      <c r="K159" s="17">
        <f>+H159-F159</f>
        <v>0</v>
      </c>
      <c r="L159" s="11">
        <f>+K159*G159</f>
        <v>0</v>
      </c>
      <c r="M159" s="19">
        <f>YEAR(H159)</f>
        <v>2025</v>
      </c>
      <c r="N159" s="19" t="str">
        <f>IF(MONTH(H159)&lt;4,"1° trimestre",IF(MONTH(H159)&lt;7,"2° trimestre",IF(MONTH(H159)&lt;10,"3°trimestre","4° trimestre")))</f>
        <v>3°trimestre</v>
      </c>
      <c r="O159" s="19" t="s">
        <v>1962</v>
      </c>
      <c r="P159" s="19" t="s">
        <v>1970</v>
      </c>
      <c r="Q159" s="8">
        <f>+I159</f>
        <v>190.64</v>
      </c>
      <c r="R159" s="19" t="s">
        <v>1965</v>
      </c>
    </row>
    <row r="160" spans="1:18" x14ac:dyDescent="0.2">
      <c r="A160" s="1" t="s">
        <v>359</v>
      </c>
      <c r="B160" s="1" t="s">
        <v>562</v>
      </c>
      <c r="C160" s="1" t="s">
        <v>10</v>
      </c>
      <c r="D160" s="7">
        <v>82.72</v>
      </c>
      <c r="E160" s="3">
        <v>45930</v>
      </c>
      <c r="F160" s="3">
        <v>45930</v>
      </c>
      <c r="G160" s="7">
        <v>82.72</v>
      </c>
      <c r="H160" s="3">
        <f>+F160</f>
        <v>45930</v>
      </c>
      <c r="I160" s="11">
        <f>+G160</f>
        <v>82.72</v>
      </c>
      <c r="J160" s="17">
        <f>+F160-H160</f>
        <v>0</v>
      </c>
      <c r="K160" s="17">
        <f>+H160-F160</f>
        <v>0</v>
      </c>
      <c r="L160" s="11">
        <f>+K160*G160</f>
        <v>0</v>
      </c>
      <c r="M160" s="19">
        <f>YEAR(H160)</f>
        <v>2025</v>
      </c>
      <c r="N160" s="19" t="str">
        <f>IF(MONTH(H160)&lt;4,"1° trimestre",IF(MONTH(H160)&lt;7,"2° trimestre",IF(MONTH(H160)&lt;10,"3°trimestre","4° trimestre")))</f>
        <v>3°trimestre</v>
      </c>
      <c r="O160" s="19" t="s">
        <v>1962</v>
      </c>
      <c r="P160" s="19" t="s">
        <v>1970</v>
      </c>
      <c r="Q160" s="8">
        <f>+I160</f>
        <v>82.72</v>
      </c>
      <c r="R160" s="19" t="s">
        <v>1965</v>
      </c>
    </row>
    <row r="161" spans="1:18" x14ac:dyDescent="0.2">
      <c r="A161" s="1" t="s">
        <v>359</v>
      </c>
      <c r="B161" s="1" t="s">
        <v>563</v>
      </c>
      <c r="C161" s="1" t="s">
        <v>10</v>
      </c>
      <c r="D161" s="7">
        <v>80.8</v>
      </c>
      <c r="E161" s="3">
        <v>45930</v>
      </c>
      <c r="F161" s="3">
        <v>45930</v>
      </c>
      <c r="G161" s="7">
        <v>80.8</v>
      </c>
      <c r="H161" s="3">
        <f>+F161</f>
        <v>45930</v>
      </c>
      <c r="I161" s="11">
        <f>+G161</f>
        <v>80.8</v>
      </c>
      <c r="J161" s="17">
        <f>+F161-H161</f>
        <v>0</v>
      </c>
      <c r="K161" s="17">
        <f>+H161-F161</f>
        <v>0</v>
      </c>
      <c r="L161" s="11">
        <f>+K161*G161</f>
        <v>0</v>
      </c>
      <c r="M161" s="19">
        <f>YEAR(H161)</f>
        <v>2025</v>
      </c>
      <c r="N161" s="19" t="str">
        <f>IF(MONTH(H161)&lt;4,"1° trimestre",IF(MONTH(H161)&lt;7,"2° trimestre",IF(MONTH(H161)&lt;10,"3°trimestre","4° trimestre")))</f>
        <v>3°trimestre</v>
      </c>
      <c r="O161" s="19" t="s">
        <v>1962</v>
      </c>
      <c r="P161" s="19" t="s">
        <v>1970</v>
      </c>
      <c r="Q161" s="8">
        <f>+I161</f>
        <v>80.8</v>
      </c>
      <c r="R161" s="19" t="s">
        <v>1965</v>
      </c>
    </row>
    <row r="162" spans="1:18" x14ac:dyDescent="0.2">
      <c r="A162" s="1" t="s">
        <v>359</v>
      </c>
      <c r="B162" s="1" t="s">
        <v>564</v>
      </c>
      <c r="C162" s="1" t="s">
        <v>10</v>
      </c>
      <c r="D162" s="7">
        <v>45.15</v>
      </c>
      <c r="E162" s="3">
        <v>45930</v>
      </c>
      <c r="F162" s="3">
        <v>45930</v>
      </c>
      <c r="G162" s="7">
        <v>45.15</v>
      </c>
      <c r="H162" s="3">
        <f>+F162</f>
        <v>45930</v>
      </c>
      <c r="I162" s="11">
        <f>+G162</f>
        <v>45.15</v>
      </c>
      <c r="J162" s="17">
        <f>+F162-H162</f>
        <v>0</v>
      </c>
      <c r="K162" s="17">
        <f>+H162-F162</f>
        <v>0</v>
      </c>
      <c r="L162" s="11">
        <f>+K162*G162</f>
        <v>0</v>
      </c>
      <c r="M162" s="19">
        <f>YEAR(H162)</f>
        <v>2025</v>
      </c>
      <c r="N162" s="19" t="str">
        <f>IF(MONTH(H162)&lt;4,"1° trimestre",IF(MONTH(H162)&lt;7,"2° trimestre",IF(MONTH(H162)&lt;10,"3°trimestre","4° trimestre")))</f>
        <v>3°trimestre</v>
      </c>
      <c r="O162" s="19" t="s">
        <v>1962</v>
      </c>
      <c r="P162" s="19" t="s">
        <v>1970</v>
      </c>
      <c r="Q162" s="8">
        <f>+I162</f>
        <v>45.15</v>
      </c>
      <c r="R162" s="19" t="s">
        <v>1965</v>
      </c>
    </row>
    <row r="163" spans="1:18" x14ac:dyDescent="0.2">
      <c r="A163" s="1" t="s">
        <v>359</v>
      </c>
      <c r="B163" s="1" t="s">
        <v>565</v>
      </c>
      <c r="C163" s="1" t="s">
        <v>10</v>
      </c>
      <c r="D163" s="7">
        <v>428.01</v>
      </c>
      <c r="E163" s="3">
        <v>45930</v>
      </c>
      <c r="F163" s="3">
        <v>45930</v>
      </c>
      <c r="G163" s="7">
        <v>428.01</v>
      </c>
      <c r="H163" s="3">
        <f>+F163</f>
        <v>45930</v>
      </c>
      <c r="I163" s="11">
        <f>+G163</f>
        <v>428.01</v>
      </c>
      <c r="J163" s="17">
        <f>+F163-H163</f>
        <v>0</v>
      </c>
      <c r="K163" s="17">
        <f>+H163-F163</f>
        <v>0</v>
      </c>
      <c r="L163" s="11">
        <f>+K163*G163</f>
        <v>0</v>
      </c>
      <c r="M163" s="19">
        <f>YEAR(H163)</f>
        <v>2025</v>
      </c>
      <c r="N163" s="19" t="str">
        <f>IF(MONTH(H163)&lt;4,"1° trimestre",IF(MONTH(H163)&lt;7,"2° trimestre",IF(MONTH(H163)&lt;10,"3°trimestre","4° trimestre")))</f>
        <v>3°trimestre</v>
      </c>
      <c r="O163" s="19" t="s">
        <v>1962</v>
      </c>
      <c r="P163" s="19" t="s">
        <v>1970</v>
      </c>
      <c r="Q163" s="8">
        <f>+I163</f>
        <v>428.01</v>
      </c>
      <c r="R163" s="19" t="s">
        <v>1965</v>
      </c>
    </row>
    <row r="164" spans="1:18" x14ac:dyDescent="0.2">
      <c r="A164" s="1" t="s">
        <v>359</v>
      </c>
      <c r="B164" s="1" t="s">
        <v>566</v>
      </c>
      <c r="C164" s="1" t="s">
        <v>10</v>
      </c>
      <c r="D164" s="7">
        <v>121.59</v>
      </c>
      <c r="E164" s="3">
        <v>45930</v>
      </c>
      <c r="F164" s="3">
        <v>45930</v>
      </c>
      <c r="G164" s="7">
        <v>121.59</v>
      </c>
      <c r="H164" s="3">
        <f>+F164</f>
        <v>45930</v>
      </c>
      <c r="I164" s="11">
        <f>+G164</f>
        <v>121.59</v>
      </c>
      <c r="J164" s="17">
        <f>+F164-H164</f>
        <v>0</v>
      </c>
      <c r="K164" s="17">
        <f>+H164-F164</f>
        <v>0</v>
      </c>
      <c r="L164" s="11">
        <f>+K164*G164</f>
        <v>0</v>
      </c>
      <c r="M164" s="19">
        <f>YEAR(H164)</f>
        <v>2025</v>
      </c>
      <c r="N164" s="19" t="str">
        <f>IF(MONTH(H164)&lt;4,"1° trimestre",IF(MONTH(H164)&lt;7,"2° trimestre",IF(MONTH(H164)&lt;10,"3°trimestre","4° trimestre")))</f>
        <v>3°trimestre</v>
      </c>
      <c r="O164" s="19" t="s">
        <v>1962</v>
      </c>
      <c r="P164" s="19" t="s">
        <v>1970</v>
      </c>
      <c r="Q164" s="8">
        <f>+I164</f>
        <v>121.59</v>
      </c>
      <c r="R164" s="19" t="s">
        <v>1965</v>
      </c>
    </row>
    <row r="165" spans="1:18" x14ac:dyDescent="0.2">
      <c r="A165" s="1" t="s">
        <v>359</v>
      </c>
      <c r="B165" s="1" t="s">
        <v>567</v>
      </c>
      <c r="C165" s="1" t="s">
        <v>10</v>
      </c>
      <c r="D165" s="7">
        <v>11.83</v>
      </c>
      <c r="E165" s="3">
        <v>45930</v>
      </c>
      <c r="F165" s="3">
        <v>45930</v>
      </c>
      <c r="G165" s="7">
        <v>11.83</v>
      </c>
      <c r="H165" s="3">
        <f>+F165</f>
        <v>45930</v>
      </c>
      <c r="I165" s="11">
        <f>+G165</f>
        <v>11.83</v>
      </c>
      <c r="J165" s="17">
        <f>+F165-H165</f>
        <v>0</v>
      </c>
      <c r="K165" s="17">
        <f>+H165-F165</f>
        <v>0</v>
      </c>
      <c r="L165" s="11">
        <f>+K165*G165</f>
        <v>0</v>
      </c>
      <c r="M165" s="19">
        <f>YEAR(H165)</f>
        <v>2025</v>
      </c>
      <c r="N165" s="19" t="str">
        <f>IF(MONTH(H165)&lt;4,"1° trimestre",IF(MONTH(H165)&lt;7,"2° trimestre",IF(MONTH(H165)&lt;10,"3°trimestre","4° trimestre")))</f>
        <v>3°trimestre</v>
      </c>
      <c r="O165" s="19" t="s">
        <v>1962</v>
      </c>
      <c r="P165" s="19" t="s">
        <v>1970</v>
      </c>
      <c r="Q165" s="8">
        <f>+I165</f>
        <v>11.83</v>
      </c>
      <c r="R165" s="19" t="s">
        <v>1965</v>
      </c>
    </row>
    <row r="166" spans="1:18" x14ac:dyDescent="0.2">
      <c r="A166" s="1" t="s">
        <v>359</v>
      </c>
      <c r="B166" s="1" t="s">
        <v>568</v>
      </c>
      <c r="C166" s="1" t="s">
        <v>10</v>
      </c>
      <c r="D166" s="7">
        <v>119.58</v>
      </c>
      <c r="E166" s="3">
        <v>45930</v>
      </c>
      <c r="F166" s="3">
        <v>45930</v>
      </c>
      <c r="G166" s="7">
        <v>119.58</v>
      </c>
      <c r="H166" s="3">
        <f>+F166</f>
        <v>45930</v>
      </c>
      <c r="I166" s="11">
        <f>+G166</f>
        <v>119.58</v>
      </c>
      <c r="J166" s="17">
        <f>+F166-H166</f>
        <v>0</v>
      </c>
      <c r="K166" s="17">
        <f>+H166-F166</f>
        <v>0</v>
      </c>
      <c r="L166" s="11">
        <f>+K166*G166</f>
        <v>0</v>
      </c>
      <c r="M166" s="19">
        <f>YEAR(H166)</f>
        <v>2025</v>
      </c>
      <c r="N166" s="19" t="str">
        <f>IF(MONTH(H166)&lt;4,"1° trimestre",IF(MONTH(H166)&lt;7,"2° trimestre",IF(MONTH(H166)&lt;10,"3°trimestre","4° trimestre")))</f>
        <v>3°trimestre</v>
      </c>
      <c r="O166" s="19" t="s">
        <v>1962</v>
      </c>
      <c r="P166" s="19" t="s">
        <v>1970</v>
      </c>
      <c r="Q166" s="8">
        <f>+I166</f>
        <v>119.58</v>
      </c>
      <c r="R166" s="19" t="s">
        <v>1965</v>
      </c>
    </row>
    <row r="167" spans="1:18" x14ac:dyDescent="0.2">
      <c r="A167" s="1" t="s">
        <v>359</v>
      </c>
      <c r="B167" s="1" t="s">
        <v>569</v>
      </c>
      <c r="C167" s="1" t="s">
        <v>10</v>
      </c>
      <c r="D167" s="7">
        <v>133.66</v>
      </c>
      <c r="E167" s="3">
        <v>45930</v>
      </c>
      <c r="F167" s="3">
        <v>45930</v>
      </c>
      <c r="G167" s="7">
        <v>133.66</v>
      </c>
      <c r="H167" s="3">
        <f>+F167</f>
        <v>45930</v>
      </c>
      <c r="I167" s="11">
        <f>+G167</f>
        <v>133.66</v>
      </c>
      <c r="J167" s="17">
        <f>+F167-H167</f>
        <v>0</v>
      </c>
      <c r="K167" s="17">
        <f>+H167-F167</f>
        <v>0</v>
      </c>
      <c r="L167" s="11">
        <f>+K167*G167</f>
        <v>0</v>
      </c>
      <c r="M167" s="19">
        <f>YEAR(H167)</f>
        <v>2025</v>
      </c>
      <c r="N167" s="19" t="str">
        <f>IF(MONTH(H167)&lt;4,"1° trimestre",IF(MONTH(H167)&lt;7,"2° trimestre",IF(MONTH(H167)&lt;10,"3°trimestre","4° trimestre")))</f>
        <v>3°trimestre</v>
      </c>
      <c r="O167" s="19" t="s">
        <v>1962</v>
      </c>
      <c r="P167" s="19" t="s">
        <v>1970</v>
      </c>
      <c r="Q167" s="8">
        <f>+I167</f>
        <v>133.66</v>
      </c>
      <c r="R167" s="19" t="s">
        <v>1965</v>
      </c>
    </row>
    <row r="168" spans="1:18" x14ac:dyDescent="0.2">
      <c r="A168" s="1" t="s">
        <v>359</v>
      </c>
      <c r="B168" s="1" t="s">
        <v>570</v>
      </c>
      <c r="C168" s="1" t="s">
        <v>10</v>
      </c>
      <c r="D168" s="7">
        <v>315.16000000000003</v>
      </c>
      <c r="E168" s="3">
        <v>45930</v>
      </c>
      <c r="F168" s="3">
        <v>45930</v>
      </c>
      <c r="G168" s="7">
        <v>315.16000000000003</v>
      </c>
      <c r="H168" s="3">
        <f>+F168</f>
        <v>45930</v>
      </c>
      <c r="I168" s="11">
        <f>+G168</f>
        <v>315.16000000000003</v>
      </c>
      <c r="J168" s="17">
        <f>+F168-H168</f>
        <v>0</v>
      </c>
      <c r="K168" s="17">
        <f>+H168-F168</f>
        <v>0</v>
      </c>
      <c r="L168" s="11">
        <f>+K168*G168</f>
        <v>0</v>
      </c>
      <c r="M168" s="19">
        <f>YEAR(H168)</f>
        <v>2025</v>
      </c>
      <c r="N168" s="19" t="str">
        <f>IF(MONTH(H168)&lt;4,"1° trimestre",IF(MONTH(H168)&lt;7,"2° trimestre",IF(MONTH(H168)&lt;10,"3°trimestre","4° trimestre")))</f>
        <v>3°trimestre</v>
      </c>
      <c r="O168" s="19" t="s">
        <v>1962</v>
      </c>
      <c r="P168" s="19" t="s">
        <v>1970</v>
      </c>
      <c r="Q168" s="8">
        <f>+I168</f>
        <v>315.16000000000003</v>
      </c>
      <c r="R168" s="19" t="s">
        <v>1965</v>
      </c>
    </row>
    <row r="169" spans="1:18" x14ac:dyDescent="0.2">
      <c r="A169" s="1" t="s">
        <v>359</v>
      </c>
      <c r="B169" s="1" t="s">
        <v>571</v>
      </c>
      <c r="C169" s="1" t="s">
        <v>10</v>
      </c>
      <c r="D169" s="7">
        <v>94.67</v>
      </c>
      <c r="E169" s="3">
        <v>45930</v>
      </c>
      <c r="F169" s="3">
        <v>45930</v>
      </c>
      <c r="G169" s="7">
        <v>94.67</v>
      </c>
      <c r="H169" s="3">
        <f>+F169</f>
        <v>45930</v>
      </c>
      <c r="I169" s="11">
        <f>+G169</f>
        <v>94.67</v>
      </c>
      <c r="J169" s="17">
        <f>+F169-H169</f>
        <v>0</v>
      </c>
      <c r="K169" s="17">
        <f>+H169-F169</f>
        <v>0</v>
      </c>
      <c r="L169" s="11">
        <f>+K169*G169</f>
        <v>0</v>
      </c>
      <c r="M169" s="19">
        <f>YEAR(H169)</f>
        <v>2025</v>
      </c>
      <c r="N169" s="19" t="str">
        <f>IF(MONTH(H169)&lt;4,"1° trimestre",IF(MONTH(H169)&lt;7,"2° trimestre",IF(MONTH(H169)&lt;10,"3°trimestre","4° trimestre")))</f>
        <v>3°trimestre</v>
      </c>
      <c r="O169" s="19" t="s">
        <v>1962</v>
      </c>
      <c r="P169" s="19" t="s">
        <v>1970</v>
      </c>
      <c r="Q169" s="8">
        <f>+I169</f>
        <v>94.67</v>
      </c>
      <c r="R169" s="19" t="s">
        <v>1965</v>
      </c>
    </row>
    <row r="170" spans="1:18" x14ac:dyDescent="0.2">
      <c r="A170" s="1" t="s">
        <v>359</v>
      </c>
      <c r="B170" s="1" t="s">
        <v>572</v>
      </c>
      <c r="C170" s="1" t="s">
        <v>10</v>
      </c>
      <c r="D170" s="7">
        <v>27791.279999999999</v>
      </c>
      <c r="E170" s="3">
        <v>45930</v>
      </c>
      <c r="F170" s="3">
        <v>45930</v>
      </c>
      <c r="G170" s="7">
        <v>27791.279999999999</v>
      </c>
      <c r="H170" s="3">
        <f>+F170</f>
        <v>45930</v>
      </c>
      <c r="I170" s="11">
        <f>+G170</f>
        <v>27791.279999999999</v>
      </c>
      <c r="J170" s="17">
        <f>+F170-H170</f>
        <v>0</v>
      </c>
      <c r="K170" s="17">
        <f>+H170-F170</f>
        <v>0</v>
      </c>
      <c r="L170" s="11">
        <f>+K170*G170</f>
        <v>0</v>
      </c>
      <c r="M170" s="19">
        <f>YEAR(H170)</f>
        <v>2025</v>
      </c>
      <c r="N170" s="19" t="str">
        <f>IF(MONTH(H170)&lt;4,"1° trimestre",IF(MONTH(H170)&lt;7,"2° trimestre",IF(MONTH(H170)&lt;10,"3°trimestre","4° trimestre")))</f>
        <v>3°trimestre</v>
      </c>
      <c r="O170" s="19" t="s">
        <v>1962</v>
      </c>
      <c r="P170" s="19" t="s">
        <v>1970</v>
      </c>
      <c r="Q170" s="8">
        <f>+I170</f>
        <v>27791.279999999999</v>
      </c>
      <c r="R170" s="19" t="s">
        <v>1965</v>
      </c>
    </row>
    <row r="171" spans="1:18" x14ac:dyDescent="0.2">
      <c r="A171" s="1" t="s">
        <v>359</v>
      </c>
      <c r="B171" s="1" t="s">
        <v>573</v>
      </c>
      <c r="C171" s="1" t="s">
        <v>10</v>
      </c>
      <c r="D171" s="7">
        <v>17599.52</v>
      </c>
      <c r="E171" s="3">
        <v>45930</v>
      </c>
      <c r="F171" s="3">
        <v>45930</v>
      </c>
      <c r="G171" s="7">
        <v>17599.52</v>
      </c>
      <c r="H171" s="3">
        <f>+F171</f>
        <v>45930</v>
      </c>
      <c r="I171" s="11">
        <f>+G171</f>
        <v>17599.52</v>
      </c>
      <c r="J171" s="17">
        <f>+F171-H171</f>
        <v>0</v>
      </c>
      <c r="K171" s="17">
        <f>+H171-F171</f>
        <v>0</v>
      </c>
      <c r="L171" s="11">
        <f>+K171*G171</f>
        <v>0</v>
      </c>
      <c r="M171" s="19">
        <f>YEAR(H171)</f>
        <v>2025</v>
      </c>
      <c r="N171" s="19" t="str">
        <f>IF(MONTH(H171)&lt;4,"1° trimestre",IF(MONTH(H171)&lt;7,"2° trimestre",IF(MONTH(H171)&lt;10,"3°trimestre","4° trimestre")))</f>
        <v>3°trimestre</v>
      </c>
      <c r="O171" s="19" t="s">
        <v>1962</v>
      </c>
      <c r="P171" s="19" t="s">
        <v>1970</v>
      </c>
      <c r="Q171" s="8">
        <f>+I171</f>
        <v>17599.52</v>
      </c>
      <c r="R171" s="19" t="s">
        <v>1965</v>
      </c>
    </row>
    <row r="172" spans="1:18" x14ac:dyDescent="0.2">
      <c r="A172" s="1" t="s">
        <v>359</v>
      </c>
      <c r="B172" s="1" t="s">
        <v>574</v>
      </c>
      <c r="C172" s="1" t="s">
        <v>10</v>
      </c>
      <c r="D172" s="7">
        <v>4084.85</v>
      </c>
      <c r="E172" s="3">
        <v>45930</v>
      </c>
      <c r="F172" s="3">
        <v>45930</v>
      </c>
      <c r="G172" s="7">
        <v>4084.85</v>
      </c>
      <c r="H172" s="3">
        <f>+F172</f>
        <v>45930</v>
      </c>
      <c r="I172" s="11">
        <f>+G172</f>
        <v>4084.85</v>
      </c>
      <c r="J172" s="17">
        <f>+F172-H172</f>
        <v>0</v>
      </c>
      <c r="K172" s="17">
        <f>+H172-F172</f>
        <v>0</v>
      </c>
      <c r="L172" s="11">
        <f>+K172*G172</f>
        <v>0</v>
      </c>
      <c r="M172" s="19">
        <f>YEAR(H172)</f>
        <v>2025</v>
      </c>
      <c r="N172" s="19" t="str">
        <f>IF(MONTH(H172)&lt;4,"1° trimestre",IF(MONTH(H172)&lt;7,"2° trimestre",IF(MONTH(H172)&lt;10,"3°trimestre","4° trimestre")))</f>
        <v>3°trimestre</v>
      </c>
      <c r="O172" s="19" t="s">
        <v>1962</v>
      </c>
      <c r="P172" s="19" t="s">
        <v>1970</v>
      </c>
      <c r="Q172" s="8">
        <f>+I172</f>
        <v>4084.85</v>
      </c>
      <c r="R172" s="19" t="s">
        <v>1965</v>
      </c>
    </row>
    <row r="173" spans="1:18" x14ac:dyDescent="0.2">
      <c r="A173" s="1" t="s">
        <v>359</v>
      </c>
      <c r="B173" s="1" t="s">
        <v>575</v>
      </c>
      <c r="C173" s="1" t="s">
        <v>10</v>
      </c>
      <c r="D173" s="7">
        <v>2864.85</v>
      </c>
      <c r="E173" s="3">
        <v>45930</v>
      </c>
      <c r="F173" s="3">
        <v>45930</v>
      </c>
      <c r="G173" s="7">
        <v>2864.85</v>
      </c>
      <c r="H173" s="3">
        <f>+F173</f>
        <v>45930</v>
      </c>
      <c r="I173" s="11">
        <f>+G173</f>
        <v>2864.85</v>
      </c>
      <c r="J173" s="17">
        <f>+F173-H173</f>
        <v>0</v>
      </c>
      <c r="K173" s="17">
        <f>+H173-F173</f>
        <v>0</v>
      </c>
      <c r="L173" s="11">
        <f>+K173*G173</f>
        <v>0</v>
      </c>
      <c r="M173" s="19">
        <f>YEAR(H173)</f>
        <v>2025</v>
      </c>
      <c r="N173" s="19" t="str">
        <f>IF(MONTH(H173)&lt;4,"1° trimestre",IF(MONTH(H173)&lt;7,"2° trimestre",IF(MONTH(H173)&lt;10,"3°trimestre","4° trimestre")))</f>
        <v>3°trimestre</v>
      </c>
      <c r="O173" s="19" t="s">
        <v>1962</v>
      </c>
      <c r="P173" s="19" t="s">
        <v>1970</v>
      </c>
      <c r="Q173" s="8">
        <f>+I173</f>
        <v>2864.85</v>
      </c>
      <c r="R173" s="19" t="s">
        <v>1965</v>
      </c>
    </row>
    <row r="174" spans="1:18" x14ac:dyDescent="0.2">
      <c r="A174" s="1" t="s">
        <v>359</v>
      </c>
      <c r="B174" s="1" t="s">
        <v>576</v>
      </c>
      <c r="C174" s="1" t="s">
        <v>10</v>
      </c>
      <c r="D174" s="7">
        <v>3188.93</v>
      </c>
      <c r="E174" s="3">
        <v>45930</v>
      </c>
      <c r="F174" s="3">
        <v>45930</v>
      </c>
      <c r="G174" s="7">
        <v>3188.93</v>
      </c>
      <c r="H174" s="3">
        <f>+F174</f>
        <v>45930</v>
      </c>
      <c r="I174" s="11">
        <f>+G174</f>
        <v>3188.93</v>
      </c>
      <c r="J174" s="17">
        <f>+F174-H174</f>
        <v>0</v>
      </c>
      <c r="K174" s="17">
        <f>+H174-F174</f>
        <v>0</v>
      </c>
      <c r="L174" s="11">
        <f>+K174*G174</f>
        <v>0</v>
      </c>
      <c r="M174" s="19">
        <f>YEAR(H174)</f>
        <v>2025</v>
      </c>
      <c r="N174" s="19" t="str">
        <f>IF(MONTH(H174)&lt;4,"1° trimestre",IF(MONTH(H174)&lt;7,"2° trimestre",IF(MONTH(H174)&lt;10,"3°trimestre","4° trimestre")))</f>
        <v>3°trimestre</v>
      </c>
      <c r="O174" s="19" t="s">
        <v>1962</v>
      </c>
      <c r="P174" s="19" t="s">
        <v>1970</v>
      </c>
      <c r="Q174" s="8">
        <f>+I174</f>
        <v>3188.93</v>
      </c>
      <c r="R174" s="19" t="s">
        <v>1965</v>
      </c>
    </row>
    <row r="175" spans="1:18" x14ac:dyDescent="0.2">
      <c r="A175" s="1" t="s">
        <v>359</v>
      </c>
      <c r="B175" s="1" t="s">
        <v>577</v>
      </c>
      <c r="C175" s="1" t="s">
        <v>10</v>
      </c>
      <c r="D175" s="7">
        <v>1992.87</v>
      </c>
      <c r="E175" s="3">
        <v>45930</v>
      </c>
      <c r="F175" s="3">
        <v>45930</v>
      </c>
      <c r="G175" s="7">
        <v>1992.87</v>
      </c>
      <c r="H175" s="3">
        <f>+F175</f>
        <v>45930</v>
      </c>
      <c r="I175" s="11">
        <f>+G175</f>
        <v>1992.87</v>
      </c>
      <c r="J175" s="17">
        <f>+F175-H175</f>
        <v>0</v>
      </c>
      <c r="K175" s="17">
        <f>+H175-F175</f>
        <v>0</v>
      </c>
      <c r="L175" s="11">
        <f>+K175*G175</f>
        <v>0</v>
      </c>
      <c r="M175" s="19">
        <f>YEAR(H175)</f>
        <v>2025</v>
      </c>
      <c r="N175" s="19" t="str">
        <f>IF(MONTH(H175)&lt;4,"1° trimestre",IF(MONTH(H175)&lt;7,"2° trimestre",IF(MONTH(H175)&lt;10,"3°trimestre","4° trimestre")))</f>
        <v>3°trimestre</v>
      </c>
      <c r="O175" s="19" t="s">
        <v>1962</v>
      </c>
      <c r="P175" s="19" t="s">
        <v>1970</v>
      </c>
      <c r="Q175" s="8">
        <f>+I175</f>
        <v>1992.87</v>
      </c>
      <c r="R175" s="19" t="s">
        <v>1965</v>
      </c>
    </row>
    <row r="176" spans="1:18" x14ac:dyDescent="0.2">
      <c r="A176" s="1" t="s">
        <v>359</v>
      </c>
      <c r="B176" s="1" t="s">
        <v>578</v>
      </c>
      <c r="C176" s="1" t="s">
        <v>10</v>
      </c>
      <c r="D176" s="7">
        <v>1190.51</v>
      </c>
      <c r="E176" s="3">
        <v>45930</v>
      </c>
      <c r="F176" s="3">
        <v>45930</v>
      </c>
      <c r="G176" s="7">
        <v>1190.51</v>
      </c>
      <c r="H176" s="3">
        <f>+F176</f>
        <v>45930</v>
      </c>
      <c r="I176" s="11">
        <f>+G176</f>
        <v>1190.51</v>
      </c>
      <c r="J176" s="17">
        <f>+F176-H176</f>
        <v>0</v>
      </c>
      <c r="K176" s="17">
        <f>+H176-F176</f>
        <v>0</v>
      </c>
      <c r="L176" s="11">
        <f>+K176*G176</f>
        <v>0</v>
      </c>
      <c r="M176" s="19">
        <f>YEAR(H176)</f>
        <v>2025</v>
      </c>
      <c r="N176" s="19" t="str">
        <f>IF(MONTH(H176)&lt;4,"1° trimestre",IF(MONTH(H176)&lt;7,"2° trimestre",IF(MONTH(H176)&lt;10,"3°trimestre","4° trimestre")))</f>
        <v>3°trimestre</v>
      </c>
      <c r="O176" s="19" t="s">
        <v>1962</v>
      </c>
      <c r="P176" s="19" t="s">
        <v>1970</v>
      </c>
      <c r="Q176" s="8">
        <f>+I176</f>
        <v>1190.51</v>
      </c>
      <c r="R176" s="19" t="s">
        <v>1965</v>
      </c>
    </row>
    <row r="177" spans="1:18" x14ac:dyDescent="0.2">
      <c r="A177" s="1" t="s">
        <v>359</v>
      </c>
      <c r="B177" s="1" t="s">
        <v>579</v>
      </c>
      <c r="C177" s="1" t="s">
        <v>10</v>
      </c>
      <c r="D177" s="7">
        <v>911.71</v>
      </c>
      <c r="E177" s="3">
        <v>45930</v>
      </c>
      <c r="F177" s="3">
        <v>45930</v>
      </c>
      <c r="G177" s="7">
        <v>911.71</v>
      </c>
      <c r="H177" s="3">
        <f>+F177</f>
        <v>45930</v>
      </c>
      <c r="I177" s="11">
        <f>+G177</f>
        <v>911.71</v>
      </c>
      <c r="J177" s="17">
        <f>+F177-H177</f>
        <v>0</v>
      </c>
      <c r="K177" s="17">
        <f>+H177-F177</f>
        <v>0</v>
      </c>
      <c r="L177" s="11">
        <f>+K177*G177</f>
        <v>0</v>
      </c>
      <c r="M177" s="19">
        <f>YEAR(H177)</f>
        <v>2025</v>
      </c>
      <c r="N177" s="19" t="str">
        <f>IF(MONTH(H177)&lt;4,"1° trimestre",IF(MONTH(H177)&lt;7,"2° trimestre",IF(MONTH(H177)&lt;10,"3°trimestre","4° trimestre")))</f>
        <v>3°trimestre</v>
      </c>
      <c r="O177" s="19" t="s">
        <v>1962</v>
      </c>
      <c r="P177" s="19" t="s">
        <v>1970</v>
      </c>
      <c r="Q177" s="8">
        <f>+I177</f>
        <v>911.71</v>
      </c>
      <c r="R177" s="19" t="s">
        <v>1965</v>
      </c>
    </row>
    <row r="178" spans="1:18" x14ac:dyDescent="0.2">
      <c r="A178" s="1" t="s">
        <v>643</v>
      </c>
      <c r="B178" s="1" t="s">
        <v>646</v>
      </c>
      <c r="C178" s="1" t="s">
        <v>28</v>
      </c>
      <c r="D178" s="7">
        <v>166.43</v>
      </c>
      <c r="E178" s="3">
        <v>45832</v>
      </c>
      <c r="F178" s="3">
        <v>45893</v>
      </c>
      <c r="G178" s="7">
        <v>136.41999999999999</v>
      </c>
      <c r="H178" s="3">
        <v>45869</v>
      </c>
      <c r="I178" s="11">
        <v>136.41999999999999</v>
      </c>
      <c r="J178" s="17">
        <f>+F178-H178</f>
        <v>24</v>
      </c>
      <c r="K178" s="17">
        <f>+H178-F178</f>
        <v>-24</v>
      </c>
      <c r="L178" s="11">
        <f>+K178*G178</f>
        <v>-3274.08</v>
      </c>
      <c r="M178" s="19">
        <f>YEAR(H178)</f>
        <v>2025</v>
      </c>
      <c r="N178" s="19" t="str">
        <f>IF(MONTH(H178)&lt;4,"1° trimestre",IF(MONTH(H178)&lt;7,"2° trimestre",IF(MONTH(H178)&lt;10,"3°trimestre","4° trimestre")))</f>
        <v>3°trimestre</v>
      </c>
      <c r="O178" s="19" t="s">
        <v>1962</v>
      </c>
      <c r="P178" s="19" t="s">
        <v>1970</v>
      </c>
      <c r="Q178" s="8">
        <f>+I178</f>
        <v>136.41999999999999</v>
      </c>
      <c r="R178" s="19" t="s">
        <v>1965</v>
      </c>
    </row>
    <row r="179" spans="1:18" x14ac:dyDescent="0.2">
      <c r="A179" s="1" t="s">
        <v>643</v>
      </c>
      <c r="B179" s="1" t="s">
        <v>647</v>
      </c>
      <c r="C179" s="1" t="s">
        <v>28</v>
      </c>
      <c r="D179" s="7">
        <v>166.43</v>
      </c>
      <c r="E179" s="3">
        <v>45832</v>
      </c>
      <c r="F179" s="3">
        <v>45893</v>
      </c>
      <c r="G179" s="7">
        <v>136.41999999999999</v>
      </c>
      <c r="H179" s="3">
        <v>45869</v>
      </c>
      <c r="I179" s="11">
        <v>136.41999999999999</v>
      </c>
      <c r="J179" s="17">
        <f>+F179-H179</f>
        <v>24</v>
      </c>
      <c r="K179" s="17">
        <f>+H179-F179</f>
        <v>-24</v>
      </c>
      <c r="L179" s="11">
        <f>+K179*G179</f>
        <v>-3274.08</v>
      </c>
      <c r="M179" s="19">
        <f>YEAR(H179)</f>
        <v>2025</v>
      </c>
      <c r="N179" s="19" t="str">
        <f>IF(MONTH(H179)&lt;4,"1° trimestre",IF(MONTH(H179)&lt;7,"2° trimestre",IF(MONTH(H179)&lt;10,"3°trimestre","4° trimestre")))</f>
        <v>3°trimestre</v>
      </c>
      <c r="O179" s="19" t="s">
        <v>1962</v>
      </c>
      <c r="P179" s="19" t="s">
        <v>1970</v>
      </c>
      <c r="Q179" s="8">
        <f>+I179</f>
        <v>136.41999999999999</v>
      </c>
      <c r="R179" s="19" t="s">
        <v>1965</v>
      </c>
    </row>
    <row r="180" spans="1:18" x14ac:dyDescent="0.2">
      <c r="A180" s="1" t="s">
        <v>648</v>
      </c>
      <c r="B180" s="1" t="s">
        <v>655</v>
      </c>
      <c r="C180" s="1" t="s">
        <v>28</v>
      </c>
      <c r="D180" s="7">
        <v>683.2</v>
      </c>
      <c r="E180" s="3">
        <v>45838</v>
      </c>
      <c r="F180" s="3">
        <v>45868</v>
      </c>
      <c r="G180" s="7">
        <v>560</v>
      </c>
      <c r="H180" s="3">
        <v>45867</v>
      </c>
      <c r="I180" s="11">
        <v>560</v>
      </c>
      <c r="J180" s="17">
        <f>+F180-H180</f>
        <v>1</v>
      </c>
      <c r="K180" s="17">
        <f>+H180-F180</f>
        <v>-1</v>
      </c>
      <c r="L180" s="11">
        <f>+K180*G180</f>
        <v>-560</v>
      </c>
      <c r="M180" s="19">
        <f>YEAR(H180)</f>
        <v>2025</v>
      </c>
      <c r="N180" s="19" t="str">
        <f>IF(MONTH(H180)&lt;4,"1° trimestre",IF(MONTH(H180)&lt;7,"2° trimestre",IF(MONTH(H180)&lt;10,"3°trimestre","4° trimestre")))</f>
        <v>3°trimestre</v>
      </c>
      <c r="O180" s="19" t="s">
        <v>1962</v>
      </c>
      <c r="P180" s="19" t="s">
        <v>1970</v>
      </c>
      <c r="Q180" s="8">
        <f>+I180</f>
        <v>560</v>
      </c>
      <c r="R180" s="19" t="s">
        <v>1965</v>
      </c>
    </row>
    <row r="181" spans="1:18" x14ac:dyDescent="0.2">
      <c r="A181" s="1" t="s">
        <v>648</v>
      </c>
      <c r="B181" s="1" t="s">
        <v>656</v>
      </c>
      <c r="C181" s="1" t="s">
        <v>28</v>
      </c>
      <c r="D181" s="7">
        <v>146.4</v>
      </c>
      <c r="E181" s="3">
        <v>45869</v>
      </c>
      <c r="F181" s="3">
        <v>45900</v>
      </c>
      <c r="G181" s="7">
        <v>120</v>
      </c>
      <c r="H181" s="3">
        <v>45894</v>
      </c>
      <c r="I181" s="11">
        <v>120</v>
      </c>
      <c r="J181" s="17">
        <f>+F181-H181</f>
        <v>6</v>
      </c>
      <c r="K181" s="17">
        <f>+H181-F181</f>
        <v>-6</v>
      </c>
      <c r="L181" s="11">
        <f>+K181*G181</f>
        <v>-720</v>
      </c>
      <c r="M181" s="19">
        <f>YEAR(H181)</f>
        <v>2025</v>
      </c>
      <c r="N181" s="19" t="str">
        <f>IF(MONTH(H181)&lt;4,"1° trimestre",IF(MONTH(H181)&lt;7,"2° trimestre",IF(MONTH(H181)&lt;10,"3°trimestre","4° trimestre")))</f>
        <v>3°trimestre</v>
      </c>
      <c r="O181" s="19" t="s">
        <v>1962</v>
      </c>
      <c r="P181" s="19" t="s">
        <v>1970</v>
      </c>
      <c r="Q181" s="8">
        <f>+I181</f>
        <v>120</v>
      </c>
      <c r="R181" s="19" t="s">
        <v>1965</v>
      </c>
    </row>
    <row r="182" spans="1:18" x14ac:dyDescent="0.2">
      <c r="A182" s="1" t="s">
        <v>648</v>
      </c>
      <c r="B182" s="1" t="s">
        <v>657</v>
      </c>
      <c r="C182" s="1" t="s">
        <v>28</v>
      </c>
      <c r="D182" s="7">
        <v>1793.4</v>
      </c>
      <c r="E182" s="3">
        <v>45869</v>
      </c>
      <c r="F182" s="3">
        <v>45900</v>
      </c>
      <c r="G182" s="7">
        <v>1470</v>
      </c>
      <c r="H182" s="3">
        <v>45894</v>
      </c>
      <c r="I182" s="11">
        <v>1470</v>
      </c>
      <c r="J182" s="17">
        <f>+F182-H182</f>
        <v>6</v>
      </c>
      <c r="K182" s="17">
        <f>+H182-F182</f>
        <v>-6</v>
      </c>
      <c r="L182" s="11">
        <f>+K182*G182</f>
        <v>-8820</v>
      </c>
      <c r="M182" s="19">
        <f>YEAR(H182)</f>
        <v>2025</v>
      </c>
      <c r="N182" s="19" t="str">
        <f>IF(MONTH(H182)&lt;4,"1° trimestre",IF(MONTH(H182)&lt;7,"2° trimestre",IF(MONTH(H182)&lt;10,"3°trimestre","4° trimestre")))</f>
        <v>3°trimestre</v>
      </c>
      <c r="O182" s="19" t="s">
        <v>1962</v>
      </c>
      <c r="P182" s="19" t="s">
        <v>1970</v>
      </c>
      <c r="Q182" s="8">
        <f>+I182</f>
        <v>1470</v>
      </c>
      <c r="R182" s="19" t="s">
        <v>1965</v>
      </c>
    </row>
    <row r="183" spans="1:18" x14ac:dyDescent="0.2">
      <c r="A183" s="1" t="s">
        <v>661</v>
      </c>
      <c r="B183" s="1" t="s">
        <v>668</v>
      </c>
      <c r="C183" s="1" t="s">
        <v>28</v>
      </c>
      <c r="D183" s="7">
        <v>366</v>
      </c>
      <c r="E183" s="3">
        <v>45839</v>
      </c>
      <c r="F183" s="3">
        <v>45870</v>
      </c>
      <c r="G183" s="7">
        <v>300</v>
      </c>
      <c r="H183" s="3">
        <v>45846</v>
      </c>
      <c r="I183" s="11">
        <v>300</v>
      </c>
      <c r="J183" s="17">
        <f>+F183-H183</f>
        <v>24</v>
      </c>
      <c r="K183" s="17">
        <f>+H183-F183</f>
        <v>-24</v>
      </c>
      <c r="L183" s="11">
        <f>+K183*G183</f>
        <v>-7200</v>
      </c>
      <c r="M183" s="19">
        <f>YEAR(H183)</f>
        <v>2025</v>
      </c>
      <c r="N183" s="19" t="str">
        <f>IF(MONTH(H183)&lt;4,"1° trimestre",IF(MONTH(H183)&lt;7,"2° trimestre",IF(MONTH(H183)&lt;10,"3°trimestre","4° trimestre")))</f>
        <v>3°trimestre</v>
      </c>
      <c r="O183" s="19" t="s">
        <v>1962</v>
      </c>
      <c r="P183" s="19" t="s">
        <v>1970</v>
      </c>
      <c r="Q183" s="8">
        <f>+I183</f>
        <v>300</v>
      </c>
      <c r="R183" s="19" t="s">
        <v>1965</v>
      </c>
    </row>
    <row r="184" spans="1:18" x14ac:dyDescent="0.2">
      <c r="A184" s="1" t="s">
        <v>661</v>
      </c>
      <c r="B184" s="1" t="s">
        <v>669</v>
      </c>
      <c r="C184" s="1" t="s">
        <v>28</v>
      </c>
      <c r="D184" s="7">
        <v>915</v>
      </c>
      <c r="E184" s="3">
        <v>45839</v>
      </c>
      <c r="F184" s="3">
        <v>45870</v>
      </c>
      <c r="G184" s="7">
        <v>750</v>
      </c>
      <c r="H184" s="3">
        <v>45869</v>
      </c>
      <c r="I184" s="11">
        <v>750</v>
      </c>
      <c r="J184" s="17">
        <f>+F184-H184</f>
        <v>1</v>
      </c>
      <c r="K184" s="17">
        <f>+H184-F184</f>
        <v>-1</v>
      </c>
      <c r="L184" s="11">
        <f>+K184*G184</f>
        <v>-750</v>
      </c>
      <c r="M184" s="19">
        <f>YEAR(H184)</f>
        <v>2025</v>
      </c>
      <c r="N184" s="19" t="str">
        <f>IF(MONTH(H184)&lt;4,"1° trimestre",IF(MONTH(H184)&lt;7,"2° trimestre",IF(MONTH(H184)&lt;10,"3°trimestre","4° trimestre")))</f>
        <v>3°trimestre</v>
      </c>
      <c r="O184" s="19" t="s">
        <v>1962</v>
      </c>
      <c r="P184" s="19" t="s">
        <v>1970</v>
      </c>
      <c r="Q184" s="8">
        <f>+I184</f>
        <v>750</v>
      </c>
      <c r="R184" s="19" t="s">
        <v>1965</v>
      </c>
    </row>
    <row r="185" spans="1:18" x14ac:dyDescent="0.2">
      <c r="A185" s="1" t="s">
        <v>661</v>
      </c>
      <c r="B185" s="1" t="s">
        <v>670</v>
      </c>
      <c r="C185" s="1" t="s">
        <v>28</v>
      </c>
      <c r="D185" s="7">
        <v>366</v>
      </c>
      <c r="E185" s="3">
        <v>45870</v>
      </c>
      <c r="F185" s="3">
        <v>45901</v>
      </c>
      <c r="G185" s="7">
        <v>300</v>
      </c>
      <c r="H185" s="3">
        <v>45875</v>
      </c>
      <c r="I185" s="11">
        <v>300</v>
      </c>
      <c r="J185" s="17">
        <f>+F185-H185</f>
        <v>26</v>
      </c>
      <c r="K185" s="17">
        <f>+H185-F185</f>
        <v>-26</v>
      </c>
      <c r="L185" s="11">
        <f>+K185*G185</f>
        <v>-7800</v>
      </c>
      <c r="M185" s="19">
        <f>YEAR(H185)</f>
        <v>2025</v>
      </c>
      <c r="N185" s="19" t="str">
        <f>IF(MONTH(H185)&lt;4,"1° trimestre",IF(MONTH(H185)&lt;7,"2° trimestre",IF(MONTH(H185)&lt;10,"3°trimestre","4° trimestre")))</f>
        <v>3°trimestre</v>
      </c>
      <c r="O185" s="19" t="s">
        <v>1962</v>
      </c>
      <c r="P185" s="19" t="s">
        <v>1970</v>
      </c>
      <c r="Q185" s="8">
        <f>+I185</f>
        <v>300</v>
      </c>
      <c r="R185" s="19" t="s">
        <v>1965</v>
      </c>
    </row>
    <row r="186" spans="1:18" x14ac:dyDescent="0.2">
      <c r="A186" s="1" t="s">
        <v>661</v>
      </c>
      <c r="B186" s="1" t="s">
        <v>671</v>
      </c>
      <c r="C186" s="1" t="s">
        <v>28</v>
      </c>
      <c r="D186" s="7">
        <v>366</v>
      </c>
      <c r="E186" s="3">
        <v>45901</v>
      </c>
      <c r="F186" s="3">
        <v>45931</v>
      </c>
      <c r="G186" s="7">
        <v>300</v>
      </c>
      <c r="H186" s="3">
        <v>45905</v>
      </c>
      <c r="I186" s="11">
        <v>300</v>
      </c>
      <c r="J186" s="17">
        <f>+F186-H186</f>
        <v>26</v>
      </c>
      <c r="K186" s="17">
        <f>+H186-F186</f>
        <v>-26</v>
      </c>
      <c r="L186" s="11">
        <f>+K186*G186</f>
        <v>-7800</v>
      </c>
      <c r="M186" s="19">
        <f>YEAR(H186)</f>
        <v>2025</v>
      </c>
      <c r="N186" s="19" t="str">
        <f>IF(MONTH(H186)&lt;4,"1° trimestre",IF(MONTH(H186)&lt;7,"2° trimestre",IF(MONTH(H186)&lt;10,"3°trimestre","4° trimestre")))</f>
        <v>3°trimestre</v>
      </c>
      <c r="O186" s="19" t="s">
        <v>1962</v>
      </c>
      <c r="P186" s="19" t="s">
        <v>1970</v>
      </c>
      <c r="Q186" s="8">
        <f>+I186</f>
        <v>300</v>
      </c>
      <c r="R186" s="19" t="s">
        <v>1965</v>
      </c>
    </row>
    <row r="187" spans="1:18" x14ac:dyDescent="0.2">
      <c r="A187" s="1" t="s">
        <v>675</v>
      </c>
      <c r="B187" s="1" t="s">
        <v>686</v>
      </c>
      <c r="C187" s="1" t="s">
        <v>28</v>
      </c>
      <c r="D187" s="7">
        <v>104.65</v>
      </c>
      <c r="E187" s="3">
        <v>45847</v>
      </c>
      <c r="F187" s="3">
        <v>45869</v>
      </c>
      <c r="G187" s="7">
        <v>85.78</v>
      </c>
      <c r="H187" s="3">
        <v>45852</v>
      </c>
      <c r="I187" s="11">
        <v>85.78</v>
      </c>
      <c r="J187" s="17">
        <f>+F187-H187</f>
        <v>17</v>
      </c>
      <c r="K187" s="17">
        <f>+H187-F187</f>
        <v>-17</v>
      </c>
      <c r="L187" s="11">
        <f>+K187*G187</f>
        <v>-1458.26</v>
      </c>
      <c r="M187" s="19">
        <f>YEAR(H187)</f>
        <v>2025</v>
      </c>
      <c r="N187" s="19" t="str">
        <f>IF(MONTH(H187)&lt;4,"1° trimestre",IF(MONTH(H187)&lt;7,"2° trimestre",IF(MONTH(H187)&lt;10,"3°trimestre","4° trimestre")))</f>
        <v>3°trimestre</v>
      </c>
      <c r="O187" s="19" t="s">
        <v>1962</v>
      </c>
      <c r="P187" s="19" t="s">
        <v>1970</v>
      </c>
      <c r="Q187" s="8">
        <f>+I187</f>
        <v>85.78</v>
      </c>
      <c r="R187" s="19" t="s">
        <v>1965</v>
      </c>
    </row>
    <row r="188" spans="1:18" x14ac:dyDescent="0.2">
      <c r="A188" s="1" t="s">
        <v>675</v>
      </c>
      <c r="B188" s="1" t="s">
        <v>687</v>
      </c>
      <c r="C188" s="1" t="s">
        <v>28</v>
      </c>
      <c r="D188" s="7">
        <v>112.26</v>
      </c>
      <c r="E188" s="3">
        <v>45877</v>
      </c>
      <c r="F188" s="3">
        <v>45900</v>
      </c>
      <c r="G188" s="7">
        <v>92.02</v>
      </c>
      <c r="H188" s="3">
        <v>45883</v>
      </c>
      <c r="I188" s="11">
        <v>92.02</v>
      </c>
      <c r="J188" s="17">
        <f>+F188-H188</f>
        <v>17</v>
      </c>
      <c r="K188" s="17">
        <f>+H188-F188</f>
        <v>-17</v>
      </c>
      <c r="L188" s="11">
        <f>+K188*G188</f>
        <v>-1564.34</v>
      </c>
      <c r="M188" s="19">
        <f>YEAR(H188)</f>
        <v>2025</v>
      </c>
      <c r="N188" s="19" t="str">
        <f>IF(MONTH(H188)&lt;4,"1° trimestre",IF(MONTH(H188)&lt;7,"2° trimestre",IF(MONTH(H188)&lt;10,"3°trimestre","4° trimestre")))</f>
        <v>3°trimestre</v>
      </c>
      <c r="O188" s="19" t="s">
        <v>1962</v>
      </c>
      <c r="P188" s="19" t="s">
        <v>1970</v>
      </c>
      <c r="Q188" s="8">
        <f>+I188</f>
        <v>92.02</v>
      </c>
      <c r="R188" s="19" t="s">
        <v>1965</v>
      </c>
    </row>
    <row r="189" spans="1:18" x14ac:dyDescent="0.2">
      <c r="A189" s="1" t="s">
        <v>675</v>
      </c>
      <c r="B189" s="1" t="s">
        <v>688</v>
      </c>
      <c r="C189" s="1" t="s">
        <v>28</v>
      </c>
      <c r="D189" s="7">
        <v>105.48</v>
      </c>
      <c r="E189" s="3">
        <v>45909</v>
      </c>
      <c r="F189" s="3">
        <v>45930</v>
      </c>
      <c r="G189" s="7">
        <v>86.46</v>
      </c>
      <c r="H189" s="3">
        <v>45916</v>
      </c>
      <c r="I189" s="11">
        <v>86.46</v>
      </c>
      <c r="J189" s="17">
        <f>+F189-H189</f>
        <v>14</v>
      </c>
      <c r="K189" s="17">
        <f>+H189-F189</f>
        <v>-14</v>
      </c>
      <c r="L189" s="11">
        <f>+K189*G189</f>
        <v>-1210.4399999999998</v>
      </c>
      <c r="M189" s="19">
        <f>YEAR(H189)</f>
        <v>2025</v>
      </c>
      <c r="N189" s="19" t="str">
        <f>IF(MONTH(H189)&lt;4,"1° trimestre",IF(MONTH(H189)&lt;7,"2° trimestre",IF(MONTH(H189)&lt;10,"3°trimestre","4° trimestre")))</f>
        <v>3°trimestre</v>
      </c>
      <c r="O189" s="19" t="s">
        <v>1962</v>
      </c>
      <c r="P189" s="19" t="s">
        <v>1970</v>
      </c>
      <c r="Q189" s="8">
        <f>+I189</f>
        <v>86.46</v>
      </c>
      <c r="R189" s="19" t="s">
        <v>1965</v>
      </c>
    </row>
    <row r="190" spans="1:18" x14ac:dyDescent="0.2">
      <c r="A190" s="1" t="s">
        <v>692</v>
      </c>
      <c r="B190" s="1" t="s">
        <v>701</v>
      </c>
      <c r="C190" s="1" t="s">
        <v>28</v>
      </c>
      <c r="D190" s="7">
        <v>383.08</v>
      </c>
      <c r="E190" s="3">
        <v>45838</v>
      </c>
      <c r="F190" s="3">
        <v>45868</v>
      </c>
      <c r="G190" s="7">
        <v>314</v>
      </c>
      <c r="H190" s="3">
        <v>45867</v>
      </c>
      <c r="I190" s="11">
        <v>314</v>
      </c>
      <c r="J190" s="17">
        <f>+F190-H190</f>
        <v>1</v>
      </c>
      <c r="K190" s="17">
        <f>+H190-F190</f>
        <v>-1</v>
      </c>
      <c r="L190" s="11">
        <f>+K190*G190</f>
        <v>-314</v>
      </c>
      <c r="M190" s="19">
        <f>YEAR(H190)</f>
        <v>2025</v>
      </c>
      <c r="N190" s="19" t="str">
        <f>IF(MONTH(H190)&lt;4,"1° trimestre",IF(MONTH(H190)&lt;7,"2° trimestre",IF(MONTH(H190)&lt;10,"3°trimestre","4° trimestre")))</f>
        <v>3°trimestre</v>
      </c>
      <c r="O190" s="19" t="s">
        <v>1962</v>
      </c>
      <c r="P190" s="19" t="s">
        <v>1970</v>
      </c>
      <c r="Q190" s="8">
        <f>+I190</f>
        <v>314</v>
      </c>
      <c r="R190" s="19" t="s">
        <v>1965</v>
      </c>
    </row>
    <row r="191" spans="1:18" x14ac:dyDescent="0.2">
      <c r="A191" s="1" t="s">
        <v>692</v>
      </c>
      <c r="B191" s="1" t="s">
        <v>702</v>
      </c>
      <c r="C191" s="1" t="s">
        <v>28</v>
      </c>
      <c r="D191" s="7">
        <v>167.59</v>
      </c>
      <c r="E191" s="3">
        <v>45838</v>
      </c>
      <c r="F191" s="3">
        <v>45868</v>
      </c>
      <c r="G191" s="7">
        <v>137.37</v>
      </c>
      <c r="H191" s="3">
        <v>45867</v>
      </c>
      <c r="I191" s="11">
        <v>137.37</v>
      </c>
      <c r="J191" s="17">
        <f>+F191-H191</f>
        <v>1</v>
      </c>
      <c r="K191" s="17">
        <f>+H191-F191</f>
        <v>-1</v>
      </c>
      <c r="L191" s="11">
        <f>+K191*G191</f>
        <v>-137.37</v>
      </c>
      <c r="M191" s="19">
        <f>YEAR(H191)</f>
        <v>2025</v>
      </c>
      <c r="N191" s="19" t="str">
        <f>IF(MONTH(H191)&lt;4,"1° trimestre",IF(MONTH(H191)&lt;7,"2° trimestre",IF(MONTH(H191)&lt;10,"3°trimestre","4° trimestre")))</f>
        <v>3°trimestre</v>
      </c>
      <c r="O191" s="19" t="s">
        <v>1962</v>
      </c>
      <c r="P191" s="19" t="s">
        <v>1970</v>
      </c>
      <c r="Q191" s="8">
        <f>+I191</f>
        <v>137.37</v>
      </c>
      <c r="R191" s="19" t="s">
        <v>1965</v>
      </c>
    </row>
    <row r="192" spans="1:18" x14ac:dyDescent="0.2">
      <c r="A192" s="1" t="s">
        <v>692</v>
      </c>
      <c r="B192" s="1" t="s">
        <v>703</v>
      </c>
      <c r="C192" s="1" t="s">
        <v>28</v>
      </c>
      <c r="D192" s="7">
        <v>383.08</v>
      </c>
      <c r="E192" s="3">
        <v>45916</v>
      </c>
      <c r="F192" s="3">
        <v>45946</v>
      </c>
      <c r="G192" s="7">
        <v>314</v>
      </c>
      <c r="H192" s="3">
        <v>45923</v>
      </c>
      <c r="I192" s="11">
        <v>314</v>
      </c>
      <c r="J192" s="17">
        <f>+F192-H192</f>
        <v>23</v>
      </c>
      <c r="K192" s="17">
        <f>+H192-F192</f>
        <v>-23</v>
      </c>
      <c r="L192" s="11">
        <f>+K192*G192</f>
        <v>-7222</v>
      </c>
      <c r="M192" s="19">
        <f>YEAR(H192)</f>
        <v>2025</v>
      </c>
      <c r="N192" s="19" t="str">
        <f>IF(MONTH(H192)&lt;4,"1° trimestre",IF(MONTH(H192)&lt;7,"2° trimestre",IF(MONTH(H192)&lt;10,"3°trimestre","4° trimestre")))</f>
        <v>3°trimestre</v>
      </c>
      <c r="O192" s="19" t="s">
        <v>1962</v>
      </c>
      <c r="P192" s="19" t="s">
        <v>1970</v>
      </c>
      <c r="Q192" s="8">
        <f>+I192</f>
        <v>314</v>
      </c>
      <c r="R192" s="19" t="s">
        <v>1965</v>
      </c>
    </row>
    <row r="193" spans="1:18" x14ac:dyDescent="0.2">
      <c r="A193" s="1" t="s">
        <v>692</v>
      </c>
      <c r="B193" s="1" t="s">
        <v>704</v>
      </c>
      <c r="C193" s="1" t="s">
        <v>28</v>
      </c>
      <c r="D193" s="7">
        <v>186.21</v>
      </c>
      <c r="E193" s="3">
        <v>45916</v>
      </c>
      <c r="F193" s="3">
        <v>45946</v>
      </c>
      <c r="G193" s="7">
        <v>152.63</v>
      </c>
      <c r="H193" s="3">
        <v>45923</v>
      </c>
      <c r="I193" s="11">
        <v>152.63</v>
      </c>
      <c r="J193" s="17">
        <f>+F193-H193</f>
        <v>23</v>
      </c>
      <c r="K193" s="17">
        <f>+H193-F193</f>
        <v>-23</v>
      </c>
      <c r="L193" s="11">
        <f>+K193*G193</f>
        <v>-3510.49</v>
      </c>
      <c r="M193" s="19">
        <f>YEAR(H193)</f>
        <v>2025</v>
      </c>
      <c r="N193" s="19" t="str">
        <f>IF(MONTH(H193)&lt;4,"1° trimestre",IF(MONTH(H193)&lt;7,"2° trimestre",IF(MONTH(H193)&lt;10,"3°trimestre","4° trimestre")))</f>
        <v>3°trimestre</v>
      </c>
      <c r="O193" s="19" t="s">
        <v>1962</v>
      </c>
      <c r="P193" s="19" t="s">
        <v>1970</v>
      </c>
      <c r="Q193" s="8">
        <f>+I193</f>
        <v>152.63</v>
      </c>
      <c r="R193" s="19" t="s">
        <v>1965</v>
      </c>
    </row>
    <row r="194" spans="1:18" x14ac:dyDescent="0.2">
      <c r="A194" s="1" t="s">
        <v>708</v>
      </c>
      <c r="B194" s="1" t="s">
        <v>712</v>
      </c>
      <c r="C194" s="1" t="s">
        <v>28</v>
      </c>
      <c r="D194" s="7">
        <v>819.5</v>
      </c>
      <c r="E194" s="3">
        <v>45853</v>
      </c>
      <c r="F194" s="3">
        <v>45883</v>
      </c>
      <c r="G194" s="7">
        <v>671.72</v>
      </c>
      <c r="H194" s="3">
        <v>45867</v>
      </c>
      <c r="I194" s="11">
        <v>671.72</v>
      </c>
      <c r="J194" s="17">
        <f>+F194-H194</f>
        <v>16</v>
      </c>
      <c r="K194" s="17">
        <f>+H194-F194</f>
        <v>-16</v>
      </c>
      <c r="L194" s="11">
        <f>+K194*G194</f>
        <v>-10747.52</v>
      </c>
      <c r="M194" s="19">
        <f>YEAR(H194)</f>
        <v>2025</v>
      </c>
      <c r="N194" s="19" t="str">
        <f>IF(MONTH(H194)&lt;4,"1° trimestre",IF(MONTH(H194)&lt;7,"2° trimestre",IF(MONTH(H194)&lt;10,"3°trimestre","4° trimestre")))</f>
        <v>3°trimestre</v>
      </c>
      <c r="O194" s="19" t="s">
        <v>1962</v>
      </c>
      <c r="P194" s="19" t="s">
        <v>1970</v>
      </c>
      <c r="Q194" s="8">
        <f>+I194</f>
        <v>671.72</v>
      </c>
      <c r="R194" s="19" t="s">
        <v>1965</v>
      </c>
    </row>
    <row r="195" spans="1:18" x14ac:dyDescent="0.2">
      <c r="A195" s="1" t="s">
        <v>721</v>
      </c>
      <c r="B195" s="1" t="s">
        <v>734</v>
      </c>
      <c r="C195" s="1" t="s">
        <v>28</v>
      </c>
      <c r="D195" s="7">
        <v>2078.73</v>
      </c>
      <c r="E195" s="3">
        <v>45853</v>
      </c>
      <c r="F195" s="3">
        <v>45873</v>
      </c>
      <c r="G195" s="7">
        <v>1703.88</v>
      </c>
      <c r="H195" s="3">
        <v>45859</v>
      </c>
      <c r="I195" s="11">
        <v>1703.88</v>
      </c>
      <c r="J195" s="17">
        <f>+F195-H195</f>
        <v>14</v>
      </c>
      <c r="K195" s="17">
        <f>+H195-F195</f>
        <v>-14</v>
      </c>
      <c r="L195" s="11">
        <f>+K195*G195</f>
        <v>-23854.32</v>
      </c>
      <c r="M195" s="19">
        <f>YEAR(H195)</f>
        <v>2025</v>
      </c>
      <c r="N195" s="19" t="str">
        <f>IF(MONTH(H195)&lt;4,"1° trimestre",IF(MONTH(H195)&lt;7,"2° trimestre",IF(MONTH(H195)&lt;10,"3°trimestre","4° trimestre")))</f>
        <v>3°trimestre</v>
      </c>
      <c r="O195" s="19" t="s">
        <v>1962</v>
      </c>
      <c r="P195" s="19" t="s">
        <v>1970</v>
      </c>
      <c r="Q195" s="8">
        <f>+I195</f>
        <v>1703.88</v>
      </c>
      <c r="R195" s="19" t="s">
        <v>1965</v>
      </c>
    </row>
    <row r="196" spans="1:18" x14ac:dyDescent="0.2">
      <c r="A196" s="1" t="s">
        <v>721</v>
      </c>
      <c r="B196" s="1" t="s">
        <v>735</v>
      </c>
      <c r="C196" s="1" t="s">
        <v>28</v>
      </c>
      <c r="D196" s="7">
        <v>2373.38</v>
      </c>
      <c r="E196" s="3">
        <v>45878</v>
      </c>
      <c r="F196" s="3">
        <v>45898</v>
      </c>
      <c r="G196" s="7">
        <v>1945.39</v>
      </c>
      <c r="H196" s="3">
        <v>45883</v>
      </c>
      <c r="I196" s="11">
        <v>1945.39</v>
      </c>
      <c r="J196" s="17">
        <f>+F196-H196</f>
        <v>15</v>
      </c>
      <c r="K196" s="17">
        <f>+H196-F196</f>
        <v>-15</v>
      </c>
      <c r="L196" s="11">
        <f>+K196*G196</f>
        <v>-29180.850000000002</v>
      </c>
      <c r="M196" s="19">
        <f>YEAR(H196)</f>
        <v>2025</v>
      </c>
      <c r="N196" s="19" t="str">
        <f>IF(MONTH(H196)&lt;4,"1° trimestre",IF(MONTH(H196)&lt;7,"2° trimestre",IF(MONTH(H196)&lt;10,"3°trimestre","4° trimestre")))</f>
        <v>3°trimestre</v>
      </c>
      <c r="O196" s="19" t="s">
        <v>1962</v>
      </c>
      <c r="P196" s="19" t="s">
        <v>1970</v>
      </c>
      <c r="Q196" s="8">
        <f>+I196</f>
        <v>1945.39</v>
      </c>
      <c r="R196" s="19" t="s">
        <v>1965</v>
      </c>
    </row>
    <row r="197" spans="1:18" x14ac:dyDescent="0.2">
      <c r="A197" s="1" t="s">
        <v>721</v>
      </c>
      <c r="B197" s="1" t="s">
        <v>736</v>
      </c>
      <c r="C197" s="1" t="s">
        <v>28</v>
      </c>
      <c r="D197" s="7">
        <v>91.34</v>
      </c>
      <c r="E197" s="3">
        <v>45879</v>
      </c>
      <c r="F197" s="3">
        <v>45899</v>
      </c>
      <c r="G197" s="7">
        <v>74.87</v>
      </c>
      <c r="H197" s="3">
        <v>45883</v>
      </c>
      <c r="I197" s="11">
        <v>74.87</v>
      </c>
      <c r="J197" s="17">
        <f>+F197-H197</f>
        <v>16</v>
      </c>
      <c r="K197" s="17">
        <f>+H197-F197</f>
        <v>-16</v>
      </c>
      <c r="L197" s="11">
        <f>+K197*G197</f>
        <v>-1197.92</v>
      </c>
      <c r="M197" s="19">
        <f>YEAR(H197)</f>
        <v>2025</v>
      </c>
      <c r="N197" s="19" t="str">
        <f>IF(MONTH(H197)&lt;4,"1° trimestre",IF(MONTH(H197)&lt;7,"2° trimestre",IF(MONTH(H197)&lt;10,"3°trimestre","4° trimestre")))</f>
        <v>3°trimestre</v>
      </c>
      <c r="O197" s="19" t="s">
        <v>1962</v>
      </c>
      <c r="P197" s="19" t="s">
        <v>1970</v>
      </c>
      <c r="Q197" s="8">
        <f>+I197</f>
        <v>74.87</v>
      </c>
      <c r="R197" s="19" t="s">
        <v>1965</v>
      </c>
    </row>
    <row r="198" spans="1:18" x14ac:dyDescent="0.2">
      <c r="A198" s="1" t="s">
        <v>721</v>
      </c>
      <c r="B198" s="1" t="s">
        <v>737</v>
      </c>
      <c r="C198" s="1" t="s">
        <v>28</v>
      </c>
      <c r="D198" s="7">
        <v>2058.92</v>
      </c>
      <c r="E198" s="3">
        <v>45910</v>
      </c>
      <c r="F198" s="3">
        <v>45930</v>
      </c>
      <c r="G198" s="7">
        <v>1687.64</v>
      </c>
      <c r="H198" s="3">
        <v>45916</v>
      </c>
      <c r="I198" s="11">
        <v>1687.64</v>
      </c>
      <c r="J198" s="17">
        <f>+F198-H198</f>
        <v>14</v>
      </c>
      <c r="K198" s="17">
        <f>+H198-F198</f>
        <v>-14</v>
      </c>
      <c r="L198" s="11">
        <f>+K198*G198</f>
        <v>-23626.960000000003</v>
      </c>
      <c r="M198" s="19">
        <f>YEAR(H198)</f>
        <v>2025</v>
      </c>
      <c r="N198" s="19" t="str">
        <f>IF(MONTH(H198)&lt;4,"1° trimestre",IF(MONTH(H198)&lt;7,"2° trimestre",IF(MONTH(H198)&lt;10,"3°trimestre","4° trimestre")))</f>
        <v>3°trimestre</v>
      </c>
      <c r="O198" s="19" t="s">
        <v>1962</v>
      </c>
      <c r="P198" s="19" t="s">
        <v>1970</v>
      </c>
      <c r="Q198" s="8">
        <f>+I198</f>
        <v>1687.64</v>
      </c>
      <c r="R198" s="19" t="s">
        <v>1965</v>
      </c>
    </row>
    <row r="199" spans="1:18" x14ac:dyDescent="0.2">
      <c r="A199" s="1" t="s">
        <v>743</v>
      </c>
      <c r="B199" s="1" t="s">
        <v>1015</v>
      </c>
      <c r="C199" s="1" t="s">
        <v>28</v>
      </c>
      <c r="D199" s="7">
        <v>3631.57</v>
      </c>
      <c r="E199" s="3">
        <v>45807</v>
      </c>
      <c r="F199" s="3">
        <v>45838</v>
      </c>
      <c r="G199" s="7">
        <v>2976.7</v>
      </c>
      <c r="H199" s="3">
        <v>45873</v>
      </c>
      <c r="I199" s="11">
        <v>2976.7</v>
      </c>
      <c r="J199" s="17">
        <f>+F199-H199</f>
        <v>-35</v>
      </c>
      <c r="K199" s="17">
        <f>+H199-F199</f>
        <v>35</v>
      </c>
      <c r="L199" s="11">
        <f>+K199*G199</f>
        <v>104184.5</v>
      </c>
      <c r="M199" s="19">
        <f>YEAR(H199)</f>
        <v>2025</v>
      </c>
      <c r="N199" s="19" t="str">
        <f>IF(MONTH(H199)&lt;4,"1° trimestre",IF(MONTH(H199)&lt;7,"2° trimestre",IF(MONTH(H199)&lt;10,"3°trimestre","4° trimestre")))</f>
        <v>3°trimestre</v>
      </c>
      <c r="O199" s="19" t="s">
        <v>1962</v>
      </c>
      <c r="P199" s="19" t="s">
        <v>1970</v>
      </c>
      <c r="Q199" s="8">
        <f>+I199</f>
        <v>2976.7</v>
      </c>
      <c r="R199" s="19" t="s">
        <v>1965</v>
      </c>
    </row>
    <row r="200" spans="1:18" x14ac:dyDescent="0.2">
      <c r="A200" s="1" t="s">
        <v>743</v>
      </c>
      <c r="B200" s="1" t="s">
        <v>1016</v>
      </c>
      <c r="C200" s="1" t="s">
        <v>28</v>
      </c>
      <c r="D200" s="7">
        <v>1315.06</v>
      </c>
      <c r="E200" s="3">
        <v>45807</v>
      </c>
      <c r="F200" s="3">
        <v>45838</v>
      </c>
      <c r="G200" s="7">
        <v>1077.92</v>
      </c>
      <c r="H200" s="3">
        <v>45873</v>
      </c>
      <c r="I200" s="11">
        <v>1077.92</v>
      </c>
      <c r="J200" s="17">
        <f>+F200-H200</f>
        <v>-35</v>
      </c>
      <c r="K200" s="17">
        <f>+H200-F200</f>
        <v>35</v>
      </c>
      <c r="L200" s="11">
        <f>+K200*G200</f>
        <v>37727.200000000004</v>
      </c>
      <c r="M200" s="19">
        <f>YEAR(H200)</f>
        <v>2025</v>
      </c>
      <c r="N200" s="19" t="str">
        <f>IF(MONTH(H200)&lt;4,"1° trimestre",IF(MONTH(H200)&lt;7,"2° trimestre",IF(MONTH(H200)&lt;10,"3°trimestre","4° trimestre")))</f>
        <v>3°trimestre</v>
      </c>
      <c r="O200" s="19" t="s">
        <v>1962</v>
      </c>
      <c r="P200" s="19" t="s">
        <v>1970</v>
      </c>
      <c r="Q200" s="8">
        <f>+I200</f>
        <v>1077.92</v>
      </c>
      <c r="R200" s="19" t="s">
        <v>1965</v>
      </c>
    </row>
    <row r="201" spans="1:18" x14ac:dyDescent="0.2">
      <c r="A201" s="1" t="s">
        <v>743</v>
      </c>
      <c r="B201" s="1" t="s">
        <v>1017</v>
      </c>
      <c r="C201" s="1" t="s">
        <v>28</v>
      </c>
      <c r="D201" s="7">
        <v>6555.06</v>
      </c>
      <c r="E201" s="3">
        <v>45807</v>
      </c>
      <c r="F201" s="3">
        <v>45838</v>
      </c>
      <c r="G201" s="7">
        <v>5373</v>
      </c>
      <c r="H201" s="3">
        <v>45873</v>
      </c>
      <c r="I201" s="11">
        <v>5373</v>
      </c>
      <c r="J201" s="17">
        <f>+F201-H201</f>
        <v>-35</v>
      </c>
      <c r="K201" s="17">
        <f>+H201-F201</f>
        <v>35</v>
      </c>
      <c r="L201" s="11">
        <f>+K201*G201</f>
        <v>188055</v>
      </c>
      <c r="M201" s="19">
        <f>YEAR(H201)</f>
        <v>2025</v>
      </c>
      <c r="N201" s="19" t="str">
        <f>IF(MONTH(H201)&lt;4,"1° trimestre",IF(MONTH(H201)&lt;7,"2° trimestre",IF(MONTH(H201)&lt;10,"3°trimestre","4° trimestre")))</f>
        <v>3°trimestre</v>
      </c>
      <c r="O201" s="19" t="s">
        <v>1962</v>
      </c>
      <c r="P201" s="19" t="s">
        <v>1970</v>
      </c>
      <c r="Q201" s="8">
        <f>+I201</f>
        <v>5373</v>
      </c>
      <c r="R201" s="19" t="s">
        <v>1965</v>
      </c>
    </row>
    <row r="202" spans="1:18" x14ac:dyDescent="0.2">
      <c r="A202" s="1" t="s">
        <v>743</v>
      </c>
      <c r="B202" s="1" t="s">
        <v>1018</v>
      </c>
      <c r="C202" s="1" t="s">
        <v>28</v>
      </c>
      <c r="D202" s="7">
        <v>1315.06</v>
      </c>
      <c r="E202" s="3">
        <v>45807</v>
      </c>
      <c r="F202" s="3">
        <v>45838</v>
      </c>
      <c r="G202" s="7">
        <v>1077.92</v>
      </c>
      <c r="H202" s="3">
        <v>45873</v>
      </c>
      <c r="I202" s="11">
        <v>1077.92</v>
      </c>
      <c r="J202" s="17">
        <f>+F202-H202</f>
        <v>-35</v>
      </c>
      <c r="K202" s="17">
        <f>+H202-F202</f>
        <v>35</v>
      </c>
      <c r="L202" s="11">
        <f>+K202*G202</f>
        <v>37727.200000000004</v>
      </c>
      <c r="M202" s="19">
        <f>YEAR(H202)</f>
        <v>2025</v>
      </c>
      <c r="N202" s="19" t="str">
        <f>IF(MONTH(H202)&lt;4,"1° trimestre",IF(MONTH(H202)&lt;7,"2° trimestre",IF(MONTH(H202)&lt;10,"3°trimestre","4° trimestre")))</f>
        <v>3°trimestre</v>
      </c>
      <c r="O202" s="19" t="s">
        <v>1962</v>
      </c>
      <c r="P202" s="19" t="s">
        <v>1970</v>
      </c>
      <c r="Q202" s="8">
        <f>+I202</f>
        <v>1077.92</v>
      </c>
      <c r="R202" s="19" t="s">
        <v>1965</v>
      </c>
    </row>
    <row r="203" spans="1:18" x14ac:dyDescent="0.2">
      <c r="A203" s="1" t="s">
        <v>743</v>
      </c>
      <c r="B203" s="1" t="s">
        <v>1019</v>
      </c>
      <c r="C203" s="1" t="s">
        <v>28</v>
      </c>
      <c r="D203" s="7">
        <v>1679.23</v>
      </c>
      <c r="E203" s="3">
        <v>45807</v>
      </c>
      <c r="F203" s="3">
        <v>45838</v>
      </c>
      <c r="G203" s="7">
        <v>1376.42</v>
      </c>
      <c r="H203" s="3">
        <v>45873</v>
      </c>
      <c r="I203" s="11">
        <v>1376.42</v>
      </c>
      <c r="J203" s="17">
        <f>+F203-H203</f>
        <v>-35</v>
      </c>
      <c r="K203" s="17">
        <f>+H203-F203</f>
        <v>35</v>
      </c>
      <c r="L203" s="11">
        <f>+K203*G203</f>
        <v>48174.700000000004</v>
      </c>
      <c r="M203" s="19">
        <f>YEAR(H203)</f>
        <v>2025</v>
      </c>
      <c r="N203" s="19" t="str">
        <f>IF(MONTH(H203)&lt;4,"1° trimestre",IF(MONTH(H203)&lt;7,"2° trimestre",IF(MONTH(H203)&lt;10,"3°trimestre","4° trimestre")))</f>
        <v>3°trimestre</v>
      </c>
      <c r="O203" s="19" t="s">
        <v>1962</v>
      </c>
      <c r="P203" s="19" t="s">
        <v>1970</v>
      </c>
      <c r="Q203" s="8">
        <f>+I203</f>
        <v>1376.42</v>
      </c>
      <c r="R203" s="19" t="s">
        <v>1965</v>
      </c>
    </row>
    <row r="204" spans="1:18" x14ac:dyDescent="0.2">
      <c r="A204" s="1" t="s">
        <v>743</v>
      </c>
      <c r="B204" s="1" t="s">
        <v>1020</v>
      </c>
      <c r="C204" s="1" t="s">
        <v>28</v>
      </c>
      <c r="D204" s="7">
        <v>2225.46</v>
      </c>
      <c r="E204" s="3">
        <v>45807</v>
      </c>
      <c r="F204" s="3">
        <v>45838</v>
      </c>
      <c r="G204" s="7">
        <v>1824.15</v>
      </c>
      <c r="H204" s="3">
        <v>45873</v>
      </c>
      <c r="I204" s="11">
        <v>1824.15</v>
      </c>
      <c r="J204" s="17">
        <f>+F204-H204</f>
        <v>-35</v>
      </c>
      <c r="K204" s="17">
        <f>+H204-F204</f>
        <v>35</v>
      </c>
      <c r="L204" s="11">
        <f>+K204*G204</f>
        <v>63845.25</v>
      </c>
      <c r="M204" s="19">
        <f>YEAR(H204)</f>
        <v>2025</v>
      </c>
      <c r="N204" s="19" t="str">
        <f>IF(MONTH(H204)&lt;4,"1° trimestre",IF(MONTH(H204)&lt;7,"2° trimestre",IF(MONTH(H204)&lt;10,"3°trimestre","4° trimestre")))</f>
        <v>3°trimestre</v>
      </c>
      <c r="O204" s="19" t="s">
        <v>1962</v>
      </c>
      <c r="P204" s="19" t="s">
        <v>1970</v>
      </c>
      <c r="Q204" s="8">
        <f>+I204</f>
        <v>1824.15</v>
      </c>
      <c r="R204" s="19" t="s">
        <v>1965</v>
      </c>
    </row>
    <row r="205" spans="1:18" x14ac:dyDescent="0.2">
      <c r="A205" s="1" t="s">
        <v>743</v>
      </c>
      <c r="B205" s="1" t="s">
        <v>1021</v>
      </c>
      <c r="C205" s="1" t="s">
        <v>28</v>
      </c>
      <c r="D205" s="7">
        <v>4916.3</v>
      </c>
      <c r="E205" s="3">
        <v>45807</v>
      </c>
      <c r="F205" s="3">
        <v>45838</v>
      </c>
      <c r="G205" s="7">
        <v>4029.75</v>
      </c>
      <c r="H205" s="3">
        <v>45873</v>
      </c>
      <c r="I205" s="11">
        <v>4029.75</v>
      </c>
      <c r="J205" s="17">
        <f>+F205-H205</f>
        <v>-35</v>
      </c>
      <c r="K205" s="17">
        <f>+H205-F205</f>
        <v>35</v>
      </c>
      <c r="L205" s="11">
        <f>+K205*G205</f>
        <v>141041.25</v>
      </c>
      <c r="M205" s="19">
        <f>YEAR(H205)</f>
        <v>2025</v>
      </c>
      <c r="N205" s="19" t="str">
        <f>IF(MONTH(H205)&lt;4,"1° trimestre",IF(MONTH(H205)&lt;7,"2° trimestre",IF(MONTH(H205)&lt;10,"3°trimestre","4° trimestre")))</f>
        <v>3°trimestre</v>
      </c>
      <c r="O205" s="19" t="s">
        <v>1962</v>
      </c>
      <c r="P205" s="19" t="s">
        <v>1970</v>
      </c>
      <c r="Q205" s="8">
        <f>+I205</f>
        <v>4029.75</v>
      </c>
      <c r="R205" s="19" t="s">
        <v>1965</v>
      </c>
    </row>
    <row r="206" spans="1:18" x14ac:dyDescent="0.2">
      <c r="A206" s="1" t="s">
        <v>743</v>
      </c>
      <c r="B206" s="1" t="s">
        <v>1022</v>
      </c>
      <c r="C206" s="1" t="s">
        <v>28</v>
      </c>
      <c r="D206" s="7">
        <v>174.36</v>
      </c>
      <c r="E206" s="3">
        <v>45807</v>
      </c>
      <c r="F206" s="3">
        <v>45838</v>
      </c>
      <c r="G206" s="7">
        <v>142.91999999999999</v>
      </c>
      <c r="H206" s="3">
        <v>45873</v>
      </c>
      <c r="I206" s="11">
        <v>142.91999999999999</v>
      </c>
      <c r="J206" s="17">
        <f>+F206-H206</f>
        <v>-35</v>
      </c>
      <c r="K206" s="17">
        <f>+H206-F206</f>
        <v>35</v>
      </c>
      <c r="L206" s="11">
        <f>+K206*G206</f>
        <v>5002.2</v>
      </c>
      <c r="M206" s="19">
        <f>YEAR(H206)</f>
        <v>2025</v>
      </c>
      <c r="N206" s="19" t="str">
        <f>IF(MONTH(H206)&lt;4,"1° trimestre",IF(MONTH(H206)&lt;7,"2° trimestre",IF(MONTH(H206)&lt;10,"3°trimestre","4° trimestre")))</f>
        <v>3°trimestre</v>
      </c>
      <c r="O206" s="19" t="s">
        <v>1962</v>
      </c>
      <c r="P206" s="19" t="s">
        <v>1970</v>
      </c>
      <c r="Q206" s="8">
        <f>+I206</f>
        <v>142.91999999999999</v>
      </c>
      <c r="R206" s="19" t="s">
        <v>1965</v>
      </c>
    </row>
    <row r="207" spans="1:18" x14ac:dyDescent="0.2">
      <c r="A207" s="1" t="s">
        <v>743</v>
      </c>
      <c r="B207" s="1" t="s">
        <v>1023</v>
      </c>
      <c r="C207" s="1" t="s">
        <v>28</v>
      </c>
      <c r="D207" s="7">
        <v>131.47</v>
      </c>
      <c r="E207" s="3">
        <v>45807</v>
      </c>
      <c r="F207" s="3">
        <v>45838</v>
      </c>
      <c r="G207" s="7">
        <v>107.76</v>
      </c>
      <c r="H207" s="3">
        <v>45873</v>
      </c>
      <c r="I207" s="11">
        <v>107.76</v>
      </c>
      <c r="J207" s="17">
        <f>+F207-H207</f>
        <v>-35</v>
      </c>
      <c r="K207" s="17">
        <f>+H207-F207</f>
        <v>35</v>
      </c>
      <c r="L207" s="11">
        <f>+K207*G207</f>
        <v>3771.6000000000004</v>
      </c>
      <c r="M207" s="19">
        <f>YEAR(H207)</f>
        <v>2025</v>
      </c>
      <c r="N207" s="19" t="str">
        <f>IF(MONTH(H207)&lt;4,"1° trimestre",IF(MONTH(H207)&lt;7,"2° trimestre",IF(MONTH(H207)&lt;10,"3°trimestre","4° trimestre")))</f>
        <v>3°trimestre</v>
      </c>
      <c r="O207" s="19" t="s">
        <v>1962</v>
      </c>
      <c r="P207" s="19" t="s">
        <v>1970</v>
      </c>
      <c r="Q207" s="8">
        <f>+I207</f>
        <v>107.76</v>
      </c>
      <c r="R207" s="19" t="s">
        <v>1965</v>
      </c>
    </row>
    <row r="208" spans="1:18" x14ac:dyDescent="0.2">
      <c r="A208" s="1" t="s">
        <v>743</v>
      </c>
      <c r="B208" s="1" t="s">
        <v>1024</v>
      </c>
      <c r="C208" s="1" t="s">
        <v>28</v>
      </c>
      <c r="D208" s="7">
        <v>81.64</v>
      </c>
      <c r="E208" s="3">
        <v>45807</v>
      </c>
      <c r="F208" s="3">
        <v>45838</v>
      </c>
      <c r="G208" s="7">
        <v>66.92</v>
      </c>
      <c r="H208" s="3">
        <v>45873</v>
      </c>
      <c r="I208" s="11">
        <v>66.92</v>
      </c>
      <c r="J208" s="17">
        <f>+F208-H208</f>
        <v>-35</v>
      </c>
      <c r="K208" s="17">
        <f>+H208-F208</f>
        <v>35</v>
      </c>
      <c r="L208" s="11">
        <f>+K208*G208</f>
        <v>2342.2000000000003</v>
      </c>
      <c r="M208" s="19">
        <f>YEAR(H208)</f>
        <v>2025</v>
      </c>
      <c r="N208" s="19" t="str">
        <f>IF(MONTH(H208)&lt;4,"1° trimestre",IF(MONTH(H208)&lt;7,"2° trimestre",IF(MONTH(H208)&lt;10,"3°trimestre","4° trimestre")))</f>
        <v>3°trimestre</v>
      </c>
      <c r="O208" s="19" t="s">
        <v>1962</v>
      </c>
      <c r="P208" s="19" t="s">
        <v>1970</v>
      </c>
      <c r="Q208" s="8">
        <f>+I208</f>
        <v>66.92</v>
      </c>
      <c r="R208" s="19" t="s">
        <v>1965</v>
      </c>
    </row>
    <row r="209" spans="1:18" x14ac:dyDescent="0.2">
      <c r="A209" s="1" t="s">
        <v>743</v>
      </c>
      <c r="B209" s="1" t="s">
        <v>1025</v>
      </c>
      <c r="C209" s="1" t="s">
        <v>28</v>
      </c>
      <c r="D209" s="7">
        <v>3115.04</v>
      </c>
      <c r="E209" s="3">
        <v>45807</v>
      </c>
      <c r="F209" s="3">
        <v>45838</v>
      </c>
      <c r="G209" s="7">
        <v>2553.31</v>
      </c>
      <c r="H209" s="3">
        <v>45873</v>
      </c>
      <c r="I209" s="11">
        <v>2553.31</v>
      </c>
      <c r="J209" s="17">
        <f>+F209-H209</f>
        <v>-35</v>
      </c>
      <c r="K209" s="17">
        <f>+H209-F209</f>
        <v>35</v>
      </c>
      <c r="L209" s="11">
        <f>+K209*G209</f>
        <v>89365.849999999991</v>
      </c>
      <c r="M209" s="19">
        <f>YEAR(H209)</f>
        <v>2025</v>
      </c>
      <c r="N209" s="19" t="str">
        <f>IF(MONTH(H209)&lt;4,"1° trimestre",IF(MONTH(H209)&lt;7,"2° trimestre",IF(MONTH(H209)&lt;10,"3°trimestre","4° trimestre")))</f>
        <v>3°trimestre</v>
      </c>
      <c r="O209" s="19" t="s">
        <v>1962</v>
      </c>
      <c r="P209" s="19" t="s">
        <v>1970</v>
      </c>
      <c r="Q209" s="8">
        <f>+I209</f>
        <v>2553.31</v>
      </c>
      <c r="R209" s="19" t="s">
        <v>1965</v>
      </c>
    </row>
    <row r="210" spans="1:18" x14ac:dyDescent="0.2">
      <c r="A210" s="1" t="s">
        <v>743</v>
      </c>
      <c r="B210" s="1" t="s">
        <v>1026</v>
      </c>
      <c r="C210" s="1" t="s">
        <v>28</v>
      </c>
      <c r="D210" s="7">
        <v>627.62</v>
      </c>
      <c r="E210" s="3">
        <v>45807</v>
      </c>
      <c r="F210" s="3">
        <v>45838</v>
      </c>
      <c r="G210" s="7">
        <v>514.44000000000005</v>
      </c>
      <c r="H210" s="3">
        <v>45873</v>
      </c>
      <c r="I210" s="11">
        <v>514.44000000000005</v>
      </c>
      <c r="J210" s="17">
        <f>+F210-H210</f>
        <v>-35</v>
      </c>
      <c r="K210" s="17">
        <f>+H210-F210</f>
        <v>35</v>
      </c>
      <c r="L210" s="11">
        <f>+K210*G210</f>
        <v>18005.400000000001</v>
      </c>
      <c r="M210" s="19">
        <f>YEAR(H210)</f>
        <v>2025</v>
      </c>
      <c r="N210" s="19" t="str">
        <f>IF(MONTH(H210)&lt;4,"1° trimestre",IF(MONTH(H210)&lt;7,"2° trimestre",IF(MONTH(H210)&lt;10,"3°trimestre","4° trimestre")))</f>
        <v>3°trimestre</v>
      </c>
      <c r="O210" s="19" t="s">
        <v>1962</v>
      </c>
      <c r="P210" s="19" t="s">
        <v>1970</v>
      </c>
      <c r="Q210" s="8">
        <f>+I210</f>
        <v>514.44000000000005</v>
      </c>
      <c r="R210" s="19" t="s">
        <v>1965</v>
      </c>
    </row>
    <row r="211" spans="1:18" x14ac:dyDescent="0.2">
      <c r="A211" s="1" t="s">
        <v>743</v>
      </c>
      <c r="B211" s="1" t="s">
        <v>1027</v>
      </c>
      <c r="C211" s="1" t="s">
        <v>28</v>
      </c>
      <c r="D211" s="7">
        <v>926.53</v>
      </c>
      <c r="E211" s="3">
        <v>45807</v>
      </c>
      <c r="F211" s="3">
        <v>45838</v>
      </c>
      <c r="G211" s="7">
        <v>759.45</v>
      </c>
      <c r="H211" s="3">
        <v>45873</v>
      </c>
      <c r="I211" s="11">
        <v>759.45</v>
      </c>
      <c r="J211" s="17">
        <f>+F211-H211</f>
        <v>-35</v>
      </c>
      <c r="K211" s="17">
        <f>+H211-F211</f>
        <v>35</v>
      </c>
      <c r="L211" s="11">
        <f>+K211*G211</f>
        <v>26580.75</v>
      </c>
      <c r="M211" s="19">
        <f>YEAR(H211)</f>
        <v>2025</v>
      </c>
      <c r="N211" s="19" t="str">
        <f>IF(MONTH(H211)&lt;4,"1° trimestre",IF(MONTH(H211)&lt;7,"2° trimestre",IF(MONTH(H211)&lt;10,"3°trimestre","4° trimestre")))</f>
        <v>3°trimestre</v>
      </c>
      <c r="O211" s="19" t="s">
        <v>1962</v>
      </c>
      <c r="P211" s="19" t="s">
        <v>1970</v>
      </c>
      <c r="Q211" s="8">
        <f>+I211</f>
        <v>759.45</v>
      </c>
      <c r="R211" s="19" t="s">
        <v>1965</v>
      </c>
    </row>
    <row r="212" spans="1:18" x14ac:dyDescent="0.2">
      <c r="A212" s="1" t="s">
        <v>743</v>
      </c>
      <c r="B212" s="1" t="s">
        <v>1028</v>
      </c>
      <c r="C212" s="1" t="s">
        <v>28</v>
      </c>
      <c r="D212" s="7">
        <v>672.9</v>
      </c>
      <c r="E212" s="3">
        <v>45807</v>
      </c>
      <c r="F212" s="3">
        <v>45838</v>
      </c>
      <c r="G212" s="7">
        <v>551.55999999999995</v>
      </c>
      <c r="H212" s="3">
        <v>45873</v>
      </c>
      <c r="I212" s="11">
        <v>551.55999999999995</v>
      </c>
      <c r="J212" s="17">
        <f>+F212-H212</f>
        <v>-35</v>
      </c>
      <c r="K212" s="17">
        <f>+H212-F212</f>
        <v>35</v>
      </c>
      <c r="L212" s="11">
        <f>+K212*G212</f>
        <v>19304.599999999999</v>
      </c>
      <c r="M212" s="19">
        <f>YEAR(H212)</f>
        <v>2025</v>
      </c>
      <c r="N212" s="19" t="str">
        <f>IF(MONTH(H212)&lt;4,"1° trimestre",IF(MONTH(H212)&lt;7,"2° trimestre",IF(MONTH(H212)&lt;10,"3°trimestre","4° trimestre")))</f>
        <v>3°trimestre</v>
      </c>
      <c r="O212" s="19" t="s">
        <v>1962</v>
      </c>
      <c r="P212" s="19" t="s">
        <v>1970</v>
      </c>
      <c r="Q212" s="8">
        <f>+I212</f>
        <v>551.55999999999995</v>
      </c>
      <c r="R212" s="19" t="s">
        <v>1965</v>
      </c>
    </row>
    <row r="213" spans="1:18" x14ac:dyDescent="0.2">
      <c r="A213" s="1" t="s">
        <v>743</v>
      </c>
      <c r="B213" s="1" t="s">
        <v>1029</v>
      </c>
      <c r="C213" s="1" t="s">
        <v>28</v>
      </c>
      <c r="D213" s="7">
        <v>169.12</v>
      </c>
      <c r="E213" s="3">
        <v>45807</v>
      </c>
      <c r="F213" s="3">
        <v>45838</v>
      </c>
      <c r="G213" s="7">
        <v>138.62</v>
      </c>
      <c r="H213" s="3">
        <v>45873</v>
      </c>
      <c r="I213" s="11">
        <v>138.62</v>
      </c>
      <c r="J213" s="17">
        <f>+F213-H213</f>
        <v>-35</v>
      </c>
      <c r="K213" s="17">
        <f>+H213-F213</f>
        <v>35</v>
      </c>
      <c r="L213" s="11">
        <f>+K213*G213</f>
        <v>4851.7</v>
      </c>
      <c r="M213" s="19">
        <f>YEAR(H213)</f>
        <v>2025</v>
      </c>
      <c r="N213" s="19" t="str">
        <f>IF(MONTH(H213)&lt;4,"1° trimestre",IF(MONTH(H213)&lt;7,"2° trimestre",IF(MONTH(H213)&lt;10,"3°trimestre","4° trimestre")))</f>
        <v>3°trimestre</v>
      </c>
      <c r="O213" s="19" t="s">
        <v>1962</v>
      </c>
      <c r="P213" s="19" t="s">
        <v>1970</v>
      </c>
      <c r="Q213" s="8">
        <f>+I213</f>
        <v>138.62</v>
      </c>
      <c r="R213" s="19" t="s">
        <v>1965</v>
      </c>
    </row>
    <row r="214" spans="1:18" x14ac:dyDescent="0.2">
      <c r="A214" s="1" t="s">
        <v>743</v>
      </c>
      <c r="B214" s="1" t="s">
        <v>1030</v>
      </c>
      <c r="C214" s="1" t="s">
        <v>28</v>
      </c>
      <c r="D214" s="7">
        <v>1114.23</v>
      </c>
      <c r="E214" s="3">
        <v>45807</v>
      </c>
      <c r="F214" s="3">
        <v>45838</v>
      </c>
      <c r="G214" s="7">
        <v>913.3</v>
      </c>
      <c r="H214" s="3">
        <v>45873</v>
      </c>
      <c r="I214" s="11">
        <v>913.3</v>
      </c>
      <c r="J214" s="17">
        <f>+F214-H214</f>
        <v>-35</v>
      </c>
      <c r="K214" s="17">
        <f>+H214-F214</f>
        <v>35</v>
      </c>
      <c r="L214" s="11">
        <f>+K214*G214</f>
        <v>31965.5</v>
      </c>
      <c r="M214" s="19">
        <f>YEAR(H214)</f>
        <v>2025</v>
      </c>
      <c r="N214" s="19" t="str">
        <f>IF(MONTH(H214)&lt;4,"1° trimestre",IF(MONTH(H214)&lt;7,"2° trimestre",IF(MONTH(H214)&lt;10,"3°trimestre","4° trimestre")))</f>
        <v>3°trimestre</v>
      </c>
      <c r="O214" s="19" t="s">
        <v>1962</v>
      </c>
      <c r="P214" s="19" t="s">
        <v>1970</v>
      </c>
      <c r="Q214" s="8">
        <f>+I214</f>
        <v>913.3</v>
      </c>
      <c r="R214" s="19" t="s">
        <v>1965</v>
      </c>
    </row>
    <row r="215" spans="1:18" x14ac:dyDescent="0.2">
      <c r="A215" s="1" t="s">
        <v>743</v>
      </c>
      <c r="B215" s="1" t="s">
        <v>1031</v>
      </c>
      <c r="C215" s="1" t="s">
        <v>28</v>
      </c>
      <c r="D215" s="7">
        <v>2601.54</v>
      </c>
      <c r="E215" s="3">
        <v>45807</v>
      </c>
      <c r="F215" s="3">
        <v>45838</v>
      </c>
      <c r="G215" s="7">
        <v>2132.41</v>
      </c>
      <c r="H215" s="3">
        <v>45873</v>
      </c>
      <c r="I215" s="11">
        <v>2132.41</v>
      </c>
      <c r="J215" s="17">
        <f>+F215-H215</f>
        <v>-35</v>
      </c>
      <c r="K215" s="17">
        <f>+H215-F215</f>
        <v>35</v>
      </c>
      <c r="L215" s="11">
        <f>+K215*G215</f>
        <v>74634.349999999991</v>
      </c>
      <c r="M215" s="19">
        <f>YEAR(H215)</f>
        <v>2025</v>
      </c>
      <c r="N215" s="19" t="str">
        <f>IF(MONTH(H215)&lt;4,"1° trimestre",IF(MONTH(H215)&lt;7,"2° trimestre",IF(MONTH(H215)&lt;10,"3°trimestre","4° trimestre")))</f>
        <v>3°trimestre</v>
      </c>
      <c r="O215" s="19" t="s">
        <v>1962</v>
      </c>
      <c r="P215" s="19" t="s">
        <v>1970</v>
      </c>
      <c r="Q215" s="8">
        <f>+I215</f>
        <v>2132.41</v>
      </c>
      <c r="R215" s="19" t="s">
        <v>1965</v>
      </c>
    </row>
    <row r="216" spans="1:18" x14ac:dyDescent="0.2">
      <c r="A216" s="1" t="s">
        <v>743</v>
      </c>
      <c r="B216" s="1" t="s">
        <v>1032</v>
      </c>
      <c r="C216" s="1" t="s">
        <v>28</v>
      </c>
      <c r="D216" s="7">
        <v>400.29</v>
      </c>
      <c r="E216" s="3">
        <v>45807</v>
      </c>
      <c r="F216" s="3">
        <v>45838</v>
      </c>
      <c r="G216" s="7">
        <v>328.11</v>
      </c>
      <c r="H216" s="3">
        <v>45873</v>
      </c>
      <c r="I216" s="11">
        <v>328.11</v>
      </c>
      <c r="J216" s="17">
        <f>+F216-H216</f>
        <v>-35</v>
      </c>
      <c r="K216" s="17">
        <f>+H216-F216</f>
        <v>35</v>
      </c>
      <c r="L216" s="11">
        <f>+K216*G216</f>
        <v>11483.85</v>
      </c>
      <c r="M216" s="19">
        <f>YEAR(H216)</f>
        <v>2025</v>
      </c>
      <c r="N216" s="19" t="str">
        <f>IF(MONTH(H216)&lt;4,"1° trimestre",IF(MONTH(H216)&lt;7,"2° trimestre",IF(MONTH(H216)&lt;10,"3°trimestre","4° trimestre")))</f>
        <v>3°trimestre</v>
      </c>
      <c r="O216" s="19" t="s">
        <v>1962</v>
      </c>
      <c r="P216" s="19" t="s">
        <v>1970</v>
      </c>
      <c r="Q216" s="8">
        <f>+I216</f>
        <v>328.11</v>
      </c>
      <c r="R216" s="19" t="s">
        <v>1965</v>
      </c>
    </row>
    <row r="217" spans="1:18" x14ac:dyDescent="0.2">
      <c r="A217" s="1" t="s">
        <v>743</v>
      </c>
      <c r="B217" s="1" t="s">
        <v>1033</v>
      </c>
      <c r="C217" s="1" t="s">
        <v>28</v>
      </c>
      <c r="D217" s="7">
        <v>3754.26</v>
      </c>
      <c r="E217" s="3">
        <v>45807</v>
      </c>
      <c r="F217" s="3">
        <v>45838</v>
      </c>
      <c r="G217" s="7">
        <v>3077.26</v>
      </c>
      <c r="H217" s="3">
        <v>45873</v>
      </c>
      <c r="I217" s="11">
        <v>3077.26</v>
      </c>
      <c r="J217" s="17">
        <f>+F217-H217</f>
        <v>-35</v>
      </c>
      <c r="K217" s="17">
        <f>+H217-F217</f>
        <v>35</v>
      </c>
      <c r="L217" s="11">
        <f>+K217*G217</f>
        <v>107704.1</v>
      </c>
      <c r="M217" s="19">
        <f>YEAR(H217)</f>
        <v>2025</v>
      </c>
      <c r="N217" s="19" t="str">
        <f>IF(MONTH(H217)&lt;4,"1° trimestre",IF(MONTH(H217)&lt;7,"2° trimestre",IF(MONTH(H217)&lt;10,"3°trimestre","4° trimestre")))</f>
        <v>3°trimestre</v>
      </c>
      <c r="O217" s="19" t="s">
        <v>1962</v>
      </c>
      <c r="P217" s="19" t="s">
        <v>1970</v>
      </c>
      <c r="Q217" s="8">
        <f>+I217</f>
        <v>3077.26</v>
      </c>
      <c r="R217" s="19" t="s">
        <v>1965</v>
      </c>
    </row>
    <row r="218" spans="1:18" x14ac:dyDescent="0.2">
      <c r="A218" s="1" t="s">
        <v>743</v>
      </c>
      <c r="B218" s="1" t="s">
        <v>1034</v>
      </c>
      <c r="C218" s="1" t="s">
        <v>28</v>
      </c>
      <c r="D218" s="7">
        <v>68.55</v>
      </c>
      <c r="E218" s="3">
        <v>45807</v>
      </c>
      <c r="F218" s="3">
        <v>45838</v>
      </c>
      <c r="G218" s="7">
        <v>56.19</v>
      </c>
      <c r="H218" s="3">
        <v>45873</v>
      </c>
      <c r="I218" s="11">
        <v>56.19</v>
      </c>
      <c r="J218" s="17">
        <f>+F218-H218</f>
        <v>-35</v>
      </c>
      <c r="K218" s="17">
        <f>+H218-F218</f>
        <v>35</v>
      </c>
      <c r="L218" s="11">
        <f>+K218*G218</f>
        <v>1966.6499999999999</v>
      </c>
      <c r="M218" s="19">
        <f>YEAR(H218)</f>
        <v>2025</v>
      </c>
      <c r="N218" s="19" t="str">
        <f>IF(MONTH(H218)&lt;4,"1° trimestre",IF(MONTH(H218)&lt;7,"2° trimestre",IF(MONTH(H218)&lt;10,"3°trimestre","4° trimestre")))</f>
        <v>3°trimestre</v>
      </c>
      <c r="O218" s="19" t="s">
        <v>1962</v>
      </c>
      <c r="P218" s="19" t="s">
        <v>1970</v>
      </c>
      <c r="Q218" s="8">
        <f>+I218</f>
        <v>56.19</v>
      </c>
      <c r="R218" s="19" t="s">
        <v>1965</v>
      </c>
    </row>
    <row r="219" spans="1:18" x14ac:dyDescent="0.2">
      <c r="A219" s="1" t="s">
        <v>743</v>
      </c>
      <c r="B219" s="1" t="s">
        <v>1035</v>
      </c>
      <c r="C219" s="1" t="s">
        <v>28</v>
      </c>
      <c r="D219" s="7">
        <v>1350.75</v>
      </c>
      <c r="E219" s="3">
        <v>45807</v>
      </c>
      <c r="F219" s="3">
        <v>45838</v>
      </c>
      <c r="G219" s="7">
        <v>1107.17</v>
      </c>
      <c r="H219" s="3">
        <v>45873</v>
      </c>
      <c r="I219" s="11">
        <v>1107.17</v>
      </c>
      <c r="J219" s="17">
        <f>+F219-H219</f>
        <v>-35</v>
      </c>
      <c r="K219" s="17">
        <f>+H219-F219</f>
        <v>35</v>
      </c>
      <c r="L219" s="11">
        <f>+K219*G219</f>
        <v>38750.950000000004</v>
      </c>
      <c r="M219" s="19">
        <f>YEAR(H219)</f>
        <v>2025</v>
      </c>
      <c r="N219" s="19" t="str">
        <f>IF(MONTH(H219)&lt;4,"1° trimestre",IF(MONTH(H219)&lt;7,"2° trimestre",IF(MONTH(H219)&lt;10,"3°trimestre","4° trimestre")))</f>
        <v>3°trimestre</v>
      </c>
      <c r="O219" s="19" t="s">
        <v>1962</v>
      </c>
      <c r="P219" s="19" t="s">
        <v>1970</v>
      </c>
      <c r="Q219" s="8">
        <f>+I219</f>
        <v>1107.17</v>
      </c>
      <c r="R219" s="19" t="s">
        <v>1965</v>
      </c>
    </row>
    <row r="220" spans="1:18" x14ac:dyDescent="0.2">
      <c r="A220" s="1" t="s">
        <v>743</v>
      </c>
      <c r="B220" s="1" t="s">
        <v>1036</v>
      </c>
      <c r="C220" s="1" t="s">
        <v>28</v>
      </c>
      <c r="D220" s="7">
        <v>1481.7</v>
      </c>
      <c r="E220" s="3">
        <v>45807</v>
      </c>
      <c r="F220" s="3">
        <v>45838</v>
      </c>
      <c r="G220" s="7">
        <v>1214.51</v>
      </c>
      <c r="H220" s="3">
        <v>45873</v>
      </c>
      <c r="I220" s="11">
        <v>1214.51</v>
      </c>
      <c r="J220" s="17">
        <f>+F220-H220</f>
        <v>-35</v>
      </c>
      <c r="K220" s="17">
        <f>+H220-F220</f>
        <v>35</v>
      </c>
      <c r="L220" s="11">
        <f>+K220*G220</f>
        <v>42507.85</v>
      </c>
      <c r="M220" s="19">
        <f>YEAR(H220)</f>
        <v>2025</v>
      </c>
      <c r="N220" s="19" t="str">
        <f>IF(MONTH(H220)&lt;4,"1° trimestre",IF(MONTH(H220)&lt;7,"2° trimestre",IF(MONTH(H220)&lt;10,"3°trimestre","4° trimestre")))</f>
        <v>3°trimestre</v>
      </c>
      <c r="O220" s="19" t="s">
        <v>1962</v>
      </c>
      <c r="P220" s="19" t="s">
        <v>1970</v>
      </c>
      <c r="Q220" s="8">
        <f>+I220</f>
        <v>1214.51</v>
      </c>
      <c r="R220" s="19" t="s">
        <v>1965</v>
      </c>
    </row>
    <row r="221" spans="1:18" x14ac:dyDescent="0.2">
      <c r="A221" s="1" t="s">
        <v>743</v>
      </c>
      <c r="B221" s="1" t="s">
        <v>1037</v>
      </c>
      <c r="C221" s="1" t="s">
        <v>28</v>
      </c>
      <c r="D221" s="7">
        <v>934.09</v>
      </c>
      <c r="E221" s="3">
        <v>45807</v>
      </c>
      <c r="F221" s="3">
        <v>45838</v>
      </c>
      <c r="G221" s="7">
        <v>765.65</v>
      </c>
      <c r="H221" s="3">
        <v>45873</v>
      </c>
      <c r="I221" s="11">
        <v>765.65</v>
      </c>
      <c r="J221" s="17">
        <f>+F221-H221</f>
        <v>-35</v>
      </c>
      <c r="K221" s="17">
        <f>+H221-F221</f>
        <v>35</v>
      </c>
      <c r="L221" s="11">
        <f>+K221*G221</f>
        <v>26797.75</v>
      </c>
      <c r="M221" s="19">
        <f>YEAR(H221)</f>
        <v>2025</v>
      </c>
      <c r="N221" s="19" t="str">
        <f>IF(MONTH(H221)&lt;4,"1° trimestre",IF(MONTH(H221)&lt;7,"2° trimestre",IF(MONTH(H221)&lt;10,"3°trimestre","4° trimestre")))</f>
        <v>3°trimestre</v>
      </c>
      <c r="O221" s="19" t="s">
        <v>1962</v>
      </c>
      <c r="P221" s="19" t="s">
        <v>1970</v>
      </c>
      <c r="Q221" s="8">
        <f>+I221</f>
        <v>765.65</v>
      </c>
      <c r="R221" s="19" t="s">
        <v>1965</v>
      </c>
    </row>
    <row r="222" spans="1:18" x14ac:dyDescent="0.2">
      <c r="A222" s="1" t="s">
        <v>743</v>
      </c>
      <c r="B222" s="1" t="s">
        <v>1038</v>
      </c>
      <c r="C222" s="1" t="s">
        <v>28</v>
      </c>
      <c r="D222" s="7">
        <v>18436.82</v>
      </c>
      <c r="E222" s="3">
        <v>45807</v>
      </c>
      <c r="F222" s="3">
        <v>45838</v>
      </c>
      <c r="G222" s="7">
        <v>15112.15</v>
      </c>
      <c r="H222" s="3">
        <v>45873</v>
      </c>
      <c r="I222" s="11">
        <v>15112.15</v>
      </c>
      <c r="J222" s="17">
        <f>+F222-H222</f>
        <v>-35</v>
      </c>
      <c r="K222" s="17">
        <f>+H222-F222</f>
        <v>35</v>
      </c>
      <c r="L222" s="11">
        <f>+K222*G222</f>
        <v>528925.25</v>
      </c>
      <c r="M222" s="19">
        <f>YEAR(H222)</f>
        <v>2025</v>
      </c>
      <c r="N222" s="19" t="str">
        <f>IF(MONTH(H222)&lt;4,"1° trimestre",IF(MONTH(H222)&lt;7,"2° trimestre",IF(MONTH(H222)&lt;10,"3°trimestre","4° trimestre")))</f>
        <v>3°trimestre</v>
      </c>
      <c r="O222" s="19" t="s">
        <v>1962</v>
      </c>
      <c r="P222" s="19" t="s">
        <v>1970</v>
      </c>
      <c r="Q222" s="8">
        <f>+I222</f>
        <v>15112.15</v>
      </c>
      <c r="R222" s="19" t="s">
        <v>1965</v>
      </c>
    </row>
    <row r="223" spans="1:18" x14ac:dyDescent="0.2">
      <c r="A223" s="1" t="s">
        <v>743</v>
      </c>
      <c r="B223" s="1" t="s">
        <v>1039</v>
      </c>
      <c r="C223" s="1" t="s">
        <v>28</v>
      </c>
      <c r="D223" s="7">
        <v>44.91</v>
      </c>
      <c r="E223" s="3">
        <v>45807</v>
      </c>
      <c r="F223" s="3">
        <v>45838</v>
      </c>
      <c r="G223" s="7">
        <v>36.81</v>
      </c>
      <c r="H223" s="3">
        <v>45873</v>
      </c>
      <c r="I223" s="11">
        <v>36.81</v>
      </c>
      <c r="J223" s="17">
        <f>+F223-H223</f>
        <v>-35</v>
      </c>
      <c r="K223" s="17">
        <f>+H223-F223</f>
        <v>35</v>
      </c>
      <c r="L223" s="11">
        <f>+K223*G223</f>
        <v>1288.3500000000001</v>
      </c>
      <c r="M223" s="19">
        <f>YEAR(H223)</f>
        <v>2025</v>
      </c>
      <c r="N223" s="19" t="str">
        <f>IF(MONTH(H223)&lt;4,"1° trimestre",IF(MONTH(H223)&lt;7,"2° trimestre",IF(MONTH(H223)&lt;10,"3°trimestre","4° trimestre")))</f>
        <v>3°trimestre</v>
      </c>
      <c r="O223" s="19" t="s">
        <v>1962</v>
      </c>
      <c r="P223" s="19" t="s">
        <v>1970</v>
      </c>
      <c r="Q223" s="8">
        <f>+I223</f>
        <v>36.81</v>
      </c>
      <c r="R223" s="19" t="s">
        <v>1965</v>
      </c>
    </row>
    <row r="224" spans="1:18" x14ac:dyDescent="0.2">
      <c r="A224" s="1" t="s">
        <v>743</v>
      </c>
      <c r="B224" s="1" t="s">
        <v>1040</v>
      </c>
      <c r="C224" s="1" t="s">
        <v>28</v>
      </c>
      <c r="D224" s="7">
        <v>80.73</v>
      </c>
      <c r="E224" s="3">
        <v>45807</v>
      </c>
      <c r="F224" s="3">
        <v>45838</v>
      </c>
      <c r="G224" s="7">
        <v>66.17</v>
      </c>
      <c r="H224" s="3">
        <v>45873</v>
      </c>
      <c r="I224" s="11">
        <v>66.17</v>
      </c>
      <c r="J224" s="17">
        <f>+F224-H224</f>
        <v>-35</v>
      </c>
      <c r="K224" s="17">
        <f>+H224-F224</f>
        <v>35</v>
      </c>
      <c r="L224" s="11">
        <f>+K224*G224</f>
        <v>2315.9500000000003</v>
      </c>
      <c r="M224" s="19">
        <f>YEAR(H224)</f>
        <v>2025</v>
      </c>
      <c r="N224" s="19" t="str">
        <f>IF(MONTH(H224)&lt;4,"1° trimestre",IF(MONTH(H224)&lt;7,"2° trimestre",IF(MONTH(H224)&lt;10,"3°trimestre","4° trimestre")))</f>
        <v>3°trimestre</v>
      </c>
      <c r="O224" s="19" t="s">
        <v>1962</v>
      </c>
      <c r="P224" s="19" t="s">
        <v>1970</v>
      </c>
      <c r="Q224" s="8">
        <f>+I224</f>
        <v>66.17</v>
      </c>
      <c r="R224" s="19" t="s">
        <v>1965</v>
      </c>
    </row>
    <row r="225" spans="1:18" x14ac:dyDescent="0.2">
      <c r="A225" s="1" t="s">
        <v>743</v>
      </c>
      <c r="B225" s="1" t="s">
        <v>1041</v>
      </c>
      <c r="C225" s="1" t="s">
        <v>28</v>
      </c>
      <c r="D225" s="7">
        <v>3.04</v>
      </c>
      <c r="E225" s="3">
        <v>45807</v>
      </c>
      <c r="F225" s="3">
        <v>45838</v>
      </c>
      <c r="G225" s="7">
        <v>2.4900000000000002</v>
      </c>
      <c r="H225" s="3">
        <v>45873</v>
      </c>
      <c r="I225" s="11">
        <v>2.4900000000000002</v>
      </c>
      <c r="J225" s="17">
        <f>+F225-H225</f>
        <v>-35</v>
      </c>
      <c r="K225" s="17">
        <f>+H225-F225</f>
        <v>35</v>
      </c>
      <c r="L225" s="11">
        <f>+K225*G225</f>
        <v>87.15</v>
      </c>
      <c r="M225" s="19">
        <f>YEAR(H225)</f>
        <v>2025</v>
      </c>
      <c r="N225" s="19" t="str">
        <f>IF(MONTH(H225)&lt;4,"1° trimestre",IF(MONTH(H225)&lt;7,"2° trimestre",IF(MONTH(H225)&lt;10,"3°trimestre","4° trimestre")))</f>
        <v>3°trimestre</v>
      </c>
      <c r="O225" s="19" t="s">
        <v>1962</v>
      </c>
      <c r="P225" s="19" t="s">
        <v>1970</v>
      </c>
      <c r="Q225" s="8">
        <f>+I225</f>
        <v>2.4900000000000002</v>
      </c>
      <c r="R225" s="19" t="s">
        <v>1965</v>
      </c>
    </row>
    <row r="226" spans="1:18" x14ac:dyDescent="0.2">
      <c r="A226" s="1" t="s">
        <v>743</v>
      </c>
      <c r="B226" s="1" t="s">
        <v>1042</v>
      </c>
      <c r="C226" s="1" t="s">
        <v>28</v>
      </c>
      <c r="D226" s="7">
        <v>21.24</v>
      </c>
      <c r="E226" s="3">
        <v>45807</v>
      </c>
      <c r="F226" s="3">
        <v>45838</v>
      </c>
      <c r="G226" s="7">
        <v>17.41</v>
      </c>
      <c r="H226" s="3">
        <v>45873</v>
      </c>
      <c r="I226" s="11">
        <v>17.41</v>
      </c>
      <c r="J226" s="17">
        <f>+F226-H226</f>
        <v>-35</v>
      </c>
      <c r="K226" s="17">
        <f>+H226-F226</f>
        <v>35</v>
      </c>
      <c r="L226" s="11">
        <f>+K226*G226</f>
        <v>609.35</v>
      </c>
      <c r="M226" s="19">
        <f>YEAR(H226)</f>
        <v>2025</v>
      </c>
      <c r="N226" s="19" t="str">
        <f>IF(MONTH(H226)&lt;4,"1° trimestre",IF(MONTH(H226)&lt;7,"2° trimestre",IF(MONTH(H226)&lt;10,"3°trimestre","4° trimestre")))</f>
        <v>3°trimestre</v>
      </c>
      <c r="O226" s="19" t="s">
        <v>1962</v>
      </c>
      <c r="P226" s="19" t="s">
        <v>1970</v>
      </c>
      <c r="Q226" s="8">
        <f>+I226</f>
        <v>17.41</v>
      </c>
      <c r="R226" s="19" t="s">
        <v>1965</v>
      </c>
    </row>
    <row r="227" spans="1:18" x14ac:dyDescent="0.2">
      <c r="A227" s="1" t="s">
        <v>743</v>
      </c>
      <c r="B227" s="1" t="s">
        <v>1043</v>
      </c>
      <c r="C227" s="1" t="s">
        <v>28</v>
      </c>
      <c r="D227" s="7">
        <v>7.89</v>
      </c>
      <c r="E227" s="3">
        <v>45807</v>
      </c>
      <c r="F227" s="3">
        <v>45838</v>
      </c>
      <c r="G227" s="7">
        <v>6.47</v>
      </c>
      <c r="H227" s="3">
        <v>45873</v>
      </c>
      <c r="I227" s="11">
        <v>6.47</v>
      </c>
      <c r="J227" s="17">
        <f>+F227-H227</f>
        <v>-35</v>
      </c>
      <c r="K227" s="17">
        <f>+H227-F227</f>
        <v>35</v>
      </c>
      <c r="L227" s="11">
        <f>+K227*G227</f>
        <v>226.45</v>
      </c>
      <c r="M227" s="19">
        <f>YEAR(H227)</f>
        <v>2025</v>
      </c>
      <c r="N227" s="19" t="str">
        <f>IF(MONTH(H227)&lt;4,"1° trimestre",IF(MONTH(H227)&lt;7,"2° trimestre",IF(MONTH(H227)&lt;10,"3°trimestre","4° trimestre")))</f>
        <v>3°trimestre</v>
      </c>
      <c r="O227" s="19" t="s">
        <v>1962</v>
      </c>
      <c r="P227" s="19" t="s">
        <v>1970</v>
      </c>
      <c r="Q227" s="8">
        <f>+I227</f>
        <v>6.47</v>
      </c>
      <c r="R227" s="19" t="s">
        <v>1965</v>
      </c>
    </row>
    <row r="228" spans="1:18" x14ac:dyDescent="0.2">
      <c r="A228" s="1" t="s">
        <v>743</v>
      </c>
      <c r="B228" s="1" t="s">
        <v>1044</v>
      </c>
      <c r="C228" s="1" t="s">
        <v>28</v>
      </c>
      <c r="D228" s="7">
        <v>80.12</v>
      </c>
      <c r="E228" s="3">
        <v>45807</v>
      </c>
      <c r="F228" s="3">
        <v>45838</v>
      </c>
      <c r="G228" s="7">
        <v>65.67</v>
      </c>
      <c r="H228" s="3">
        <v>45873</v>
      </c>
      <c r="I228" s="11">
        <v>65.67</v>
      </c>
      <c r="J228" s="17">
        <f>+F228-H228</f>
        <v>-35</v>
      </c>
      <c r="K228" s="17">
        <f>+H228-F228</f>
        <v>35</v>
      </c>
      <c r="L228" s="11">
        <f>+K228*G228</f>
        <v>2298.4500000000003</v>
      </c>
      <c r="M228" s="19">
        <f>YEAR(H228)</f>
        <v>2025</v>
      </c>
      <c r="N228" s="19" t="str">
        <f>IF(MONTH(H228)&lt;4,"1° trimestre",IF(MONTH(H228)&lt;7,"2° trimestre",IF(MONTH(H228)&lt;10,"3°trimestre","4° trimestre")))</f>
        <v>3°trimestre</v>
      </c>
      <c r="O228" s="19" t="s">
        <v>1962</v>
      </c>
      <c r="P228" s="19" t="s">
        <v>1970</v>
      </c>
      <c r="Q228" s="8">
        <f>+I228</f>
        <v>65.67</v>
      </c>
      <c r="R228" s="19" t="s">
        <v>1965</v>
      </c>
    </row>
    <row r="229" spans="1:18" x14ac:dyDescent="0.2">
      <c r="A229" s="1" t="s">
        <v>743</v>
      </c>
      <c r="B229" s="1" t="s">
        <v>1045</v>
      </c>
      <c r="C229" s="1" t="s">
        <v>28</v>
      </c>
      <c r="D229" s="7">
        <v>6.06</v>
      </c>
      <c r="E229" s="3">
        <v>45807</v>
      </c>
      <c r="F229" s="3">
        <v>45838</v>
      </c>
      <c r="G229" s="7">
        <v>4.97</v>
      </c>
      <c r="H229" s="3">
        <v>45873</v>
      </c>
      <c r="I229" s="11">
        <v>4.97</v>
      </c>
      <c r="J229" s="17">
        <f>+F229-H229</f>
        <v>-35</v>
      </c>
      <c r="K229" s="17">
        <f>+H229-F229</f>
        <v>35</v>
      </c>
      <c r="L229" s="11">
        <f>+K229*G229</f>
        <v>173.95</v>
      </c>
      <c r="M229" s="19">
        <f>YEAR(H229)</f>
        <v>2025</v>
      </c>
      <c r="N229" s="19" t="str">
        <f>IF(MONTH(H229)&lt;4,"1° trimestre",IF(MONTH(H229)&lt;7,"2° trimestre",IF(MONTH(H229)&lt;10,"3°trimestre","4° trimestre")))</f>
        <v>3°trimestre</v>
      </c>
      <c r="O229" s="19" t="s">
        <v>1962</v>
      </c>
      <c r="P229" s="19" t="s">
        <v>1970</v>
      </c>
      <c r="Q229" s="8">
        <f>+I229</f>
        <v>4.97</v>
      </c>
      <c r="R229" s="19" t="s">
        <v>1965</v>
      </c>
    </row>
    <row r="230" spans="1:18" x14ac:dyDescent="0.2">
      <c r="A230" s="1" t="s">
        <v>743</v>
      </c>
      <c r="B230" s="1" t="s">
        <v>1046</v>
      </c>
      <c r="C230" s="1" t="s">
        <v>28</v>
      </c>
      <c r="D230" s="7">
        <v>149.30000000000001</v>
      </c>
      <c r="E230" s="3">
        <v>45807</v>
      </c>
      <c r="F230" s="3">
        <v>45838</v>
      </c>
      <c r="G230" s="7">
        <v>122.38</v>
      </c>
      <c r="H230" s="3">
        <v>45873</v>
      </c>
      <c r="I230" s="11">
        <v>122.38</v>
      </c>
      <c r="J230" s="17">
        <f>+F230-H230</f>
        <v>-35</v>
      </c>
      <c r="K230" s="17">
        <f>+H230-F230</f>
        <v>35</v>
      </c>
      <c r="L230" s="11">
        <f>+K230*G230</f>
        <v>4283.3</v>
      </c>
      <c r="M230" s="19">
        <f>YEAR(H230)</f>
        <v>2025</v>
      </c>
      <c r="N230" s="19" t="str">
        <f>IF(MONTH(H230)&lt;4,"1° trimestre",IF(MONTH(H230)&lt;7,"2° trimestre",IF(MONTH(H230)&lt;10,"3°trimestre","4° trimestre")))</f>
        <v>3°trimestre</v>
      </c>
      <c r="O230" s="19" t="s">
        <v>1962</v>
      </c>
      <c r="P230" s="19" t="s">
        <v>1970</v>
      </c>
      <c r="Q230" s="8">
        <f>+I230</f>
        <v>122.38</v>
      </c>
      <c r="R230" s="19" t="s">
        <v>1965</v>
      </c>
    </row>
    <row r="231" spans="1:18" x14ac:dyDescent="0.2">
      <c r="A231" s="1" t="s">
        <v>743</v>
      </c>
      <c r="B231" s="1" t="s">
        <v>1047</v>
      </c>
      <c r="C231" s="1" t="s">
        <v>28</v>
      </c>
      <c r="D231" s="7">
        <v>1.21</v>
      </c>
      <c r="E231" s="3">
        <v>45807</v>
      </c>
      <c r="F231" s="3">
        <v>45838</v>
      </c>
      <c r="G231" s="7">
        <v>0.99</v>
      </c>
      <c r="H231" s="3">
        <v>45873</v>
      </c>
      <c r="I231" s="11">
        <v>0.99</v>
      </c>
      <c r="J231" s="17">
        <f>+F231-H231</f>
        <v>-35</v>
      </c>
      <c r="K231" s="17">
        <f>+H231-F231</f>
        <v>35</v>
      </c>
      <c r="L231" s="11">
        <f>+K231*G231</f>
        <v>34.65</v>
      </c>
      <c r="M231" s="19">
        <f>YEAR(H231)</f>
        <v>2025</v>
      </c>
      <c r="N231" s="19" t="str">
        <f>IF(MONTH(H231)&lt;4,"1° trimestre",IF(MONTH(H231)&lt;7,"2° trimestre",IF(MONTH(H231)&lt;10,"3°trimestre","4° trimestre")))</f>
        <v>3°trimestre</v>
      </c>
      <c r="O231" s="19" t="s">
        <v>1962</v>
      </c>
      <c r="P231" s="19" t="s">
        <v>1970</v>
      </c>
      <c r="Q231" s="8">
        <f>+I231</f>
        <v>0.99</v>
      </c>
      <c r="R231" s="19" t="s">
        <v>1965</v>
      </c>
    </row>
    <row r="232" spans="1:18" x14ac:dyDescent="0.2">
      <c r="A232" s="1" t="s">
        <v>743</v>
      </c>
      <c r="B232" s="1" t="s">
        <v>1048</v>
      </c>
      <c r="C232" s="1" t="s">
        <v>28</v>
      </c>
      <c r="D232" s="7">
        <v>51.59</v>
      </c>
      <c r="E232" s="3">
        <v>45807</v>
      </c>
      <c r="F232" s="3">
        <v>45838</v>
      </c>
      <c r="G232" s="7">
        <v>42.29</v>
      </c>
      <c r="H232" s="3">
        <v>45873</v>
      </c>
      <c r="I232" s="11">
        <v>42.29</v>
      </c>
      <c r="J232" s="17">
        <f>+F232-H232</f>
        <v>-35</v>
      </c>
      <c r="K232" s="17">
        <f>+H232-F232</f>
        <v>35</v>
      </c>
      <c r="L232" s="11">
        <f>+K232*G232</f>
        <v>1480.1499999999999</v>
      </c>
      <c r="M232" s="19">
        <f>YEAR(H232)</f>
        <v>2025</v>
      </c>
      <c r="N232" s="19" t="str">
        <f>IF(MONTH(H232)&lt;4,"1° trimestre",IF(MONTH(H232)&lt;7,"2° trimestre",IF(MONTH(H232)&lt;10,"3°trimestre","4° trimestre")))</f>
        <v>3°trimestre</v>
      </c>
      <c r="O232" s="19" t="s">
        <v>1962</v>
      </c>
      <c r="P232" s="19" t="s">
        <v>1970</v>
      </c>
      <c r="Q232" s="8">
        <f>+I232</f>
        <v>42.29</v>
      </c>
      <c r="R232" s="19" t="s">
        <v>1965</v>
      </c>
    </row>
    <row r="233" spans="1:18" x14ac:dyDescent="0.2">
      <c r="A233" s="1" t="s">
        <v>743</v>
      </c>
      <c r="B233" s="1" t="s">
        <v>1049</v>
      </c>
      <c r="C233" s="1" t="s">
        <v>28</v>
      </c>
      <c r="D233" s="7">
        <v>73.44</v>
      </c>
      <c r="E233" s="3">
        <v>45807</v>
      </c>
      <c r="F233" s="3">
        <v>45838</v>
      </c>
      <c r="G233" s="7">
        <v>60.2</v>
      </c>
      <c r="H233" s="3">
        <v>45873</v>
      </c>
      <c r="I233" s="11">
        <v>60.2</v>
      </c>
      <c r="J233" s="17">
        <f>+F233-H233</f>
        <v>-35</v>
      </c>
      <c r="K233" s="17">
        <f>+H233-F233</f>
        <v>35</v>
      </c>
      <c r="L233" s="11">
        <f>+K233*G233</f>
        <v>2107</v>
      </c>
      <c r="M233" s="19">
        <f>YEAR(H233)</f>
        <v>2025</v>
      </c>
      <c r="N233" s="19" t="str">
        <f>IF(MONTH(H233)&lt;4,"1° trimestre",IF(MONTH(H233)&lt;7,"2° trimestre",IF(MONTH(H233)&lt;10,"3°trimestre","4° trimestre")))</f>
        <v>3°trimestre</v>
      </c>
      <c r="O233" s="19" t="s">
        <v>1962</v>
      </c>
      <c r="P233" s="19" t="s">
        <v>1970</v>
      </c>
      <c r="Q233" s="8">
        <f>+I233</f>
        <v>60.2</v>
      </c>
      <c r="R233" s="19" t="s">
        <v>1965</v>
      </c>
    </row>
    <row r="234" spans="1:18" x14ac:dyDescent="0.2">
      <c r="A234" s="1" t="s">
        <v>743</v>
      </c>
      <c r="B234" s="1" t="s">
        <v>1050</v>
      </c>
      <c r="C234" s="1" t="s">
        <v>28</v>
      </c>
      <c r="D234" s="7">
        <v>12.14</v>
      </c>
      <c r="E234" s="3">
        <v>45807</v>
      </c>
      <c r="F234" s="3">
        <v>45838</v>
      </c>
      <c r="G234" s="7">
        <v>9.9499999999999993</v>
      </c>
      <c r="H234" s="3">
        <v>45873</v>
      </c>
      <c r="I234" s="11">
        <v>9.9499999999999993</v>
      </c>
      <c r="J234" s="17">
        <f>+F234-H234</f>
        <v>-35</v>
      </c>
      <c r="K234" s="17">
        <f>+H234-F234</f>
        <v>35</v>
      </c>
      <c r="L234" s="11">
        <f>+K234*G234</f>
        <v>348.25</v>
      </c>
      <c r="M234" s="19">
        <f>YEAR(H234)</f>
        <v>2025</v>
      </c>
      <c r="N234" s="19" t="str">
        <f>IF(MONTH(H234)&lt;4,"1° trimestre",IF(MONTH(H234)&lt;7,"2° trimestre",IF(MONTH(H234)&lt;10,"3°trimestre","4° trimestre")))</f>
        <v>3°trimestre</v>
      </c>
      <c r="O234" s="19" t="s">
        <v>1962</v>
      </c>
      <c r="P234" s="19" t="s">
        <v>1970</v>
      </c>
      <c r="Q234" s="8">
        <f>+I234</f>
        <v>9.9499999999999993</v>
      </c>
      <c r="R234" s="19" t="s">
        <v>1965</v>
      </c>
    </row>
    <row r="235" spans="1:18" x14ac:dyDescent="0.2">
      <c r="A235" s="1" t="s">
        <v>743</v>
      </c>
      <c r="B235" s="1" t="s">
        <v>1051</v>
      </c>
      <c r="C235" s="1" t="s">
        <v>28</v>
      </c>
      <c r="D235" s="7">
        <v>1321.93</v>
      </c>
      <c r="E235" s="3">
        <v>45807</v>
      </c>
      <c r="F235" s="3">
        <v>45838</v>
      </c>
      <c r="G235" s="7">
        <v>1083.55</v>
      </c>
      <c r="H235" s="3">
        <v>45873</v>
      </c>
      <c r="I235" s="11">
        <v>1083.55</v>
      </c>
      <c r="J235" s="17">
        <f>+F235-H235</f>
        <v>-35</v>
      </c>
      <c r="K235" s="17">
        <f>+H235-F235</f>
        <v>35</v>
      </c>
      <c r="L235" s="11">
        <f>+K235*G235</f>
        <v>37924.25</v>
      </c>
      <c r="M235" s="19">
        <f>YEAR(H235)</f>
        <v>2025</v>
      </c>
      <c r="N235" s="19" t="str">
        <f>IF(MONTH(H235)&lt;4,"1° trimestre",IF(MONTH(H235)&lt;7,"2° trimestre",IF(MONTH(H235)&lt;10,"3°trimestre","4° trimestre")))</f>
        <v>3°trimestre</v>
      </c>
      <c r="O235" s="19" t="s">
        <v>1962</v>
      </c>
      <c r="P235" s="19" t="s">
        <v>1970</v>
      </c>
      <c r="Q235" s="8">
        <f>+I235</f>
        <v>1083.55</v>
      </c>
      <c r="R235" s="19" t="s">
        <v>1965</v>
      </c>
    </row>
    <row r="236" spans="1:18" x14ac:dyDescent="0.2">
      <c r="A236" s="1" t="s">
        <v>743</v>
      </c>
      <c r="B236" s="1" t="s">
        <v>1052</v>
      </c>
      <c r="C236" s="1" t="s">
        <v>28</v>
      </c>
      <c r="D236" s="7">
        <v>41.76</v>
      </c>
      <c r="E236" s="3">
        <v>45807</v>
      </c>
      <c r="F236" s="3">
        <v>45838</v>
      </c>
      <c r="G236" s="7">
        <v>34.229999999999997</v>
      </c>
      <c r="H236" s="3">
        <v>45873</v>
      </c>
      <c r="I236" s="11">
        <v>34.229999999999997</v>
      </c>
      <c r="J236" s="17">
        <f>+F236-H236</f>
        <v>-35</v>
      </c>
      <c r="K236" s="17">
        <f>+H236-F236</f>
        <v>35</v>
      </c>
      <c r="L236" s="11">
        <f>+K236*G236</f>
        <v>1198.05</v>
      </c>
      <c r="M236" s="19">
        <f>YEAR(H236)</f>
        <v>2025</v>
      </c>
      <c r="N236" s="19" t="str">
        <f>IF(MONTH(H236)&lt;4,"1° trimestre",IF(MONTH(H236)&lt;7,"2° trimestre",IF(MONTH(H236)&lt;10,"3°trimestre","4° trimestre")))</f>
        <v>3°trimestre</v>
      </c>
      <c r="O236" s="19" t="s">
        <v>1962</v>
      </c>
      <c r="P236" s="19" t="s">
        <v>1970</v>
      </c>
      <c r="Q236" s="8">
        <f>+I236</f>
        <v>34.229999999999997</v>
      </c>
      <c r="R236" s="19" t="s">
        <v>1965</v>
      </c>
    </row>
    <row r="237" spans="1:18" x14ac:dyDescent="0.2">
      <c r="A237" s="1" t="s">
        <v>743</v>
      </c>
      <c r="B237" s="1" t="s">
        <v>1053</v>
      </c>
      <c r="C237" s="1" t="s">
        <v>28</v>
      </c>
      <c r="D237" s="7">
        <v>34.6</v>
      </c>
      <c r="E237" s="3">
        <v>45807</v>
      </c>
      <c r="F237" s="3">
        <v>45838</v>
      </c>
      <c r="G237" s="7">
        <v>28.36</v>
      </c>
      <c r="H237" s="3">
        <v>45873</v>
      </c>
      <c r="I237" s="11">
        <v>28.36</v>
      </c>
      <c r="J237" s="17">
        <f>+F237-H237</f>
        <v>-35</v>
      </c>
      <c r="K237" s="17">
        <f>+H237-F237</f>
        <v>35</v>
      </c>
      <c r="L237" s="11">
        <f>+K237*G237</f>
        <v>992.6</v>
      </c>
      <c r="M237" s="19">
        <f>YEAR(H237)</f>
        <v>2025</v>
      </c>
      <c r="N237" s="19" t="str">
        <f>IF(MONTH(H237)&lt;4,"1° trimestre",IF(MONTH(H237)&lt;7,"2° trimestre",IF(MONTH(H237)&lt;10,"3°trimestre","4° trimestre")))</f>
        <v>3°trimestre</v>
      </c>
      <c r="O237" s="19" t="s">
        <v>1962</v>
      </c>
      <c r="P237" s="19" t="s">
        <v>1970</v>
      </c>
      <c r="Q237" s="8">
        <f>+I237</f>
        <v>28.36</v>
      </c>
      <c r="R237" s="19" t="s">
        <v>1965</v>
      </c>
    </row>
    <row r="238" spans="1:18" x14ac:dyDescent="0.2">
      <c r="A238" s="1" t="s">
        <v>743</v>
      </c>
      <c r="B238" s="1" t="s">
        <v>1054</v>
      </c>
      <c r="C238" s="1" t="s">
        <v>28</v>
      </c>
      <c r="D238" s="7">
        <v>14.93</v>
      </c>
      <c r="E238" s="3">
        <v>45807</v>
      </c>
      <c r="F238" s="3">
        <v>45838</v>
      </c>
      <c r="G238" s="7">
        <v>12.24</v>
      </c>
      <c r="H238" s="3">
        <v>45873</v>
      </c>
      <c r="I238" s="11">
        <v>12.24</v>
      </c>
      <c r="J238" s="17">
        <f>+F238-H238</f>
        <v>-35</v>
      </c>
      <c r="K238" s="17">
        <f>+H238-F238</f>
        <v>35</v>
      </c>
      <c r="L238" s="11">
        <f>+K238*G238</f>
        <v>428.40000000000003</v>
      </c>
      <c r="M238" s="19">
        <f>YEAR(H238)</f>
        <v>2025</v>
      </c>
      <c r="N238" s="19" t="str">
        <f>IF(MONTH(H238)&lt;4,"1° trimestre",IF(MONTH(H238)&lt;7,"2° trimestre",IF(MONTH(H238)&lt;10,"3°trimestre","4° trimestre")))</f>
        <v>3°trimestre</v>
      </c>
      <c r="O238" s="19" t="s">
        <v>1962</v>
      </c>
      <c r="P238" s="19" t="s">
        <v>1970</v>
      </c>
      <c r="Q238" s="8">
        <f>+I238</f>
        <v>12.24</v>
      </c>
      <c r="R238" s="19" t="s">
        <v>1965</v>
      </c>
    </row>
    <row r="239" spans="1:18" x14ac:dyDescent="0.2">
      <c r="A239" s="1" t="s">
        <v>743</v>
      </c>
      <c r="B239" s="1" t="s">
        <v>1055</v>
      </c>
      <c r="C239" s="1" t="s">
        <v>28</v>
      </c>
      <c r="D239" s="7">
        <v>409.2</v>
      </c>
      <c r="E239" s="3">
        <v>45807</v>
      </c>
      <c r="F239" s="3">
        <v>45838</v>
      </c>
      <c r="G239" s="7">
        <v>335.41</v>
      </c>
      <c r="H239" s="3">
        <v>45873</v>
      </c>
      <c r="I239" s="11">
        <v>335.41</v>
      </c>
      <c r="J239" s="17">
        <f>+F239-H239</f>
        <v>-35</v>
      </c>
      <c r="K239" s="17">
        <f>+H239-F239</f>
        <v>35</v>
      </c>
      <c r="L239" s="11">
        <f>+K239*G239</f>
        <v>11739.35</v>
      </c>
      <c r="M239" s="19">
        <f>YEAR(H239)</f>
        <v>2025</v>
      </c>
      <c r="N239" s="19" t="str">
        <f>IF(MONTH(H239)&lt;4,"1° trimestre",IF(MONTH(H239)&lt;7,"2° trimestre",IF(MONTH(H239)&lt;10,"3°trimestre","4° trimestre")))</f>
        <v>3°trimestre</v>
      </c>
      <c r="O239" s="19" t="s">
        <v>1962</v>
      </c>
      <c r="P239" s="19" t="s">
        <v>1970</v>
      </c>
      <c r="Q239" s="8">
        <f>+I239</f>
        <v>335.41</v>
      </c>
      <c r="R239" s="19" t="s">
        <v>1965</v>
      </c>
    </row>
    <row r="240" spans="1:18" x14ac:dyDescent="0.2">
      <c r="A240" s="1" t="s">
        <v>743</v>
      </c>
      <c r="B240" s="1" t="s">
        <v>1056</v>
      </c>
      <c r="C240" s="1" t="s">
        <v>28</v>
      </c>
      <c r="D240" s="7">
        <v>3.76</v>
      </c>
      <c r="E240" s="3">
        <v>45807</v>
      </c>
      <c r="F240" s="3">
        <v>45838</v>
      </c>
      <c r="G240" s="7">
        <v>3.08</v>
      </c>
      <c r="H240" s="3">
        <v>45873</v>
      </c>
      <c r="I240" s="11">
        <v>3.08</v>
      </c>
      <c r="J240" s="17">
        <f>+F240-H240</f>
        <v>-35</v>
      </c>
      <c r="K240" s="17">
        <f>+H240-F240</f>
        <v>35</v>
      </c>
      <c r="L240" s="11">
        <f>+K240*G240</f>
        <v>107.8</v>
      </c>
      <c r="M240" s="19">
        <f>YEAR(H240)</f>
        <v>2025</v>
      </c>
      <c r="N240" s="19" t="str">
        <f>IF(MONTH(H240)&lt;4,"1° trimestre",IF(MONTH(H240)&lt;7,"2° trimestre",IF(MONTH(H240)&lt;10,"3°trimestre","4° trimestre")))</f>
        <v>3°trimestre</v>
      </c>
      <c r="O240" s="19" t="s">
        <v>1962</v>
      </c>
      <c r="P240" s="19" t="s">
        <v>1970</v>
      </c>
      <c r="Q240" s="8">
        <f>+I240</f>
        <v>3.08</v>
      </c>
      <c r="R240" s="19" t="s">
        <v>1965</v>
      </c>
    </row>
    <row r="241" spans="1:18" x14ac:dyDescent="0.2">
      <c r="A241" s="1" t="s">
        <v>743</v>
      </c>
      <c r="B241" s="1" t="s">
        <v>1057</v>
      </c>
      <c r="C241" s="1" t="s">
        <v>28</v>
      </c>
      <c r="D241" s="7">
        <v>245.21</v>
      </c>
      <c r="E241" s="3">
        <v>45807</v>
      </c>
      <c r="F241" s="3">
        <v>45838</v>
      </c>
      <c r="G241" s="7">
        <v>200.99</v>
      </c>
      <c r="H241" s="3">
        <v>45873</v>
      </c>
      <c r="I241" s="11">
        <v>200.99</v>
      </c>
      <c r="J241" s="17">
        <f>+F241-H241</f>
        <v>-35</v>
      </c>
      <c r="K241" s="17">
        <f>+H241-F241</f>
        <v>35</v>
      </c>
      <c r="L241" s="11">
        <f>+K241*G241</f>
        <v>7034.6500000000005</v>
      </c>
      <c r="M241" s="19">
        <f>YEAR(H241)</f>
        <v>2025</v>
      </c>
      <c r="N241" s="19" t="str">
        <f>IF(MONTH(H241)&lt;4,"1° trimestre",IF(MONTH(H241)&lt;7,"2° trimestre",IF(MONTH(H241)&lt;10,"3°trimestre","4° trimestre")))</f>
        <v>3°trimestre</v>
      </c>
      <c r="O241" s="19" t="s">
        <v>1962</v>
      </c>
      <c r="P241" s="19" t="s">
        <v>1970</v>
      </c>
      <c r="Q241" s="8">
        <f>+I241</f>
        <v>200.99</v>
      </c>
      <c r="R241" s="19" t="s">
        <v>1965</v>
      </c>
    </row>
    <row r="242" spans="1:18" x14ac:dyDescent="0.2">
      <c r="A242" s="1" t="s">
        <v>743</v>
      </c>
      <c r="B242" s="1" t="s">
        <v>1058</v>
      </c>
      <c r="C242" s="1" t="s">
        <v>28</v>
      </c>
      <c r="D242" s="7">
        <v>90.32</v>
      </c>
      <c r="E242" s="3">
        <v>45807</v>
      </c>
      <c r="F242" s="3">
        <v>45838</v>
      </c>
      <c r="G242" s="7">
        <v>74.03</v>
      </c>
      <c r="H242" s="3">
        <v>45873</v>
      </c>
      <c r="I242" s="11">
        <v>74.03</v>
      </c>
      <c r="J242" s="17">
        <f>+F242-H242</f>
        <v>-35</v>
      </c>
      <c r="K242" s="17">
        <f>+H242-F242</f>
        <v>35</v>
      </c>
      <c r="L242" s="11">
        <f>+K242*G242</f>
        <v>2591.0500000000002</v>
      </c>
      <c r="M242" s="19">
        <f>YEAR(H242)</f>
        <v>2025</v>
      </c>
      <c r="N242" s="19" t="str">
        <f>IF(MONTH(H242)&lt;4,"1° trimestre",IF(MONTH(H242)&lt;7,"2° trimestre",IF(MONTH(H242)&lt;10,"3°trimestre","4° trimestre")))</f>
        <v>3°trimestre</v>
      </c>
      <c r="O242" s="19" t="s">
        <v>1962</v>
      </c>
      <c r="P242" s="19" t="s">
        <v>1970</v>
      </c>
      <c r="Q242" s="8">
        <f>+I242</f>
        <v>74.03</v>
      </c>
      <c r="R242" s="19" t="s">
        <v>1965</v>
      </c>
    </row>
    <row r="243" spans="1:18" x14ac:dyDescent="0.2">
      <c r="A243" s="1" t="s">
        <v>743</v>
      </c>
      <c r="B243" s="1" t="s">
        <v>1059</v>
      </c>
      <c r="C243" s="1" t="s">
        <v>28</v>
      </c>
      <c r="D243" s="7">
        <v>6.8</v>
      </c>
      <c r="E243" s="3">
        <v>45807</v>
      </c>
      <c r="F243" s="3">
        <v>45838</v>
      </c>
      <c r="G243" s="7">
        <v>5.57</v>
      </c>
      <c r="H243" s="3">
        <v>45873</v>
      </c>
      <c r="I243" s="11">
        <v>5.57</v>
      </c>
      <c r="J243" s="17">
        <f>+F243-H243</f>
        <v>-35</v>
      </c>
      <c r="K243" s="17">
        <f>+H243-F243</f>
        <v>35</v>
      </c>
      <c r="L243" s="11">
        <f>+K243*G243</f>
        <v>194.95000000000002</v>
      </c>
      <c r="M243" s="19">
        <f>YEAR(H243)</f>
        <v>2025</v>
      </c>
      <c r="N243" s="19" t="str">
        <f>IF(MONTH(H243)&lt;4,"1° trimestre",IF(MONTH(H243)&lt;7,"2° trimestre",IF(MONTH(H243)&lt;10,"3°trimestre","4° trimestre")))</f>
        <v>3°trimestre</v>
      </c>
      <c r="O243" s="19" t="s">
        <v>1962</v>
      </c>
      <c r="P243" s="19" t="s">
        <v>1970</v>
      </c>
      <c r="Q243" s="8">
        <f>+I243</f>
        <v>5.57</v>
      </c>
      <c r="R243" s="19" t="s">
        <v>1965</v>
      </c>
    </row>
    <row r="244" spans="1:18" x14ac:dyDescent="0.2">
      <c r="A244" s="1" t="s">
        <v>743</v>
      </c>
      <c r="B244" s="1" t="s">
        <v>1060</v>
      </c>
      <c r="C244" s="1" t="s">
        <v>28</v>
      </c>
      <c r="D244" s="7">
        <v>23.3</v>
      </c>
      <c r="E244" s="3">
        <v>45807</v>
      </c>
      <c r="F244" s="3">
        <v>45838</v>
      </c>
      <c r="G244" s="7">
        <v>19.100000000000001</v>
      </c>
      <c r="H244" s="3">
        <v>45873</v>
      </c>
      <c r="I244" s="11">
        <v>19.100000000000001</v>
      </c>
      <c r="J244" s="17">
        <f>+F244-H244</f>
        <v>-35</v>
      </c>
      <c r="K244" s="17">
        <f>+H244-F244</f>
        <v>35</v>
      </c>
      <c r="L244" s="11">
        <f>+K244*G244</f>
        <v>668.5</v>
      </c>
      <c r="M244" s="19">
        <f>YEAR(H244)</f>
        <v>2025</v>
      </c>
      <c r="N244" s="19" t="str">
        <f>IF(MONTH(H244)&lt;4,"1° trimestre",IF(MONTH(H244)&lt;7,"2° trimestre",IF(MONTH(H244)&lt;10,"3°trimestre","4° trimestre")))</f>
        <v>3°trimestre</v>
      </c>
      <c r="O244" s="19" t="s">
        <v>1962</v>
      </c>
      <c r="P244" s="19" t="s">
        <v>1970</v>
      </c>
      <c r="Q244" s="8">
        <f>+I244</f>
        <v>19.100000000000001</v>
      </c>
      <c r="R244" s="19" t="s">
        <v>1965</v>
      </c>
    </row>
    <row r="245" spans="1:18" x14ac:dyDescent="0.2">
      <c r="A245" s="1" t="s">
        <v>743</v>
      </c>
      <c r="B245" s="1" t="s">
        <v>1061</v>
      </c>
      <c r="C245" s="1" t="s">
        <v>28</v>
      </c>
      <c r="D245" s="7">
        <v>22.34</v>
      </c>
      <c r="E245" s="3">
        <v>45807</v>
      </c>
      <c r="F245" s="3">
        <v>45838</v>
      </c>
      <c r="G245" s="7">
        <v>18.309999999999999</v>
      </c>
      <c r="H245" s="3">
        <v>45873</v>
      </c>
      <c r="I245" s="11">
        <v>18.309999999999999</v>
      </c>
      <c r="J245" s="17">
        <f>+F245-H245</f>
        <v>-35</v>
      </c>
      <c r="K245" s="17">
        <f>+H245-F245</f>
        <v>35</v>
      </c>
      <c r="L245" s="11">
        <f>+K245*G245</f>
        <v>640.84999999999991</v>
      </c>
      <c r="M245" s="19">
        <f>YEAR(H245)</f>
        <v>2025</v>
      </c>
      <c r="N245" s="19" t="str">
        <f>IF(MONTH(H245)&lt;4,"1° trimestre",IF(MONTH(H245)&lt;7,"2° trimestre",IF(MONTH(H245)&lt;10,"3°trimestre","4° trimestre")))</f>
        <v>3°trimestre</v>
      </c>
      <c r="O245" s="19" t="s">
        <v>1962</v>
      </c>
      <c r="P245" s="19" t="s">
        <v>1970</v>
      </c>
      <c r="Q245" s="8">
        <f>+I245</f>
        <v>18.309999999999999</v>
      </c>
      <c r="R245" s="19" t="s">
        <v>1965</v>
      </c>
    </row>
    <row r="246" spans="1:18" x14ac:dyDescent="0.2">
      <c r="A246" s="1" t="s">
        <v>743</v>
      </c>
      <c r="B246" s="1" t="s">
        <v>1062</v>
      </c>
      <c r="C246" s="1" t="s">
        <v>28</v>
      </c>
      <c r="D246" s="7">
        <v>131.59</v>
      </c>
      <c r="E246" s="3">
        <v>45807</v>
      </c>
      <c r="F246" s="3">
        <v>45838</v>
      </c>
      <c r="G246" s="7">
        <v>107.86</v>
      </c>
      <c r="H246" s="3">
        <v>45873</v>
      </c>
      <c r="I246" s="11">
        <v>107.86</v>
      </c>
      <c r="J246" s="17">
        <f>+F246-H246</f>
        <v>-35</v>
      </c>
      <c r="K246" s="17">
        <f>+H246-F246</f>
        <v>35</v>
      </c>
      <c r="L246" s="11">
        <f>+K246*G246</f>
        <v>3775.1</v>
      </c>
      <c r="M246" s="19">
        <f>YEAR(H246)</f>
        <v>2025</v>
      </c>
      <c r="N246" s="19" t="str">
        <f>IF(MONTH(H246)&lt;4,"1° trimestre",IF(MONTH(H246)&lt;7,"2° trimestre",IF(MONTH(H246)&lt;10,"3°trimestre","4° trimestre")))</f>
        <v>3°trimestre</v>
      </c>
      <c r="O246" s="19" t="s">
        <v>1962</v>
      </c>
      <c r="P246" s="19" t="s">
        <v>1970</v>
      </c>
      <c r="Q246" s="8">
        <f>+I246</f>
        <v>107.86</v>
      </c>
      <c r="R246" s="19" t="s">
        <v>1965</v>
      </c>
    </row>
    <row r="247" spans="1:18" x14ac:dyDescent="0.2">
      <c r="A247" s="1" t="s">
        <v>743</v>
      </c>
      <c r="B247" s="1" t="s">
        <v>1063</v>
      </c>
      <c r="C247" s="1" t="s">
        <v>28</v>
      </c>
      <c r="D247" s="7">
        <v>120.06</v>
      </c>
      <c r="E247" s="3">
        <v>45807</v>
      </c>
      <c r="F247" s="3">
        <v>45838</v>
      </c>
      <c r="G247" s="7">
        <v>98.41</v>
      </c>
      <c r="H247" s="3">
        <v>45873</v>
      </c>
      <c r="I247" s="11">
        <v>98.41</v>
      </c>
      <c r="J247" s="17">
        <f>+F247-H247</f>
        <v>-35</v>
      </c>
      <c r="K247" s="17">
        <f>+H247-F247</f>
        <v>35</v>
      </c>
      <c r="L247" s="11">
        <f>+K247*G247</f>
        <v>3444.35</v>
      </c>
      <c r="M247" s="19">
        <f>YEAR(H247)</f>
        <v>2025</v>
      </c>
      <c r="N247" s="19" t="str">
        <f>IF(MONTH(H247)&lt;4,"1° trimestre",IF(MONTH(H247)&lt;7,"2° trimestre",IF(MONTH(H247)&lt;10,"3°trimestre","4° trimestre")))</f>
        <v>3°trimestre</v>
      </c>
      <c r="O247" s="19" t="s">
        <v>1962</v>
      </c>
      <c r="P247" s="19" t="s">
        <v>1970</v>
      </c>
      <c r="Q247" s="8">
        <f>+I247</f>
        <v>98.41</v>
      </c>
      <c r="R247" s="19" t="s">
        <v>1965</v>
      </c>
    </row>
    <row r="248" spans="1:18" x14ac:dyDescent="0.2">
      <c r="A248" s="1" t="s">
        <v>743</v>
      </c>
      <c r="B248" s="1" t="s">
        <v>1064</v>
      </c>
      <c r="C248" s="1" t="s">
        <v>28</v>
      </c>
      <c r="D248" s="7">
        <v>364.66</v>
      </c>
      <c r="E248" s="3">
        <v>45807</v>
      </c>
      <c r="F248" s="3">
        <v>45838</v>
      </c>
      <c r="G248" s="7">
        <v>298.89999999999998</v>
      </c>
      <c r="H248" s="3">
        <v>45873</v>
      </c>
      <c r="I248" s="11">
        <v>298.89999999999998</v>
      </c>
      <c r="J248" s="17">
        <f>+F248-H248</f>
        <v>-35</v>
      </c>
      <c r="K248" s="17">
        <f>+H248-F248</f>
        <v>35</v>
      </c>
      <c r="L248" s="11">
        <f>+K248*G248</f>
        <v>10461.5</v>
      </c>
      <c r="M248" s="19">
        <f>YEAR(H248)</f>
        <v>2025</v>
      </c>
      <c r="N248" s="19" t="str">
        <f>IF(MONTH(H248)&lt;4,"1° trimestre",IF(MONTH(H248)&lt;7,"2° trimestre",IF(MONTH(H248)&lt;10,"3°trimestre","4° trimestre")))</f>
        <v>3°trimestre</v>
      </c>
      <c r="O248" s="19" t="s">
        <v>1962</v>
      </c>
      <c r="P248" s="19" t="s">
        <v>1970</v>
      </c>
      <c r="Q248" s="8">
        <f>+I248</f>
        <v>298.89999999999998</v>
      </c>
      <c r="R248" s="19" t="s">
        <v>1965</v>
      </c>
    </row>
    <row r="249" spans="1:18" x14ac:dyDescent="0.2">
      <c r="A249" s="1" t="s">
        <v>743</v>
      </c>
      <c r="B249" s="1" t="s">
        <v>1065</v>
      </c>
      <c r="C249" s="1" t="s">
        <v>28</v>
      </c>
      <c r="D249" s="7">
        <v>206.49</v>
      </c>
      <c r="E249" s="3">
        <v>45807</v>
      </c>
      <c r="F249" s="3">
        <v>45838</v>
      </c>
      <c r="G249" s="7">
        <v>169.25</v>
      </c>
      <c r="H249" s="3">
        <v>45873</v>
      </c>
      <c r="I249" s="11">
        <v>169.25</v>
      </c>
      <c r="J249" s="17">
        <f>+F249-H249</f>
        <v>-35</v>
      </c>
      <c r="K249" s="17">
        <f>+H249-F249</f>
        <v>35</v>
      </c>
      <c r="L249" s="11">
        <f>+K249*G249</f>
        <v>5923.75</v>
      </c>
      <c r="M249" s="19">
        <f>YEAR(H249)</f>
        <v>2025</v>
      </c>
      <c r="N249" s="19" t="str">
        <f>IF(MONTH(H249)&lt;4,"1° trimestre",IF(MONTH(H249)&lt;7,"2° trimestre",IF(MONTH(H249)&lt;10,"3°trimestre","4° trimestre")))</f>
        <v>3°trimestre</v>
      </c>
      <c r="O249" s="19" t="s">
        <v>1962</v>
      </c>
      <c r="P249" s="19" t="s">
        <v>1970</v>
      </c>
      <c r="Q249" s="8">
        <f>+I249</f>
        <v>169.25</v>
      </c>
      <c r="R249" s="19" t="s">
        <v>1965</v>
      </c>
    </row>
    <row r="250" spans="1:18" x14ac:dyDescent="0.2">
      <c r="A250" s="1" t="s">
        <v>743</v>
      </c>
      <c r="B250" s="1" t="s">
        <v>1066</v>
      </c>
      <c r="C250" s="1" t="s">
        <v>28</v>
      </c>
      <c r="D250" s="7">
        <v>447.45</v>
      </c>
      <c r="E250" s="3">
        <v>45807</v>
      </c>
      <c r="F250" s="3">
        <v>45838</v>
      </c>
      <c r="G250" s="7">
        <v>366.76</v>
      </c>
      <c r="H250" s="3">
        <v>45873</v>
      </c>
      <c r="I250" s="11">
        <v>366.76</v>
      </c>
      <c r="J250" s="17">
        <f>+F250-H250</f>
        <v>-35</v>
      </c>
      <c r="K250" s="17">
        <f>+H250-F250</f>
        <v>35</v>
      </c>
      <c r="L250" s="11">
        <f>+K250*G250</f>
        <v>12836.6</v>
      </c>
      <c r="M250" s="19">
        <f>YEAR(H250)</f>
        <v>2025</v>
      </c>
      <c r="N250" s="19" t="str">
        <f>IF(MONTH(H250)&lt;4,"1° trimestre",IF(MONTH(H250)&lt;7,"2° trimestre",IF(MONTH(H250)&lt;10,"3°trimestre","4° trimestre")))</f>
        <v>3°trimestre</v>
      </c>
      <c r="O250" s="19" t="s">
        <v>1962</v>
      </c>
      <c r="P250" s="19" t="s">
        <v>1970</v>
      </c>
      <c r="Q250" s="8">
        <f>+I250</f>
        <v>366.76</v>
      </c>
      <c r="R250" s="19" t="s">
        <v>1965</v>
      </c>
    </row>
    <row r="251" spans="1:18" x14ac:dyDescent="0.2">
      <c r="A251" s="1" t="s">
        <v>743</v>
      </c>
      <c r="B251" s="1" t="s">
        <v>1067</v>
      </c>
      <c r="C251" s="1" t="s">
        <v>28</v>
      </c>
      <c r="D251" s="7">
        <v>251.16</v>
      </c>
      <c r="E251" s="3">
        <v>45807</v>
      </c>
      <c r="F251" s="3">
        <v>45838</v>
      </c>
      <c r="G251" s="7">
        <v>205.87</v>
      </c>
      <c r="H251" s="3">
        <v>45873</v>
      </c>
      <c r="I251" s="11">
        <v>205.87</v>
      </c>
      <c r="J251" s="17">
        <f>+F251-H251</f>
        <v>-35</v>
      </c>
      <c r="K251" s="17">
        <f>+H251-F251</f>
        <v>35</v>
      </c>
      <c r="L251" s="11">
        <f>+K251*G251</f>
        <v>7205.45</v>
      </c>
      <c r="M251" s="19">
        <f>YEAR(H251)</f>
        <v>2025</v>
      </c>
      <c r="N251" s="19" t="str">
        <f>IF(MONTH(H251)&lt;4,"1° trimestre",IF(MONTH(H251)&lt;7,"2° trimestre",IF(MONTH(H251)&lt;10,"3°trimestre","4° trimestre")))</f>
        <v>3°trimestre</v>
      </c>
      <c r="O251" s="19" t="s">
        <v>1962</v>
      </c>
      <c r="P251" s="19" t="s">
        <v>1970</v>
      </c>
      <c r="Q251" s="8">
        <f>+I251</f>
        <v>205.87</v>
      </c>
      <c r="R251" s="19" t="s">
        <v>1965</v>
      </c>
    </row>
    <row r="252" spans="1:18" x14ac:dyDescent="0.2">
      <c r="A252" s="1" t="s">
        <v>743</v>
      </c>
      <c r="B252" s="1" t="s">
        <v>1068</v>
      </c>
      <c r="C252" s="1" t="s">
        <v>28</v>
      </c>
      <c r="D252" s="7">
        <v>622.37</v>
      </c>
      <c r="E252" s="3">
        <v>45807</v>
      </c>
      <c r="F252" s="3">
        <v>45838</v>
      </c>
      <c r="G252" s="7">
        <v>510.14</v>
      </c>
      <c r="H252" s="3">
        <v>45873</v>
      </c>
      <c r="I252" s="11">
        <v>510.14</v>
      </c>
      <c r="J252" s="17">
        <f>+F252-H252</f>
        <v>-35</v>
      </c>
      <c r="K252" s="17">
        <f>+H252-F252</f>
        <v>35</v>
      </c>
      <c r="L252" s="11">
        <f>+K252*G252</f>
        <v>17854.899999999998</v>
      </c>
      <c r="M252" s="19">
        <f>YEAR(H252)</f>
        <v>2025</v>
      </c>
      <c r="N252" s="19" t="str">
        <f>IF(MONTH(H252)&lt;4,"1° trimestre",IF(MONTH(H252)&lt;7,"2° trimestre",IF(MONTH(H252)&lt;10,"3°trimestre","4° trimestre")))</f>
        <v>3°trimestre</v>
      </c>
      <c r="O252" s="19" t="s">
        <v>1962</v>
      </c>
      <c r="P252" s="19" t="s">
        <v>1970</v>
      </c>
      <c r="Q252" s="8">
        <f>+I252</f>
        <v>510.14</v>
      </c>
      <c r="R252" s="19" t="s">
        <v>1965</v>
      </c>
    </row>
    <row r="253" spans="1:18" x14ac:dyDescent="0.2">
      <c r="A253" s="1" t="s">
        <v>743</v>
      </c>
      <c r="B253" s="1" t="s">
        <v>1069</v>
      </c>
      <c r="C253" s="1" t="s">
        <v>28</v>
      </c>
      <c r="D253" s="7">
        <v>3574.39</v>
      </c>
      <c r="E253" s="3">
        <v>45807</v>
      </c>
      <c r="F253" s="3">
        <v>45838</v>
      </c>
      <c r="G253" s="7">
        <v>2929.83</v>
      </c>
      <c r="H253" s="3">
        <v>45873</v>
      </c>
      <c r="I253" s="11">
        <v>2929.83</v>
      </c>
      <c r="J253" s="17">
        <f>+F253-H253</f>
        <v>-35</v>
      </c>
      <c r="K253" s="17">
        <f>+H253-F253</f>
        <v>35</v>
      </c>
      <c r="L253" s="11">
        <f>+K253*G253</f>
        <v>102544.05</v>
      </c>
      <c r="M253" s="19">
        <f>YEAR(H253)</f>
        <v>2025</v>
      </c>
      <c r="N253" s="19" t="str">
        <f>IF(MONTH(H253)&lt;4,"1° trimestre",IF(MONTH(H253)&lt;7,"2° trimestre",IF(MONTH(H253)&lt;10,"3°trimestre","4° trimestre")))</f>
        <v>3°trimestre</v>
      </c>
      <c r="O253" s="19" t="s">
        <v>1962</v>
      </c>
      <c r="P253" s="19" t="s">
        <v>1970</v>
      </c>
      <c r="Q253" s="8">
        <f>+I253</f>
        <v>2929.83</v>
      </c>
      <c r="R253" s="19" t="s">
        <v>1965</v>
      </c>
    </row>
    <row r="254" spans="1:18" x14ac:dyDescent="0.2">
      <c r="A254" s="1" t="s">
        <v>743</v>
      </c>
      <c r="B254" s="1" t="s">
        <v>1070</v>
      </c>
      <c r="C254" s="1" t="s">
        <v>28</v>
      </c>
      <c r="D254" s="7">
        <v>104.98</v>
      </c>
      <c r="E254" s="3">
        <v>45807</v>
      </c>
      <c r="F254" s="3">
        <v>45838</v>
      </c>
      <c r="G254" s="7">
        <v>86.05</v>
      </c>
      <c r="H254" s="3">
        <v>45873</v>
      </c>
      <c r="I254" s="11">
        <v>86.05</v>
      </c>
      <c r="J254" s="17">
        <f>+F254-H254</f>
        <v>-35</v>
      </c>
      <c r="K254" s="17">
        <f>+H254-F254</f>
        <v>35</v>
      </c>
      <c r="L254" s="11">
        <f>+K254*G254</f>
        <v>3011.75</v>
      </c>
      <c r="M254" s="19">
        <f>YEAR(H254)</f>
        <v>2025</v>
      </c>
      <c r="N254" s="19" t="str">
        <f>IF(MONTH(H254)&lt;4,"1° trimestre",IF(MONTH(H254)&lt;7,"2° trimestre",IF(MONTH(H254)&lt;10,"3°trimestre","4° trimestre")))</f>
        <v>3°trimestre</v>
      </c>
      <c r="O254" s="19" t="s">
        <v>1962</v>
      </c>
      <c r="P254" s="19" t="s">
        <v>1970</v>
      </c>
      <c r="Q254" s="8">
        <f>+I254</f>
        <v>86.05</v>
      </c>
      <c r="R254" s="19" t="s">
        <v>1965</v>
      </c>
    </row>
    <row r="255" spans="1:18" x14ac:dyDescent="0.2">
      <c r="A255" s="1" t="s">
        <v>743</v>
      </c>
      <c r="B255" s="1" t="s">
        <v>1071</v>
      </c>
      <c r="C255" s="1" t="s">
        <v>28</v>
      </c>
      <c r="D255" s="7">
        <v>253.88</v>
      </c>
      <c r="E255" s="3">
        <v>45807</v>
      </c>
      <c r="F255" s="3">
        <v>45838</v>
      </c>
      <c r="G255" s="7">
        <v>208.1</v>
      </c>
      <c r="H255" s="3">
        <v>45873</v>
      </c>
      <c r="I255" s="11">
        <v>208.1</v>
      </c>
      <c r="J255" s="17">
        <f>+F255-H255</f>
        <v>-35</v>
      </c>
      <c r="K255" s="17">
        <f>+H255-F255</f>
        <v>35</v>
      </c>
      <c r="L255" s="11">
        <f>+K255*G255</f>
        <v>7283.5</v>
      </c>
      <c r="M255" s="19">
        <f>YEAR(H255)</f>
        <v>2025</v>
      </c>
      <c r="N255" s="19" t="str">
        <f>IF(MONTH(H255)&lt;4,"1° trimestre",IF(MONTH(H255)&lt;7,"2° trimestre",IF(MONTH(H255)&lt;10,"3°trimestre","4° trimestre")))</f>
        <v>3°trimestre</v>
      </c>
      <c r="O255" s="19" t="s">
        <v>1962</v>
      </c>
      <c r="P255" s="19" t="s">
        <v>1970</v>
      </c>
      <c r="Q255" s="8">
        <f>+I255</f>
        <v>208.1</v>
      </c>
      <c r="R255" s="19" t="s">
        <v>1965</v>
      </c>
    </row>
    <row r="256" spans="1:18" x14ac:dyDescent="0.2">
      <c r="A256" s="1" t="s">
        <v>743</v>
      </c>
      <c r="B256" s="1" t="s">
        <v>1072</v>
      </c>
      <c r="C256" s="1" t="s">
        <v>28</v>
      </c>
      <c r="D256" s="7">
        <v>51.92</v>
      </c>
      <c r="E256" s="3">
        <v>45807</v>
      </c>
      <c r="F256" s="3">
        <v>45838</v>
      </c>
      <c r="G256" s="7">
        <v>42.56</v>
      </c>
      <c r="H256" s="3">
        <v>45873</v>
      </c>
      <c r="I256" s="11">
        <v>42.56</v>
      </c>
      <c r="J256" s="17">
        <f>+F256-H256</f>
        <v>-35</v>
      </c>
      <c r="K256" s="17">
        <f>+H256-F256</f>
        <v>35</v>
      </c>
      <c r="L256" s="11">
        <f>+K256*G256</f>
        <v>1489.6000000000001</v>
      </c>
      <c r="M256" s="19">
        <f>YEAR(H256)</f>
        <v>2025</v>
      </c>
      <c r="N256" s="19" t="str">
        <f>IF(MONTH(H256)&lt;4,"1° trimestre",IF(MONTH(H256)&lt;7,"2° trimestre",IF(MONTH(H256)&lt;10,"3°trimestre","4° trimestre")))</f>
        <v>3°trimestre</v>
      </c>
      <c r="O256" s="19" t="s">
        <v>1962</v>
      </c>
      <c r="P256" s="19" t="s">
        <v>1970</v>
      </c>
      <c r="Q256" s="8">
        <f>+I256</f>
        <v>42.56</v>
      </c>
      <c r="R256" s="19" t="s">
        <v>1965</v>
      </c>
    </row>
    <row r="257" spans="1:18" x14ac:dyDescent="0.2">
      <c r="A257" s="1" t="s">
        <v>743</v>
      </c>
      <c r="B257" s="1" t="s">
        <v>1073</v>
      </c>
      <c r="C257" s="1" t="s">
        <v>28</v>
      </c>
      <c r="D257" s="7">
        <v>22.25</v>
      </c>
      <c r="E257" s="3">
        <v>45807</v>
      </c>
      <c r="F257" s="3">
        <v>45838</v>
      </c>
      <c r="G257" s="7">
        <v>18.239999999999998</v>
      </c>
      <c r="H257" s="3">
        <v>45873</v>
      </c>
      <c r="I257" s="11">
        <v>18.239999999999998</v>
      </c>
      <c r="J257" s="17">
        <f>+F257-H257</f>
        <v>-35</v>
      </c>
      <c r="K257" s="17">
        <f>+H257-F257</f>
        <v>35</v>
      </c>
      <c r="L257" s="11">
        <f>+K257*G257</f>
        <v>638.4</v>
      </c>
      <c r="M257" s="19">
        <f>YEAR(H257)</f>
        <v>2025</v>
      </c>
      <c r="N257" s="19" t="str">
        <f>IF(MONTH(H257)&lt;4,"1° trimestre",IF(MONTH(H257)&lt;7,"2° trimestre",IF(MONTH(H257)&lt;10,"3°trimestre","4° trimestre")))</f>
        <v>3°trimestre</v>
      </c>
      <c r="O257" s="19" t="s">
        <v>1962</v>
      </c>
      <c r="P257" s="19" t="s">
        <v>1970</v>
      </c>
      <c r="Q257" s="8">
        <f>+I257</f>
        <v>18.239999999999998</v>
      </c>
      <c r="R257" s="19" t="s">
        <v>1965</v>
      </c>
    </row>
    <row r="258" spans="1:18" x14ac:dyDescent="0.2">
      <c r="A258" s="1" t="s">
        <v>743</v>
      </c>
      <c r="B258" s="1" t="s">
        <v>1074</v>
      </c>
      <c r="C258" s="1" t="s">
        <v>28</v>
      </c>
      <c r="D258" s="7">
        <v>15.41</v>
      </c>
      <c r="E258" s="3">
        <v>45807</v>
      </c>
      <c r="F258" s="3">
        <v>45838</v>
      </c>
      <c r="G258" s="7">
        <v>12.63</v>
      </c>
      <c r="H258" s="3">
        <v>45873</v>
      </c>
      <c r="I258" s="11">
        <v>12.63</v>
      </c>
      <c r="J258" s="17">
        <f>+F258-H258</f>
        <v>-35</v>
      </c>
      <c r="K258" s="17">
        <f>+H258-F258</f>
        <v>35</v>
      </c>
      <c r="L258" s="11">
        <f>+K258*G258</f>
        <v>442.05</v>
      </c>
      <c r="M258" s="19">
        <f>YEAR(H258)</f>
        <v>2025</v>
      </c>
      <c r="N258" s="19" t="str">
        <f>IF(MONTH(H258)&lt;4,"1° trimestre",IF(MONTH(H258)&lt;7,"2° trimestre",IF(MONTH(H258)&lt;10,"3°trimestre","4° trimestre")))</f>
        <v>3°trimestre</v>
      </c>
      <c r="O258" s="19" t="s">
        <v>1962</v>
      </c>
      <c r="P258" s="19" t="s">
        <v>1970</v>
      </c>
      <c r="Q258" s="8">
        <f>+I258</f>
        <v>12.63</v>
      </c>
      <c r="R258" s="19" t="s">
        <v>1965</v>
      </c>
    </row>
    <row r="259" spans="1:18" x14ac:dyDescent="0.2">
      <c r="A259" s="1" t="s">
        <v>743</v>
      </c>
      <c r="B259" s="1" t="s">
        <v>1075</v>
      </c>
      <c r="C259" s="1" t="s">
        <v>28</v>
      </c>
      <c r="D259" s="7">
        <v>266.44</v>
      </c>
      <c r="E259" s="3">
        <v>45807</v>
      </c>
      <c r="F259" s="3">
        <v>45838</v>
      </c>
      <c r="G259" s="7">
        <v>218.39</v>
      </c>
      <c r="H259" s="3">
        <v>45873</v>
      </c>
      <c r="I259" s="11">
        <v>218.39</v>
      </c>
      <c r="J259" s="17">
        <f>+F259-H259</f>
        <v>-35</v>
      </c>
      <c r="K259" s="17">
        <f>+H259-F259</f>
        <v>35</v>
      </c>
      <c r="L259" s="11">
        <f>+K259*G259</f>
        <v>7643.65</v>
      </c>
      <c r="M259" s="19">
        <f>YEAR(H259)</f>
        <v>2025</v>
      </c>
      <c r="N259" s="19" t="str">
        <f>IF(MONTH(H259)&lt;4,"1° trimestre",IF(MONTH(H259)&lt;7,"2° trimestre",IF(MONTH(H259)&lt;10,"3°trimestre","4° trimestre")))</f>
        <v>3°trimestre</v>
      </c>
      <c r="O259" s="19" t="s">
        <v>1962</v>
      </c>
      <c r="P259" s="19" t="s">
        <v>1970</v>
      </c>
      <c r="Q259" s="8">
        <f>+I259</f>
        <v>218.39</v>
      </c>
      <c r="R259" s="19" t="s">
        <v>1965</v>
      </c>
    </row>
    <row r="260" spans="1:18" x14ac:dyDescent="0.2">
      <c r="A260" s="1" t="s">
        <v>743</v>
      </c>
      <c r="B260" s="1" t="s">
        <v>1076</v>
      </c>
      <c r="C260" s="1" t="s">
        <v>28</v>
      </c>
      <c r="D260" s="7">
        <v>169.45</v>
      </c>
      <c r="E260" s="3">
        <v>45807</v>
      </c>
      <c r="F260" s="3">
        <v>45838</v>
      </c>
      <c r="G260" s="7">
        <v>138.88999999999999</v>
      </c>
      <c r="H260" s="3">
        <v>45873</v>
      </c>
      <c r="I260" s="11">
        <v>138.88999999999999</v>
      </c>
      <c r="J260" s="17">
        <f>+F260-H260</f>
        <v>-35</v>
      </c>
      <c r="K260" s="17">
        <f>+H260-F260</f>
        <v>35</v>
      </c>
      <c r="L260" s="11">
        <f>+K260*G260</f>
        <v>4861.1499999999996</v>
      </c>
      <c r="M260" s="19">
        <f>YEAR(H260)</f>
        <v>2025</v>
      </c>
      <c r="N260" s="19" t="str">
        <f>IF(MONTH(H260)&lt;4,"1° trimestre",IF(MONTH(H260)&lt;7,"2° trimestre",IF(MONTH(H260)&lt;10,"3°trimestre","4° trimestre")))</f>
        <v>3°trimestre</v>
      </c>
      <c r="O260" s="19" t="s">
        <v>1962</v>
      </c>
      <c r="P260" s="19" t="s">
        <v>1970</v>
      </c>
      <c r="Q260" s="8">
        <f>+I260</f>
        <v>138.88999999999999</v>
      </c>
      <c r="R260" s="19" t="s">
        <v>1965</v>
      </c>
    </row>
    <row r="261" spans="1:18" x14ac:dyDescent="0.2">
      <c r="A261" s="1" t="s">
        <v>743</v>
      </c>
      <c r="B261" s="1" t="s">
        <v>1077</v>
      </c>
      <c r="C261" s="1" t="s">
        <v>28</v>
      </c>
      <c r="D261" s="7">
        <v>163.75</v>
      </c>
      <c r="E261" s="3">
        <v>45807</v>
      </c>
      <c r="F261" s="3">
        <v>45838</v>
      </c>
      <c r="G261" s="7">
        <v>134.22</v>
      </c>
      <c r="H261" s="3">
        <v>45873</v>
      </c>
      <c r="I261" s="11">
        <v>134.22</v>
      </c>
      <c r="J261" s="17">
        <f>+F261-H261</f>
        <v>-35</v>
      </c>
      <c r="K261" s="17">
        <f>+H261-F261</f>
        <v>35</v>
      </c>
      <c r="L261" s="11">
        <f>+K261*G261</f>
        <v>4697.7</v>
      </c>
      <c r="M261" s="19">
        <f>YEAR(H261)</f>
        <v>2025</v>
      </c>
      <c r="N261" s="19" t="str">
        <f>IF(MONTH(H261)&lt;4,"1° trimestre",IF(MONTH(H261)&lt;7,"2° trimestre",IF(MONTH(H261)&lt;10,"3°trimestre","4° trimestre")))</f>
        <v>3°trimestre</v>
      </c>
      <c r="O261" s="19" t="s">
        <v>1962</v>
      </c>
      <c r="P261" s="19" t="s">
        <v>1970</v>
      </c>
      <c r="Q261" s="8">
        <f>+I261</f>
        <v>134.22</v>
      </c>
      <c r="R261" s="19" t="s">
        <v>1965</v>
      </c>
    </row>
    <row r="262" spans="1:18" x14ac:dyDescent="0.2">
      <c r="A262" s="1" t="s">
        <v>743</v>
      </c>
      <c r="B262" s="1" t="s">
        <v>1078</v>
      </c>
      <c r="C262" s="1" t="s">
        <v>28</v>
      </c>
      <c r="D262" s="7">
        <v>24.53</v>
      </c>
      <c r="E262" s="3">
        <v>45807</v>
      </c>
      <c r="F262" s="3">
        <v>45838</v>
      </c>
      <c r="G262" s="7">
        <v>20.11</v>
      </c>
      <c r="H262" s="3">
        <v>45873</v>
      </c>
      <c r="I262" s="11">
        <v>20.11</v>
      </c>
      <c r="J262" s="17">
        <f>+F262-H262</f>
        <v>-35</v>
      </c>
      <c r="K262" s="17">
        <f>+H262-F262</f>
        <v>35</v>
      </c>
      <c r="L262" s="11">
        <f>+K262*G262</f>
        <v>703.85</v>
      </c>
      <c r="M262" s="19">
        <f>YEAR(H262)</f>
        <v>2025</v>
      </c>
      <c r="N262" s="19" t="str">
        <f>IF(MONTH(H262)&lt;4,"1° trimestre",IF(MONTH(H262)&lt;7,"2° trimestre",IF(MONTH(H262)&lt;10,"3°trimestre","4° trimestre")))</f>
        <v>3°trimestre</v>
      </c>
      <c r="O262" s="19" t="s">
        <v>1962</v>
      </c>
      <c r="P262" s="19" t="s">
        <v>1970</v>
      </c>
      <c r="Q262" s="8">
        <f>+I262</f>
        <v>20.11</v>
      </c>
      <c r="R262" s="19" t="s">
        <v>1965</v>
      </c>
    </row>
    <row r="263" spans="1:18" x14ac:dyDescent="0.2">
      <c r="A263" s="1" t="s">
        <v>743</v>
      </c>
      <c r="B263" s="1" t="s">
        <v>1079</v>
      </c>
      <c r="C263" s="1" t="s">
        <v>28</v>
      </c>
      <c r="D263" s="7">
        <v>58.77</v>
      </c>
      <c r="E263" s="3">
        <v>45807</v>
      </c>
      <c r="F263" s="3">
        <v>45838</v>
      </c>
      <c r="G263" s="7">
        <v>48.17</v>
      </c>
      <c r="H263" s="3">
        <v>45873</v>
      </c>
      <c r="I263" s="11">
        <v>48.17</v>
      </c>
      <c r="J263" s="17">
        <f>+F263-H263</f>
        <v>-35</v>
      </c>
      <c r="K263" s="17">
        <f>+H263-F263</f>
        <v>35</v>
      </c>
      <c r="L263" s="11">
        <f>+K263*G263</f>
        <v>1685.95</v>
      </c>
      <c r="M263" s="19">
        <f>YEAR(H263)</f>
        <v>2025</v>
      </c>
      <c r="N263" s="19" t="str">
        <f>IF(MONTH(H263)&lt;4,"1° trimestre",IF(MONTH(H263)&lt;7,"2° trimestre",IF(MONTH(H263)&lt;10,"3°trimestre","4° trimestre")))</f>
        <v>3°trimestre</v>
      </c>
      <c r="O263" s="19" t="s">
        <v>1962</v>
      </c>
      <c r="P263" s="19" t="s">
        <v>1970</v>
      </c>
      <c r="Q263" s="8">
        <f>+I263</f>
        <v>48.17</v>
      </c>
      <c r="R263" s="19" t="s">
        <v>1965</v>
      </c>
    </row>
    <row r="264" spans="1:18" x14ac:dyDescent="0.2">
      <c r="A264" s="1" t="s">
        <v>743</v>
      </c>
      <c r="B264" s="1" t="s">
        <v>1080</v>
      </c>
      <c r="C264" s="1" t="s">
        <v>28</v>
      </c>
      <c r="D264" s="7">
        <v>556.27</v>
      </c>
      <c r="E264" s="3">
        <v>45807</v>
      </c>
      <c r="F264" s="3">
        <v>45838</v>
      </c>
      <c r="G264" s="7">
        <v>455.96</v>
      </c>
      <c r="H264" s="3">
        <v>45873</v>
      </c>
      <c r="I264" s="11">
        <v>455.96</v>
      </c>
      <c r="J264" s="17">
        <f>+F264-H264</f>
        <v>-35</v>
      </c>
      <c r="K264" s="17">
        <f>+H264-F264</f>
        <v>35</v>
      </c>
      <c r="L264" s="11">
        <f>+K264*G264</f>
        <v>15958.599999999999</v>
      </c>
      <c r="M264" s="19">
        <f>YEAR(H264)</f>
        <v>2025</v>
      </c>
      <c r="N264" s="19" t="str">
        <f>IF(MONTH(H264)&lt;4,"1° trimestre",IF(MONTH(H264)&lt;7,"2° trimestre",IF(MONTH(H264)&lt;10,"3°trimestre","4° trimestre")))</f>
        <v>3°trimestre</v>
      </c>
      <c r="O264" s="19" t="s">
        <v>1962</v>
      </c>
      <c r="P264" s="19" t="s">
        <v>1970</v>
      </c>
      <c r="Q264" s="8">
        <f>+I264</f>
        <v>455.96</v>
      </c>
      <c r="R264" s="19" t="s">
        <v>1965</v>
      </c>
    </row>
    <row r="265" spans="1:18" x14ac:dyDescent="0.2">
      <c r="A265" s="1" t="s">
        <v>743</v>
      </c>
      <c r="B265" s="1" t="s">
        <v>1081</v>
      </c>
      <c r="C265" s="1" t="s">
        <v>28</v>
      </c>
      <c r="D265" s="7">
        <v>81.02</v>
      </c>
      <c r="E265" s="3">
        <v>45807</v>
      </c>
      <c r="F265" s="3">
        <v>45838</v>
      </c>
      <c r="G265" s="7">
        <v>66.41</v>
      </c>
      <c r="H265" s="3">
        <v>45873</v>
      </c>
      <c r="I265" s="11">
        <v>66.41</v>
      </c>
      <c r="J265" s="17">
        <f>+F265-H265</f>
        <v>-35</v>
      </c>
      <c r="K265" s="17">
        <f>+H265-F265</f>
        <v>35</v>
      </c>
      <c r="L265" s="11">
        <f>+K265*G265</f>
        <v>2324.35</v>
      </c>
      <c r="M265" s="19">
        <f>YEAR(H265)</f>
        <v>2025</v>
      </c>
      <c r="N265" s="19" t="str">
        <f>IF(MONTH(H265)&lt;4,"1° trimestre",IF(MONTH(H265)&lt;7,"2° trimestre",IF(MONTH(H265)&lt;10,"3°trimestre","4° trimestre")))</f>
        <v>3°trimestre</v>
      </c>
      <c r="O265" s="19" t="s">
        <v>1962</v>
      </c>
      <c r="P265" s="19" t="s">
        <v>1970</v>
      </c>
      <c r="Q265" s="8">
        <f>+I265</f>
        <v>66.41</v>
      </c>
      <c r="R265" s="19" t="s">
        <v>1965</v>
      </c>
    </row>
    <row r="266" spans="1:18" x14ac:dyDescent="0.2">
      <c r="A266" s="1" t="s">
        <v>743</v>
      </c>
      <c r="B266" s="1" t="s">
        <v>1082</v>
      </c>
      <c r="C266" s="1" t="s">
        <v>28</v>
      </c>
      <c r="D266" s="7">
        <v>1238.18</v>
      </c>
      <c r="E266" s="3">
        <v>45807</v>
      </c>
      <c r="F266" s="3">
        <v>45838</v>
      </c>
      <c r="G266" s="7">
        <v>1014.9</v>
      </c>
      <c r="H266" s="3">
        <v>45873</v>
      </c>
      <c r="I266" s="11">
        <v>1014.9</v>
      </c>
      <c r="J266" s="17">
        <f>+F266-H266</f>
        <v>-35</v>
      </c>
      <c r="K266" s="17">
        <f>+H266-F266</f>
        <v>35</v>
      </c>
      <c r="L266" s="11">
        <f>+K266*G266</f>
        <v>35521.5</v>
      </c>
      <c r="M266" s="19">
        <f>YEAR(H266)</f>
        <v>2025</v>
      </c>
      <c r="N266" s="19" t="str">
        <f>IF(MONTH(H266)&lt;4,"1° trimestre",IF(MONTH(H266)&lt;7,"2° trimestre",IF(MONTH(H266)&lt;10,"3°trimestre","4° trimestre")))</f>
        <v>3°trimestre</v>
      </c>
      <c r="O266" s="19" t="s">
        <v>1962</v>
      </c>
      <c r="P266" s="19" t="s">
        <v>1970</v>
      </c>
      <c r="Q266" s="8">
        <f>+I266</f>
        <v>1014.9</v>
      </c>
      <c r="R266" s="19" t="s">
        <v>1965</v>
      </c>
    </row>
    <row r="267" spans="1:18" x14ac:dyDescent="0.2">
      <c r="A267" s="1" t="s">
        <v>743</v>
      </c>
      <c r="B267" s="1" t="s">
        <v>1083</v>
      </c>
      <c r="C267" s="1" t="s">
        <v>28</v>
      </c>
      <c r="D267" s="7">
        <v>233.07</v>
      </c>
      <c r="E267" s="3">
        <v>45807</v>
      </c>
      <c r="F267" s="3">
        <v>45838</v>
      </c>
      <c r="G267" s="7">
        <v>191.04</v>
      </c>
      <c r="H267" s="3">
        <v>45873</v>
      </c>
      <c r="I267" s="11">
        <v>191.04</v>
      </c>
      <c r="J267" s="17">
        <f>+F267-H267</f>
        <v>-35</v>
      </c>
      <c r="K267" s="17">
        <f>+H267-F267</f>
        <v>35</v>
      </c>
      <c r="L267" s="11">
        <f>+K267*G267</f>
        <v>6686.4</v>
      </c>
      <c r="M267" s="19">
        <f>YEAR(H267)</f>
        <v>2025</v>
      </c>
      <c r="N267" s="19" t="str">
        <f>IF(MONTH(H267)&lt;4,"1° trimestre",IF(MONTH(H267)&lt;7,"2° trimestre",IF(MONTH(H267)&lt;10,"3°trimestre","4° trimestre")))</f>
        <v>3°trimestre</v>
      </c>
      <c r="O267" s="19" t="s">
        <v>1962</v>
      </c>
      <c r="P267" s="19" t="s">
        <v>1970</v>
      </c>
      <c r="Q267" s="8">
        <f>+I267</f>
        <v>191.04</v>
      </c>
      <c r="R267" s="19" t="s">
        <v>1965</v>
      </c>
    </row>
    <row r="268" spans="1:18" x14ac:dyDescent="0.2">
      <c r="A268" s="1" t="s">
        <v>743</v>
      </c>
      <c r="B268" s="1" t="s">
        <v>1084</v>
      </c>
      <c r="C268" s="1" t="s">
        <v>28</v>
      </c>
      <c r="D268" s="7">
        <v>367.81</v>
      </c>
      <c r="E268" s="3">
        <v>45807</v>
      </c>
      <c r="F268" s="3">
        <v>45838</v>
      </c>
      <c r="G268" s="7">
        <v>301.48</v>
      </c>
      <c r="H268" s="3">
        <v>45873</v>
      </c>
      <c r="I268" s="11">
        <v>301.48</v>
      </c>
      <c r="J268" s="17">
        <f>+F268-H268</f>
        <v>-35</v>
      </c>
      <c r="K268" s="17">
        <f>+H268-F268</f>
        <v>35</v>
      </c>
      <c r="L268" s="11">
        <f>+K268*G268</f>
        <v>10551.800000000001</v>
      </c>
      <c r="M268" s="19">
        <f>YEAR(H268)</f>
        <v>2025</v>
      </c>
      <c r="N268" s="19" t="str">
        <f>IF(MONTH(H268)&lt;4,"1° trimestre",IF(MONTH(H268)&lt;7,"2° trimestre",IF(MONTH(H268)&lt;10,"3°trimestre","4° trimestre")))</f>
        <v>3°trimestre</v>
      </c>
      <c r="O268" s="19" t="s">
        <v>1962</v>
      </c>
      <c r="P268" s="19" t="s">
        <v>1970</v>
      </c>
      <c r="Q268" s="8">
        <f>+I268</f>
        <v>301.48</v>
      </c>
      <c r="R268" s="19" t="s">
        <v>1965</v>
      </c>
    </row>
    <row r="269" spans="1:18" x14ac:dyDescent="0.2">
      <c r="A269" s="1" t="s">
        <v>743</v>
      </c>
      <c r="B269" s="1" t="s">
        <v>1085</v>
      </c>
      <c r="C269" s="1" t="s">
        <v>28</v>
      </c>
      <c r="D269" s="7">
        <v>6176.32</v>
      </c>
      <c r="E269" s="3">
        <v>45807</v>
      </c>
      <c r="F269" s="3">
        <v>45838</v>
      </c>
      <c r="G269" s="7">
        <v>5062.5600000000004</v>
      </c>
      <c r="H269" s="3">
        <v>45873</v>
      </c>
      <c r="I269" s="11">
        <v>5062.5600000000004</v>
      </c>
      <c r="J269" s="17">
        <f>+F269-H269</f>
        <v>-35</v>
      </c>
      <c r="K269" s="17">
        <f>+H269-F269</f>
        <v>35</v>
      </c>
      <c r="L269" s="11">
        <f>+K269*G269</f>
        <v>177189.6</v>
      </c>
      <c r="M269" s="19">
        <f>YEAR(H269)</f>
        <v>2025</v>
      </c>
      <c r="N269" s="19" t="str">
        <f>IF(MONTH(H269)&lt;4,"1° trimestre",IF(MONTH(H269)&lt;7,"2° trimestre",IF(MONTH(H269)&lt;10,"3°trimestre","4° trimestre")))</f>
        <v>3°trimestre</v>
      </c>
      <c r="O269" s="19" t="s">
        <v>1962</v>
      </c>
      <c r="P269" s="19" t="s">
        <v>1970</v>
      </c>
      <c r="Q269" s="8">
        <f>+I269</f>
        <v>5062.5600000000004</v>
      </c>
      <c r="R269" s="19" t="s">
        <v>1965</v>
      </c>
    </row>
    <row r="270" spans="1:18" x14ac:dyDescent="0.2">
      <c r="A270" s="1" t="s">
        <v>743</v>
      </c>
      <c r="B270" s="1" t="s">
        <v>1086</v>
      </c>
      <c r="C270" s="1" t="s">
        <v>28</v>
      </c>
      <c r="D270" s="7">
        <v>1607.2</v>
      </c>
      <c r="E270" s="3">
        <v>45807</v>
      </c>
      <c r="F270" s="3">
        <v>45838</v>
      </c>
      <c r="G270" s="7">
        <v>1317.38</v>
      </c>
      <c r="H270" s="3">
        <v>45873</v>
      </c>
      <c r="I270" s="11">
        <v>1317.38</v>
      </c>
      <c r="J270" s="17">
        <f>+F270-H270</f>
        <v>-35</v>
      </c>
      <c r="K270" s="17">
        <f>+H270-F270</f>
        <v>35</v>
      </c>
      <c r="L270" s="11">
        <f>+K270*G270</f>
        <v>46108.3</v>
      </c>
      <c r="M270" s="19">
        <f>YEAR(H270)</f>
        <v>2025</v>
      </c>
      <c r="N270" s="19" t="str">
        <f>IF(MONTH(H270)&lt;4,"1° trimestre",IF(MONTH(H270)&lt;7,"2° trimestre",IF(MONTH(H270)&lt;10,"3°trimestre","4° trimestre")))</f>
        <v>3°trimestre</v>
      </c>
      <c r="O270" s="19" t="s">
        <v>1962</v>
      </c>
      <c r="P270" s="19" t="s">
        <v>1970</v>
      </c>
      <c r="Q270" s="8">
        <f>+I270</f>
        <v>1317.38</v>
      </c>
      <c r="R270" s="19" t="s">
        <v>1965</v>
      </c>
    </row>
    <row r="271" spans="1:18" x14ac:dyDescent="0.2">
      <c r="A271" s="1" t="s">
        <v>743</v>
      </c>
      <c r="B271" s="1" t="s">
        <v>1087</v>
      </c>
      <c r="C271" s="1" t="s">
        <v>28</v>
      </c>
      <c r="D271" s="7">
        <v>1001.46</v>
      </c>
      <c r="E271" s="3">
        <v>45807</v>
      </c>
      <c r="F271" s="3">
        <v>45838</v>
      </c>
      <c r="G271" s="7">
        <v>820.87</v>
      </c>
      <c r="H271" s="3">
        <v>45873</v>
      </c>
      <c r="I271" s="11">
        <v>820.87</v>
      </c>
      <c r="J271" s="17">
        <f>+F271-H271</f>
        <v>-35</v>
      </c>
      <c r="K271" s="17">
        <f>+H271-F271</f>
        <v>35</v>
      </c>
      <c r="L271" s="11">
        <f>+K271*G271</f>
        <v>28730.45</v>
      </c>
      <c r="M271" s="19">
        <f>YEAR(H271)</f>
        <v>2025</v>
      </c>
      <c r="N271" s="19" t="str">
        <f>IF(MONTH(H271)&lt;4,"1° trimestre",IF(MONTH(H271)&lt;7,"2° trimestre",IF(MONTH(H271)&lt;10,"3°trimestre","4° trimestre")))</f>
        <v>3°trimestre</v>
      </c>
      <c r="O271" s="19" t="s">
        <v>1962</v>
      </c>
      <c r="P271" s="19" t="s">
        <v>1970</v>
      </c>
      <c r="Q271" s="8">
        <f>+I271</f>
        <v>820.87</v>
      </c>
      <c r="R271" s="19" t="s">
        <v>1965</v>
      </c>
    </row>
    <row r="272" spans="1:18" x14ac:dyDescent="0.2">
      <c r="A272" s="1" t="s">
        <v>743</v>
      </c>
      <c r="B272" s="1" t="s">
        <v>1088</v>
      </c>
      <c r="C272" s="1" t="s">
        <v>28</v>
      </c>
      <c r="D272" s="7">
        <v>724.69</v>
      </c>
      <c r="E272" s="3">
        <v>45807</v>
      </c>
      <c r="F272" s="3">
        <v>45838</v>
      </c>
      <c r="G272" s="7">
        <v>594.01</v>
      </c>
      <c r="H272" s="3">
        <v>45873</v>
      </c>
      <c r="I272" s="11">
        <v>594.01</v>
      </c>
      <c r="J272" s="17">
        <f>+F272-H272</f>
        <v>-35</v>
      </c>
      <c r="K272" s="17">
        <f>+H272-F272</f>
        <v>35</v>
      </c>
      <c r="L272" s="11">
        <f>+K272*G272</f>
        <v>20790.349999999999</v>
      </c>
      <c r="M272" s="19">
        <f>YEAR(H272)</f>
        <v>2025</v>
      </c>
      <c r="N272" s="19" t="str">
        <f>IF(MONTH(H272)&lt;4,"1° trimestre",IF(MONTH(H272)&lt;7,"2° trimestre",IF(MONTH(H272)&lt;10,"3°trimestre","4° trimestre")))</f>
        <v>3°trimestre</v>
      </c>
      <c r="O272" s="19" t="s">
        <v>1962</v>
      </c>
      <c r="P272" s="19" t="s">
        <v>1970</v>
      </c>
      <c r="Q272" s="8">
        <f>+I272</f>
        <v>594.01</v>
      </c>
      <c r="R272" s="19" t="s">
        <v>1965</v>
      </c>
    </row>
    <row r="273" spans="1:18" x14ac:dyDescent="0.2">
      <c r="A273" s="1" t="s">
        <v>743</v>
      </c>
      <c r="B273" s="1" t="s">
        <v>1089</v>
      </c>
      <c r="C273" s="1" t="s">
        <v>28</v>
      </c>
      <c r="D273" s="7">
        <v>1067.01</v>
      </c>
      <c r="E273" s="3">
        <v>45807</v>
      </c>
      <c r="F273" s="3">
        <v>45838</v>
      </c>
      <c r="G273" s="7">
        <v>874.6</v>
      </c>
      <c r="H273" s="3">
        <v>45873</v>
      </c>
      <c r="I273" s="11">
        <v>874.6</v>
      </c>
      <c r="J273" s="17">
        <f>+F273-H273</f>
        <v>-35</v>
      </c>
      <c r="K273" s="17">
        <f>+H273-F273</f>
        <v>35</v>
      </c>
      <c r="L273" s="11">
        <f>+K273*G273</f>
        <v>30611</v>
      </c>
      <c r="M273" s="19">
        <f>YEAR(H273)</f>
        <v>2025</v>
      </c>
      <c r="N273" s="19" t="str">
        <f>IF(MONTH(H273)&lt;4,"1° trimestre",IF(MONTH(H273)&lt;7,"2° trimestre",IF(MONTH(H273)&lt;10,"3°trimestre","4° trimestre")))</f>
        <v>3°trimestre</v>
      </c>
      <c r="O273" s="19" t="s">
        <v>1962</v>
      </c>
      <c r="P273" s="19" t="s">
        <v>1970</v>
      </c>
      <c r="Q273" s="8">
        <f>+I273</f>
        <v>874.6</v>
      </c>
      <c r="R273" s="19" t="s">
        <v>1965</v>
      </c>
    </row>
    <row r="274" spans="1:18" x14ac:dyDescent="0.2">
      <c r="A274" s="1" t="s">
        <v>743</v>
      </c>
      <c r="B274" s="1" t="s">
        <v>1090</v>
      </c>
      <c r="C274" s="1" t="s">
        <v>28</v>
      </c>
      <c r="D274" s="7">
        <v>7608.73</v>
      </c>
      <c r="E274" s="3">
        <v>45807</v>
      </c>
      <c r="F274" s="3">
        <v>45838</v>
      </c>
      <c r="G274" s="7">
        <v>6236.66</v>
      </c>
      <c r="H274" s="3">
        <v>45873</v>
      </c>
      <c r="I274" s="11">
        <v>6236.66</v>
      </c>
      <c r="J274" s="17">
        <f>+F274-H274</f>
        <v>-35</v>
      </c>
      <c r="K274" s="17">
        <f>+H274-F274</f>
        <v>35</v>
      </c>
      <c r="L274" s="11">
        <f>+K274*G274</f>
        <v>218283.1</v>
      </c>
      <c r="M274" s="19">
        <f>YEAR(H274)</f>
        <v>2025</v>
      </c>
      <c r="N274" s="19" t="str">
        <f>IF(MONTH(H274)&lt;4,"1° trimestre",IF(MONTH(H274)&lt;7,"2° trimestre",IF(MONTH(H274)&lt;10,"3°trimestre","4° trimestre")))</f>
        <v>3°trimestre</v>
      </c>
      <c r="O274" s="19" t="s">
        <v>1962</v>
      </c>
      <c r="P274" s="19" t="s">
        <v>1970</v>
      </c>
      <c r="Q274" s="8">
        <f>+I274</f>
        <v>6236.66</v>
      </c>
      <c r="R274" s="19" t="s">
        <v>1965</v>
      </c>
    </row>
    <row r="275" spans="1:18" x14ac:dyDescent="0.2">
      <c r="A275" s="1" t="s">
        <v>743</v>
      </c>
      <c r="B275" s="1" t="s">
        <v>1091</v>
      </c>
      <c r="C275" s="1" t="s">
        <v>28</v>
      </c>
      <c r="D275" s="7">
        <v>184.51</v>
      </c>
      <c r="E275" s="3">
        <v>45807</v>
      </c>
      <c r="F275" s="3">
        <v>45838</v>
      </c>
      <c r="G275" s="7">
        <v>151.24</v>
      </c>
      <c r="H275" s="3">
        <v>45873</v>
      </c>
      <c r="I275" s="11">
        <v>151.24</v>
      </c>
      <c r="J275" s="17">
        <f>+F275-H275</f>
        <v>-35</v>
      </c>
      <c r="K275" s="17">
        <f>+H275-F275</f>
        <v>35</v>
      </c>
      <c r="L275" s="11">
        <f>+K275*G275</f>
        <v>5293.4000000000005</v>
      </c>
      <c r="M275" s="19">
        <f>YEAR(H275)</f>
        <v>2025</v>
      </c>
      <c r="N275" s="19" t="str">
        <f>IF(MONTH(H275)&lt;4,"1° trimestre",IF(MONTH(H275)&lt;7,"2° trimestre",IF(MONTH(H275)&lt;10,"3°trimestre","4° trimestre")))</f>
        <v>3°trimestre</v>
      </c>
      <c r="O275" s="19" t="s">
        <v>1962</v>
      </c>
      <c r="P275" s="19" t="s">
        <v>1970</v>
      </c>
      <c r="Q275" s="8">
        <f>+I275</f>
        <v>151.24</v>
      </c>
      <c r="R275" s="19" t="s">
        <v>1965</v>
      </c>
    </row>
    <row r="276" spans="1:18" x14ac:dyDescent="0.2">
      <c r="A276" s="1" t="s">
        <v>743</v>
      </c>
      <c r="B276" s="1" t="s">
        <v>1092</v>
      </c>
      <c r="C276" s="1" t="s">
        <v>28</v>
      </c>
      <c r="D276" s="7">
        <v>344.75</v>
      </c>
      <c r="E276" s="3">
        <v>45807</v>
      </c>
      <c r="F276" s="3">
        <v>45838</v>
      </c>
      <c r="G276" s="7">
        <v>282.58</v>
      </c>
      <c r="H276" s="3">
        <v>45873</v>
      </c>
      <c r="I276" s="11">
        <v>282.58</v>
      </c>
      <c r="J276" s="17">
        <f>+F276-H276</f>
        <v>-35</v>
      </c>
      <c r="K276" s="17">
        <f>+H276-F276</f>
        <v>35</v>
      </c>
      <c r="L276" s="11">
        <f>+K276*G276</f>
        <v>9890.2999999999993</v>
      </c>
      <c r="M276" s="19">
        <f>YEAR(H276)</f>
        <v>2025</v>
      </c>
      <c r="N276" s="19" t="str">
        <f>IF(MONTH(H276)&lt;4,"1° trimestre",IF(MONTH(H276)&lt;7,"2° trimestre",IF(MONTH(H276)&lt;10,"3°trimestre","4° trimestre")))</f>
        <v>3°trimestre</v>
      </c>
      <c r="O276" s="19" t="s">
        <v>1962</v>
      </c>
      <c r="P276" s="19" t="s">
        <v>1970</v>
      </c>
      <c r="Q276" s="8">
        <f>+I276</f>
        <v>282.58</v>
      </c>
      <c r="R276" s="19" t="s">
        <v>1965</v>
      </c>
    </row>
    <row r="277" spans="1:18" x14ac:dyDescent="0.2">
      <c r="A277" s="1" t="s">
        <v>743</v>
      </c>
      <c r="B277" s="1" t="s">
        <v>1093</v>
      </c>
      <c r="C277" s="1" t="s">
        <v>28</v>
      </c>
      <c r="D277" s="7">
        <v>1595.06</v>
      </c>
      <c r="E277" s="3">
        <v>45808</v>
      </c>
      <c r="F277" s="3">
        <v>45838</v>
      </c>
      <c r="G277" s="7">
        <v>1307.43</v>
      </c>
      <c r="H277" s="3">
        <v>45873</v>
      </c>
      <c r="I277" s="11">
        <v>1307.43</v>
      </c>
      <c r="J277" s="17">
        <f>+F277-H277</f>
        <v>-35</v>
      </c>
      <c r="K277" s="17">
        <f>+H277-F277</f>
        <v>35</v>
      </c>
      <c r="L277" s="11">
        <f>+K277*G277</f>
        <v>45760.05</v>
      </c>
      <c r="M277" s="19">
        <f>YEAR(H277)</f>
        <v>2025</v>
      </c>
      <c r="N277" s="19" t="str">
        <f>IF(MONTH(H277)&lt;4,"1° trimestre",IF(MONTH(H277)&lt;7,"2° trimestre",IF(MONTH(H277)&lt;10,"3°trimestre","4° trimestre")))</f>
        <v>3°trimestre</v>
      </c>
      <c r="O277" s="19" t="s">
        <v>1962</v>
      </c>
      <c r="P277" s="19" t="s">
        <v>1970</v>
      </c>
      <c r="Q277" s="8">
        <f>+I277</f>
        <v>1307.43</v>
      </c>
      <c r="R277" s="19" t="s">
        <v>1965</v>
      </c>
    </row>
    <row r="278" spans="1:18" x14ac:dyDescent="0.2">
      <c r="A278" s="1" t="s">
        <v>743</v>
      </c>
      <c r="B278" s="1" t="s">
        <v>1094</v>
      </c>
      <c r="C278" s="1" t="s">
        <v>28</v>
      </c>
      <c r="D278" s="7">
        <v>2974.06</v>
      </c>
      <c r="E278" s="3">
        <v>45838</v>
      </c>
      <c r="F278" s="3">
        <v>45868</v>
      </c>
      <c r="G278" s="7">
        <v>2437.75</v>
      </c>
      <c r="H278" s="3">
        <v>45873</v>
      </c>
      <c r="I278" s="11">
        <v>2437.75</v>
      </c>
      <c r="J278" s="17">
        <f>+F278-H278</f>
        <v>-5</v>
      </c>
      <c r="K278" s="17">
        <f>+H278-F278</f>
        <v>5</v>
      </c>
      <c r="L278" s="11">
        <f>+K278*G278</f>
        <v>12188.75</v>
      </c>
      <c r="M278" s="19">
        <f>YEAR(H278)</f>
        <v>2025</v>
      </c>
      <c r="N278" s="19" t="str">
        <f>IF(MONTH(H278)&lt;4,"1° trimestre",IF(MONTH(H278)&lt;7,"2° trimestre",IF(MONTH(H278)&lt;10,"3°trimestre","4° trimestre")))</f>
        <v>3°trimestre</v>
      </c>
      <c r="O278" s="19" t="s">
        <v>1962</v>
      </c>
      <c r="P278" s="19" t="s">
        <v>1970</v>
      </c>
      <c r="Q278" s="8">
        <f>+I278</f>
        <v>2437.75</v>
      </c>
      <c r="R278" s="19" t="s">
        <v>1965</v>
      </c>
    </row>
    <row r="279" spans="1:18" x14ac:dyDescent="0.2">
      <c r="A279" s="1" t="s">
        <v>743</v>
      </c>
      <c r="B279" s="1" t="s">
        <v>1095</v>
      </c>
      <c r="C279" s="1" t="s">
        <v>28</v>
      </c>
      <c r="D279" s="7">
        <v>2974.06</v>
      </c>
      <c r="E279" s="3">
        <v>45838</v>
      </c>
      <c r="F279" s="3">
        <v>45868</v>
      </c>
      <c r="G279" s="7">
        <v>2437.75</v>
      </c>
      <c r="H279" s="3">
        <v>45873</v>
      </c>
      <c r="I279" s="11">
        <v>2437.75</v>
      </c>
      <c r="J279" s="17">
        <f>+F279-H279</f>
        <v>-5</v>
      </c>
      <c r="K279" s="17">
        <f>+H279-F279</f>
        <v>5</v>
      </c>
      <c r="L279" s="11">
        <f>+K279*G279</f>
        <v>12188.75</v>
      </c>
      <c r="M279" s="19">
        <f>YEAR(H279)</f>
        <v>2025</v>
      </c>
      <c r="N279" s="19" t="str">
        <f>IF(MONTH(H279)&lt;4,"1° trimestre",IF(MONTH(H279)&lt;7,"2° trimestre",IF(MONTH(H279)&lt;10,"3°trimestre","4° trimestre")))</f>
        <v>3°trimestre</v>
      </c>
      <c r="O279" s="19" t="s">
        <v>1962</v>
      </c>
      <c r="P279" s="19" t="s">
        <v>1970</v>
      </c>
      <c r="Q279" s="8">
        <f>+I279</f>
        <v>2437.75</v>
      </c>
      <c r="R279" s="19" t="s">
        <v>1965</v>
      </c>
    </row>
    <row r="280" spans="1:18" x14ac:dyDescent="0.2">
      <c r="A280" s="1" t="s">
        <v>743</v>
      </c>
      <c r="B280" s="1" t="s">
        <v>1096</v>
      </c>
      <c r="C280" s="1" t="s">
        <v>28</v>
      </c>
      <c r="D280" s="7">
        <v>910.43</v>
      </c>
      <c r="E280" s="3">
        <v>45838</v>
      </c>
      <c r="F280" s="3">
        <v>45868</v>
      </c>
      <c r="G280" s="7">
        <v>746.25</v>
      </c>
      <c r="H280" s="3">
        <v>45873</v>
      </c>
      <c r="I280" s="11">
        <v>746.25</v>
      </c>
      <c r="J280" s="17">
        <f>+F280-H280</f>
        <v>-5</v>
      </c>
      <c r="K280" s="17">
        <f>+H280-F280</f>
        <v>5</v>
      </c>
      <c r="L280" s="11">
        <f>+K280*G280</f>
        <v>3731.25</v>
      </c>
      <c r="M280" s="19">
        <f>YEAR(H280)</f>
        <v>2025</v>
      </c>
      <c r="N280" s="19" t="str">
        <f>IF(MONTH(H280)&lt;4,"1° trimestre",IF(MONTH(H280)&lt;7,"2° trimestre",IF(MONTH(H280)&lt;10,"3°trimestre","4° trimestre")))</f>
        <v>3°trimestre</v>
      </c>
      <c r="O280" s="19" t="s">
        <v>1962</v>
      </c>
      <c r="P280" s="19" t="s">
        <v>1970</v>
      </c>
      <c r="Q280" s="8">
        <f>+I280</f>
        <v>746.25</v>
      </c>
      <c r="R280" s="19" t="s">
        <v>1965</v>
      </c>
    </row>
    <row r="281" spans="1:18" x14ac:dyDescent="0.2">
      <c r="A281" s="1" t="s">
        <v>743</v>
      </c>
      <c r="B281" s="1" t="s">
        <v>1097</v>
      </c>
      <c r="C281" s="1" t="s">
        <v>28</v>
      </c>
      <c r="D281" s="7">
        <v>2225.46</v>
      </c>
      <c r="E281" s="3">
        <v>45838</v>
      </c>
      <c r="F281" s="3">
        <v>45868</v>
      </c>
      <c r="G281" s="7">
        <v>1824.15</v>
      </c>
      <c r="H281" s="3">
        <v>45873</v>
      </c>
      <c r="I281" s="11">
        <v>1824.15</v>
      </c>
      <c r="J281" s="17">
        <f>+F281-H281</f>
        <v>-5</v>
      </c>
      <c r="K281" s="17">
        <f>+H281-F281</f>
        <v>5</v>
      </c>
      <c r="L281" s="11">
        <f>+K281*G281</f>
        <v>9120.75</v>
      </c>
      <c r="M281" s="19">
        <f>YEAR(H281)</f>
        <v>2025</v>
      </c>
      <c r="N281" s="19" t="str">
        <f>IF(MONTH(H281)&lt;4,"1° trimestre",IF(MONTH(H281)&lt;7,"2° trimestre",IF(MONTH(H281)&lt;10,"3°trimestre","4° trimestre")))</f>
        <v>3°trimestre</v>
      </c>
      <c r="O281" s="19" t="s">
        <v>1962</v>
      </c>
      <c r="P281" s="19" t="s">
        <v>1970</v>
      </c>
      <c r="Q281" s="8">
        <f>+I281</f>
        <v>1824.15</v>
      </c>
      <c r="R281" s="19" t="s">
        <v>1965</v>
      </c>
    </row>
    <row r="282" spans="1:18" x14ac:dyDescent="0.2">
      <c r="A282" s="1" t="s">
        <v>743</v>
      </c>
      <c r="B282" s="1" t="s">
        <v>1098</v>
      </c>
      <c r="C282" s="1" t="s">
        <v>28</v>
      </c>
      <c r="D282" s="7">
        <v>3621.47</v>
      </c>
      <c r="E282" s="3">
        <v>45838</v>
      </c>
      <c r="F282" s="3">
        <v>45868</v>
      </c>
      <c r="G282" s="7">
        <v>2968.42</v>
      </c>
      <c r="H282" s="3">
        <v>45873</v>
      </c>
      <c r="I282" s="11">
        <v>2968.42</v>
      </c>
      <c r="J282" s="17">
        <f>+F282-H282</f>
        <v>-5</v>
      </c>
      <c r="K282" s="17">
        <f>+H282-F282</f>
        <v>5</v>
      </c>
      <c r="L282" s="11">
        <f>+K282*G282</f>
        <v>14842.1</v>
      </c>
      <c r="M282" s="19">
        <f>YEAR(H282)</f>
        <v>2025</v>
      </c>
      <c r="N282" s="19" t="str">
        <f>IF(MONTH(H282)&lt;4,"1° trimestre",IF(MONTH(H282)&lt;7,"2° trimestre",IF(MONTH(H282)&lt;10,"3°trimestre","4° trimestre")))</f>
        <v>3°trimestre</v>
      </c>
      <c r="O282" s="19" t="s">
        <v>1962</v>
      </c>
      <c r="P282" s="19" t="s">
        <v>1970</v>
      </c>
      <c r="Q282" s="8">
        <f>+I282</f>
        <v>2968.42</v>
      </c>
      <c r="R282" s="19" t="s">
        <v>1965</v>
      </c>
    </row>
    <row r="283" spans="1:18" x14ac:dyDescent="0.2">
      <c r="A283" s="1" t="s">
        <v>743</v>
      </c>
      <c r="B283" s="1" t="s">
        <v>1099</v>
      </c>
      <c r="C283" s="1" t="s">
        <v>28</v>
      </c>
      <c r="D283" s="7">
        <v>1679.23</v>
      </c>
      <c r="E283" s="3">
        <v>45838</v>
      </c>
      <c r="F283" s="3">
        <v>45868</v>
      </c>
      <c r="G283" s="7">
        <v>1376.42</v>
      </c>
      <c r="H283" s="3">
        <v>45873</v>
      </c>
      <c r="I283" s="11">
        <v>1376.42</v>
      </c>
      <c r="J283" s="17">
        <f>+F283-H283</f>
        <v>-5</v>
      </c>
      <c r="K283" s="17">
        <f>+H283-F283</f>
        <v>5</v>
      </c>
      <c r="L283" s="11">
        <f>+K283*G283</f>
        <v>6882.1</v>
      </c>
      <c r="M283" s="19">
        <f>YEAR(H283)</f>
        <v>2025</v>
      </c>
      <c r="N283" s="19" t="str">
        <f>IF(MONTH(H283)&lt;4,"1° trimestre",IF(MONTH(H283)&lt;7,"2° trimestre",IF(MONTH(H283)&lt;10,"3°trimestre","4° trimestre")))</f>
        <v>3°trimestre</v>
      </c>
      <c r="O283" s="19" t="s">
        <v>1962</v>
      </c>
      <c r="P283" s="19" t="s">
        <v>1970</v>
      </c>
      <c r="Q283" s="8">
        <f>+I283</f>
        <v>1376.42</v>
      </c>
      <c r="R283" s="19" t="s">
        <v>1965</v>
      </c>
    </row>
    <row r="284" spans="1:18" x14ac:dyDescent="0.2">
      <c r="A284" s="1" t="s">
        <v>743</v>
      </c>
      <c r="B284" s="1" t="s">
        <v>1100</v>
      </c>
      <c r="C284" s="1" t="s">
        <v>28</v>
      </c>
      <c r="D284" s="7">
        <v>2974.06</v>
      </c>
      <c r="E284" s="3">
        <v>45838</v>
      </c>
      <c r="F284" s="3">
        <v>45868</v>
      </c>
      <c r="G284" s="7">
        <v>2437.75</v>
      </c>
      <c r="H284" s="3">
        <v>45873</v>
      </c>
      <c r="I284" s="11">
        <v>2437.75</v>
      </c>
      <c r="J284" s="17">
        <f>+F284-H284</f>
        <v>-5</v>
      </c>
      <c r="K284" s="17">
        <f>+H284-F284</f>
        <v>5</v>
      </c>
      <c r="L284" s="11">
        <f>+K284*G284</f>
        <v>12188.75</v>
      </c>
      <c r="M284" s="19">
        <f>YEAR(H284)</f>
        <v>2025</v>
      </c>
      <c r="N284" s="19" t="str">
        <f>IF(MONTH(H284)&lt;4,"1° trimestre",IF(MONTH(H284)&lt;7,"2° trimestre",IF(MONTH(H284)&lt;10,"3°trimestre","4° trimestre")))</f>
        <v>3°trimestre</v>
      </c>
      <c r="O284" s="19" t="s">
        <v>1962</v>
      </c>
      <c r="P284" s="19" t="s">
        <v>1970</v>
      </c>
      <c r="Q284" s="8">
        <f>+I284</f>
        <v>2437.75</v>
      </c>
      <c r="R284" s="19" t="s">
        <v>1965</v>
      </c>
    </row>
    <row r="285" spans="1:18" x14ac:dyDescent="0.2">
      <c r="A285" s="1" t="s">
        <v>743</v>
      </c>
      <c r="B285" s="1" t="s">
        <v>1101</v>
      </c>
      <c r="C285" s="1" t="s">
        <v>28</v>
      </c>
      <c r="D285" s="7">
        <v>3631.57</v>
      </c>
      <c r="E285" s="3">
        <v>45838</v>
      </c>
      <c r="F285" s="3">
        <v>45868</v>
      </c>
      <c r="G285" s="7">
        <v>2976.7</v>
      </c>
      <c r="H285" s="3">
        <v>45873</v>
      </c>
      <c r="I285" s="11">
        <v>2976.7</v>
      </c>
      <c r="J285" s="17">
        <f>+F285-H285</f>
        <v>-5</v>
      </c>
      <c r="K285" s="17">
        <f>+H285-F285</f>
        <v>5</v>
      </c>
      <c r="L285" s="11">
        <f>+K285*G285</f>
        <v>14883.5</v>
      </c>
      <c r="M285" s="19">
        <f>YEAR(H285)</f>
        <v>2025</v>
      </c>
      <c r="N285" s="19" t="str">
        <f>IF(MONTH(H285)&lt;4,"1° trimestre",IF(MONTH(H285)&lt;7,"2° trimestre",IF(MONTH(H285)&lt;10,"3°trimestre","4° trimestre")))</f>
        <v>3°trimestre</v>
      </c>
      <c r="O285" s="19" t="s">
        <v>1962</v>
      </c>
      <c r="P285" s="19" t="s">
        <v>1970</v>
      </c>
      <c r="Q285" s="8">
        <f>+I285</f>
        <v>2976.7</v>
      </c>
      <c r="R285" s="19" t="s">
        <v>1965</v>
      </c>
    </row>
    <row r="286" spans="1:18" x14ac:dyDescent="0.2">
      <c r="A286" s="1" t="s">
        <v>743</v>
      </c>
      <c r="B286" s="1" t="s">
        <v>1102</v>
      </c>
      <c r="C286" s="1" t="s">
        <v>28</v>
      </c>
      <c r="D286" s="7">
        <v>257.39999999999998</v>
      </c>
      <c r="E286" s="3">
        <v>45838</v>
      </c>
      <c r="F286" s="3">
        <v>45868</v>
      </c>
      <c r="G286" s="7">
        <v>210.98</v>
      </c>
      <c r="H286" s="3">
        <v>45873</v>
      </c>
      <c r="I286" s="11">
        <v>210.98</v>
      </c>
      <c r="J286" s="17">
        <f>+F286-H286</f>
        <v>-5</v>
      </c>
      <c r="K286" s="17">
        <f>+H286-F286</f>
        <v>5</v>
      </c>
      <c r="L286" s="11">
        <f>+K286*G286</f>
        <v>1054.8999999999999</v>
      </c>
      <c r="M286" s="19">
        <f>YEAR(H286)</f>
        <v>2025</v>
      </c>
      <c r="N286" s="19" t="str">
        <f>IF(MONTH(H286)&lt;4,"1° trimestre",IF(MONTH(H286)&lt;7,"2° trimestre",IF(MONTH(H286)&lt;10,"3°trimestre","4° trimestre")))</f>
        <v>3°trimestre</v>
      </c>
      <c r="O286" s="19" t="s">
        <v>1962</v>
      </c>
      <c r="P286" s="19" t="s">
        <v>1970</v>
      </c>
      <c r="Q286" s="8">
        <f>+I286</f>
        <v>210.98</v>
      </c>
      <c r="R286" s="19" t="s">
        <v>1965</v>
      </c>
    </row>
    <row r="287" spans="1:18" x14ac:dyDescent="0.2">
      <c r="A287" s="1" t="s">
        <v>743</v>
      </c>
      <c r="B287" s="1" t="s">
        <v>1103</v>
      </c>
      <c r="C287" s="1" t="s">
        <v>28</v>
      </c>
      <c r="D287" s="7">
        <v>184.05</v>
      </c>
      <c r="E287" s="3">
        <v>45838</v>
      </c>
      <c r="F287" s="3">
        <v>45868</v>
      </c>
      <c r="G287" s="7">
        <v>150.86000000000001</v>
      </c>
      <c r="H287" s="3">
        <v>45873</v>
      </c>
      <c r="I287" s="11">
        <v>150.86000000000001</v>
      </c>
      <c r="J287" s="17">
        <f>+F287-H287</f>
        <v>-5</v>
      </c>
      <c r="K287" s="17">
        <f>+H287-F287</f>
        <v>5</v>
      </c>
      <c r="L287" s="11">
        <f>+K287*G287</f>
        <v>754.30000000000007</v>
      </c>
      <c r="M287" s="19">
        <f>YEAR(H287)</f>
        <v>2025</v>
      </c>
      <c r="N287" s="19" t="str">
        <f>IF(MONTH(H287)&lt;4,"1° trimestre",IF(MONTH(H287)&lt;7,"2° trimestre",IF(MONTH(H287)&lt;10,"3°trimestre","4° trimestre")))</f>
        <v>3°trimestre</v>
      </c>
      <c r="O287" s="19" t="s">
        <v>1962</v>
      </c>
      <c r="P287" s="19" t="s">
        <v>1970</v>
      </c>
      <c r="Q287" s="8">
        <f>+I287</f>
        <v>150.86000000000001</v>
      </c>
      <c r="R287" s="19" t="s">
        <v>1965</v>
      </c>
    </row>
    <row r="288" spans="1:18" x14ac:dyDescent="0.2">
      <c r="A288" s="1" t="s">
        <v>743</v>
      </c>
      <c r="B288" s="1" t="s">
        <v>1104</v>
      </c>
      <c r="C288" s="1" t="s">
        <v>28</v>
      </c>
      <c r="D288" s="7">
        <v>150.84</v>
      </c>
      <c r="E288" s="3">
        <v>45838</v>
      </c>
      <c r="F288" s="3">
        <v>45868</v>
      </c>
      <c r="G288" s="7">
        <v>123.64</v>
      </c>
      <c r="H288" s="3">
        <v>45873</v>
      </c>
      <c r="I288" s="11">
        <v>123.64</v>
      </c>
      <c r="J288" s="17">
        <f>+F288-H288</f>
        <v>-5</v>
      </c>
      <c r="K288" s="17">
        <f>+H288-F288</f>
        <v>5</v>
      </c>
      <c r="L288" s="11">
        <f>+K288*G288</f>
        <v>618.20000000000005</v>
      </c>
      <c r="M288" s="19">
        <f>YEAR(H288)</f>
        <v>2025</v>
      </c>
      <c r="N288" s="19" t="str">
        <f>IF(MONTH(H288)&lt;4,"1° trimestre",IF(MONTH(H288)&lt;7,"2° trimestre",IF(MONTH(H288)&lt;10,"3°trimestre","4° trimestre")))</f>
        <v>3°trimestre</v>
      </c>
      <c r="O288" s="19" t="s">
        <v>1962</v>
      </c>
      <c r="P288" s="19" t="s">
        <v>1970</v>
      </c>
      <c r="Q288" s="8">
        <f>+I288</f>
        <v>123.64</v>
      </c>
      <c r="R288" s="19" t="s">
        <v>1965</v>
      </c>
    </row>
    <row r="289" spans="1:18" x14ac:dyDescent="0.2">
      <c r="A289" s="1" t="s">
        <v>743</v>
      </c>
      <c r="B289" s="1" t="s">
        <v>1105</v>
      </c>
      <c r="C289" s="1" t="s">
        <v>28</v>
      </c>
      <c r="D289" s="7">
        <v>2510.3000000000002</v>
      </c>
      <c r="E289" s="3">
        <v>45838</v>
      </c>
      <c r="F289" s="3">
        <v>45868</v>
      </c>
      <c r="G289" s="7">
        <v>2057.62</v>
      </c>
      <c r="H289" s="3">
        <v>45873</v>
      </c>
      <c r="I289" s="11">
        <v>2057.62</v>
      </c>
      <c r="J289" s="17">
        <f>+F289-H289</f>
        <v>-5</v>
      </c>
      <c r="K289" s="17">
        <f>+H289-F289</f>
        <v>5</v>
      </c>
      <c r="L289" s="11">
        <f>+K289*G289</f>
        <v>10288.099999999999</v>
      </c>
      <c r="M289" s="19">
        <f>YEAR(H289)</f>
        <v>2025</v>
      </c>
      <c r="N289" s="19" t="str">
        <f>IF(MONTH(H289)&lt;4,"1° trimestre",IF(MONTH(H289)&lt;7,"2° trimestre",IF(MONTH(H289)&lt;10,"3°trimestre","4° trimestre")))</f>
        <v>3°trimestre</v>
      </c>
      <c r="O289" s="19" t="s">
        <v>1962</v>
      </c>
      <c r="P289" s="19" t="s">
        <v>1970</v>
      </c>
      <c r="Q289" s="8">
        <f>+I289</f>
        <v>2057.62</v>
      </c>
      <c r="R289" s="19" t="s">
        <v>1965</v>
      </c>
    </row>
    <row r="290" spans="1:18" x14ac:dyDescent="0.2">
      <c r="A290" s="1" t="s">
        <v>743</v>
      </c>
      <c r="B290" s="1" t="s">
        <v>1106</v>
      </c>
      <c r="C290" s="1" t="s">
        <v>28</v>
      </c>
      <c r="D290" s="7">
        <v>5500.02</v>
      </c>
      <c r="E290" s="3">
        <v>45838</v>
      </c>
      <c r="F290" s="3">
        <v>45868</v>
      </c>
      <c r="G290" s="7">
        <v>4508.21</v>
      </c>
      <c r="H290" s="3">
        <v>45873</v>
      </c>
      <c r="I290" s="11">
        <v>4508.21</v>
      </c>
      <c r="J290" s="17">
        <f>+F290-H290</f>
        <v>-5</v>
      </c>
      <c r="K290" s="17">
        <f>+H290-F290</f>
        <v>5</v>
      </c>
      <c r="L290" s="11">
        <f>+K290*G290</f>
        <v>22541.05</v>
      </c>
      <c r="M290" s="19">
        <f>YEAR(H290)</f>
        <v>2025</v>
      </c>
      <c r="N290" s="19" t="str">
        <f>IF(MONTH(H290)&lt;4,"1° trimestre",IF(MONTH(H290)&lt;7,"2° trimestre",IF(MONTH(H290)&lt;10,"3°trimestre","4° trimestre")))</f>
        <v>3°trimestre</v>
      </c>
      <c r="O290" s="19" t="s">
        <v>1962</v>
      </c>
      <c r="P290" s="19" t="s">
        <v>1970</v>
      </c>
      <c r="Q290" s="8">
        <f>+I290</f>
        <v>4508.21</v>
      </c>
      <c r="R290" s="19" t="s">
        <v>1965</v>
      </c>
    </row>
    <row r="291" spans="1:18" x14ac:dyDescent="0.2">
      <c r="A291" s="1" t="s">
        <v>743</v>
      </c>
      <c r="B291" s="1" t="s">
        <v>1107</v>
      </c>
      <c r="C291" s="1" t="s">
        <v>28</v>
      </c>
      <c r="D291" s="7">
        <v>3353.32</v>
      </c>
      <c r="E291" s="3">
        <v>45838</v>
      </c>
      <c r="F291" s="3">
        <v>45868</v>
      </c>
      <c r="G291" s="7">
        <v>2748.62</v>
      </c>
      <c r="H291" s="3">
        <v>45873</v>
      </c>
      <c r="I291" s="11">
        <v>2748.62</v>
      </c>
      <c r="J291" s="17">
        <f>+F291-H291</f>
        <v>-5</v>
      </c>
      <c r="K291" s="17">
        <f>+H291-F291</f>
        <v>5</v>
      </c>
      <c r="L291" s="11">
        <f>+K291*G291</f>
        <v>13743.099999999999</v>
      </c>
      <c r="M291" s="19">
        <f>YEAR(H291)</f>
        <v>2025</v>
      </c>
      <c r="N291" s="19" t="str">
        <f>IF(MONTH(H291)&lt;4,"1° trimestre",IF(MONTH(H291)&lt;7,"2° trimestre",IF(MONTH(H291)&lt;10,"3°trimestre","4° trimestre")))</f>
        <v>3°trimestre</v>
      </c>
      <c r="O291" s="19" t="s">
        <v>1962</v>
      </c>
      <c r="P291" s="19" t="s">
        <v>1970</v>
      </c>
      <c r="Q291" s="8">
        <f>+I291</f>
        <v>2748.62</v>
      </c>
      <c r="R291" s="19" t="s">
        <v>1965</v>
      </c>
    </row>
    <row r="292" spans="1:18" x14ac:dyDescent="0.2">
      <c r="A292" s="1" t="s">
        <v>743</v>
      </c>
      <c r="B292" s="1" t="s">
        <v>1108</v>
      </c>
      <c r="C292" s="1" t="s">
        <v>28</v>
      </c>
      <c r="D292" s="7">
        <v>8.69</v>
      </c>
      <c r="E292" s="3">
        <v>45838</v>
      </c>
      <c r="F292" s="3">
        <v>45868</v>
      </c>
      <c r="G292" s="7">
        <v>7.12</v>
      </c>
      <c r="H292" s="3">
        <v>45873</v>
      </c>
      <c r="I292" s="11">
        <v>7.12</v>
      </c>
      <c r="J292" s="17">
        <f>+F292-H292</f>
        <v>-5</v>
      </c>
      <c r="K292" s="17">
        <f>+H292-F292</f>
        <v>5</v>
      </c>
      <c r="L292" s="11">
        <f>+K292*G292</f>
        <v>35.6</v>
      </c>
      <c r="M292" s="19">
        <f>YEAR(H292)</f>
        <v>2025</v>
      </c>
      <c r="N292" s="19" t="str">
        <f>IF(MONTH(H292)&lt;4,"1° trimestre",IF(MONTH(H292)&lt;7,"2° trimestre",IF(MONTH(H292)&lt;10,"3°trimestre","4° trimestre")))</f>
        <v>3°trimestre</v>
      </c>
      <c r="O292" s="19" t="s">
        <v>1962</v>
      </c>
      <c r="P292" s="19" t="s">
        <v>1970</v>
      </c>
      <c r="Q292" s="8">
        <f>+I292</f>
        <v>7.12</v>
      </c>
      <c r="R292" s="19" t="s">
        <v>1965</v>
      </c>
    </row>
    <row r="293" spans="1:18" x14ac:dyDescent="0.2">
      <c r="A293" s="1" t="s">
        <v>743</v>
      </c>
      <c r="B293" s="1" t="s">
        <v>1109</v>
      </c>
      <c r="C293" s="1" t="s">
        <v>28</v>
      </c>
      <c r="D293" s="7">
        <v>0.74</v>
      </c>
      <c r="E293" s="3">
        <v>45838</v>
      </c>
      <c r="F293" s="3">
        <v>45868</v>
      </c>
      <c r="G293" s="7">
        <v>0.61</v>
      </c>
      <c r="H293" s="3">
        <v>45873</v>
      </c>
      <c r="I293" s="11">
        <v>0.61</v>
      </c>
      <c r="J293" s="17">
        <f>+F293-H293</f>
        <v>-5</v>
      </c>
      <c r="K293" s="17">
        <f>+H293-F293</f>
        <v>5</v>
      </c>
      <c r="L293" s="11">
        <f>+K293*G293</f>
        <v>3.05</v>
      </c>
      <c r="M293" s="19">
        <f>YEAR(H293)</f>
        <v>2025</v>
      </c>
      <c r="N293" s="19" t="str">
        <f>IF(MONTH(H293)&lt;4,"1° trimestre",IF(MONTH(H293)&lt;7,"2° trimestre",IF(MONTH(H293)&lt;10,"3°trimestre","4° trimestre")))</f>
        <v>3°trimestre</v>
      </c>
      <c r="O293" s="19" t="s">
        <v>1962</v>
      </c>
      <c r="P293" s="19" t="s">
        <v>1970</v>
      </c>
      <c r="Q293" s="8">
        <f>+I293</f>
        <v>0.61</v>
      </c>
      <c r="R293" s="19" t="s">
        <v>1965</v>
      </c>
    </row>
    <row r="294" spans="1:18" x14ac:dyDescent="0.2">
      <c r="A294" s="1" t="s">
        <v>743</v>
      </c>
      <c r="B294" s="1" t="s">
        <v>1110</v>
      </c>
      <c r="C294" s="1" t="s">
        <v>28</v>
      </c>
      <c r="D294" s="7">
        <v>1387.36</v>
      </c>
      <c r="E294" s="3">
        <v>45838</v>
      </c>
      <c r="F294" s="3">
        <v>45868</v>
      </c>
      <c r="G294" s="7">
        <v>1137.18</v>
      </c>
      <c r="H294" s="3">
        <v>45873</v>
      </c>
      <c r="I294" s="11">
        <v>1137.18</v>
      </c>
      <c r="J294" s="17">
        <f>+F294-H294</f>
        <v>-5</v>
      </c>
      <c r="K294" s="17">
        <f>+H294-F294</f>
        <v>5</v>
      </c>
      <c r="L294" s="11">
        <f>+K294*G294</f>
        <v>5685.9000000000005</v>
      </c>
      <c r="M294" s="19">
        <f>YEAR(H294)</f>
        <v>2025</v>
      </c>
      <c r="N294" s="19" t="str">
        <f>IF(MONTH(H294)&lt;4,"1° trimestre",IF(MONTH(H294)&lt;7,"2° trimestre",IF(MONTH(H294)&lt;10,"3°trimestre","4° trimestre")))</f>
        <v>3°trimestre</v>
      </c>
      <c r="O294" s="19" t="s">
        <v>1962</v>
      </c>
      <c r="P294" s="19" t="s">
        <v>1970</v>
      </c>
      <c r="Q294" s="8">
        <f>+I294</f>
        <v>1137.18</v>
      </c>
      <c r="R294" s="19" t="s">
        <v>1965</v>
      </c>
    </row>
    <row r="295" spans="1:18" x14ac:dyDescent="0.2">
      <c r="A295" s="1" t="s">
        <v>743</v>
      </c>
      <c r="B295" s="1" t="s">
        <v>1111</v>
      </c>
      <c r="C295" s="1" t="s">
        <v>28</v>
      </c>
      <c r="D295" s="7">
        <v>3227.9</v>
      </c>
      <c r="E295" s="3">
        <v>45838</v>
      </c>
      <c r="F295" s="3">
        <v>45868</v>
      </c>
      <c r="G295" s="7">
        <v>2645.82</v>
      </c>
      <c r="H295" s="3">
        <v>45873</v>
      </c>
      <c r="I295" s="11">
        <v>2645.82</v>
      </c>
      <c r="J295" s="17">
        <f>+F295-H295</f>
        <v>-5</v>
      </c>
      <c r="K295" s="17">
        <f>+H295-F295</f>
        <v>5</v>
      </c>
      <c r="L295" s="11">
        <f>+K295*G295</f>
        <v>13229.1</v>
      </c>
      <c r="M295" s="19">
        <f>YEAR(H295)</f>
        <v>2025</v>
      </c>
      <c r="N295" s="19" t="str">
        <f>IF(MONTH(H295)&lt;4,"1° trimestre",IF(MONTH(H295)&lt;7,"2° trimestre",IF(MONTH(H295)&lt;10,"3°trimestre","4° trimestre")))</f>
        <v>3°trimestre</v>
      </c>
      <c r="O295" s="19" t="s">
        <v>1962</v>
      </c>
      <c r="P295" s="19" t="s">
        <v>1970</v>
      </c>
      <c r="Q295" s="8">
        <f>+I295</f>
        <v>2645.82</v>
      </c>
      <c r="R295" s="19" t="s">
        <v>1965</v>
      </c>
    </row>
    <row r="296" spans="1:18" x14ac:dyDescent="0.2">
      <c r="A296" s="1" t="s">
        <v>743</v>
      </c>
      <c r="B296" s="1" t="s">
        <v>1112</v>
      </c>
      <c r="C296" s="1" t="s">
        <v>28</v>
      </c>
      <c r="D296" s="7">
        <v>212.39</v>
      </c>
      <c r="E296" s="3">
        <v>45838</v>
      </c>
      <c r="F296" s="3">
        <v>45868</v>
      </c>
      <c r="G296" s="7">
        <v>174.09</v>
      </c>
      <c r="H296" s="3">
        <v>45873</v>
      </c>
      <c r="I296" s="11">
        <v>174.09</v>
      </c>
      <c r="J296" s="17">
        <f>+F296-H296</f>
        <v>-5</v>
      </c>
      <c r="K296" s="17">
        <f>+H296-F296</f>
        <v>5</v>
      </c>
      <c r="L296" s="11">
        <f>+K296*G296</f>
        <v>870.45</v>
      </c>
      <c r="M296" s="19">
        <f>YEAR(H296)</f>
        <v>2025</v>
      </c>
      <c r="N296" s="19" t="str">
        <f>IF(MONTH(H296)&lt;4,"1° trimestre",IF(MONTH(H296)&lt;7,"2° trimestre",IF(MONTH(H296)&lt;10,"3°trimestre","4° trimestre")))</f>
        <v>3°trimestre</v>
      </c>
      <c r="O296" s="19" t="s">
        <v>1962</v>
      </c>
      <c r="P296" s="19" t="s">
        <v>1970</v>
      </c>
      <c r="Q296" s="8">
        <f>+I296</f>
        <v>174.09</v>
      </c>
      <c r="R296" s="19" t="s">
        <v>1965</v>
      </c>
    </row>
    <row r="297" spans="1:18" x14ac:dyDescent="0.2">
      <c r="A297" s="1" t="s">
        <v>743</v>
      </c>
      <c r="B297" s="1" t="s">
        <v>1113</v>
      </c>
      <c r="C297" s="1" t="s">
        <v>28</v>
      </c>
      <c r="D297" s="7">
        <v>547.73</v>
      </c>
      <c r="E297" s="3">
        <v>45838</v>
      </c>
      <c r="F297" s="3">
        <v>45868</v>
      </c>
      <c r="G297" s="7">
        <v>448.96</v>
      </c>
      <c r="H297" s="3">
        <v>45873</v>
      </c>
      <c r="I297" s="11">
        <v>448.96</v>
      </c>
      <c r="J297" s="17">
        <f>+F297-H297</f>
        <v>-5</v>
      </c>
      <c r="K297" s="17">
        <f>+H297-F297</f>
        <v>5</v>
      </c>
      <c r="L297" s="11">
        <f>+K297*G297</f>
        <v>2244.7999999999997</v>
      </c>
      <c r="M297" s="19">
        <f>YEAR(H297)</f>
        <v>2025</v>
      </c>
      <c r="N297" s="19" t="str">
        <f>IF(MONTH(H297)&lt;4,"1° trimestre",IF(MONTH(H297)&lt;7,"2° trimestre",IF(MONTH(H297)&lt;10,"3°trimestre","4° trimestre")))</f>
        <v>3°trimestre</v>
      </c>
      <c r="O297" s="19" t="s">
        <v>1962</v>
      </c>
      <c r="P297" s="19" t="s">
        <v>1970</v>
      </c>
      <c r="Q297" s="8">
        <f>+I297</f>
        <v>448.96</v>
      </c>
      <c r="R297" s="19" t="s">
        <v>1965</v>
      </c>
    </row>
    <row r="298" spans="1:18" x14ac:dyDescent="0.2">
      <c r="A298" s="1" t="s">
        <v>743</v>
      </c>
      <c r="B298" s="1" t="s">
        <v>1114</v>
      </c>
      <c r="C298" s="1" t="s">
        <v>28</v>
      </c>
      <c r="D298" s="7">
        <v>1210.95</v>
      </c>
      <c r="E298" s="3">
        <v>45838</v>
      </c>
      <c r="F298" s="3">
        <v>45868</v>
      </c>
      <c r="G298" s="7">
        <v>992.58</v>
      </c>
      <c r="H298" s="3">
        <v>45873</v>
      </c>
      <c r="I298" s="11">
        <v>992.58</v>
      </c>
      <c r="J298" s="17">
        <f>+F298-H298</f>
        <v>-5</v>
      </c>
      <c r="K298" s="17">
        <f>+H298-F298</f>
        <v>5</v>
      </c>
      <c r="L298" s="11">
        <f>+K298*G298</f>
        <v>4962.9000000000005</v>
      </c>
      <c r="M298" s="19">
        <f>YEAR(H298)</f>
        <v>2025</v>
      </c>
      <c r="N298" s="19" t="str">
        <f>IF(MONTH(H298)&lt;4,"1° trimestre",IF(MONTH(H298)&lt;7,"2° trimestre",IF(MONTH(H298)&lt;10,"3°trimestre","4° trimestre")))</f>
        <v>3°trimestre</v>
      </c>
      <c r="O298" s="19" t="s">
        <v>1962</v>
      </c>
      <c r="P298" s="19" t="s">
        <v>1970</v>
      </c>
      <c r="Q298" s="8">
        <f>+I298</f>
        <v>992.58</v>
      </c>
      <c r="R298" s="19" t="s">
        <v>1965</v>
      </c>
    </row>
    <row r="299" spans="1:18" x14ac:dyDescent="0.2">
      <c r="A299" s="1" t="s">
        <v>743</v>
      </c>
      <c r="B299" s="1" t="s">
        <v>1115</v>
      </c>
      <c r="C299" s="1" t="s">
        <v>28</v>
      </c>
      <c r="D299" s="7">
        <v>20.75</v>
      </c>
      <c r="E299" s="3">
        <v>45838</v>
      </c>
      <c r="F299" s="3">
        <v>45868</v>
      </c>
      <c r="G299" s="7">
        <v>17.010000000000002</v>
      </c>
      <c r="H299" s="3">
        <v>45873</v>
      </c>
      <c r="I299" s="11">
        <v>17.010000000000002</v>
      </c>
      <c r="J299" s="17">
        <f>+F299-H299</f>
        <v>-5</v>
      </c>
      <c r="K299" s="17">
        <f>+H299-F299</f>
        <v>5</v>
      </c>
      <c r="L299" s="11">
        <f>+K299*G299</f>
        <v>85.050000000000011</v>
      </c>
      <c r="M299" s="19">
        <f>YEAR(H299)</f>
        <v>2025</v>
      </c>
      <c r="N299" s="19" t="str">
        <f>IF(MONTH(H299)&lt;4,"1° trimestre",IF(MONTH(H299)&lt;7,"2° trimestre",IF(MONTH(H299)&lt;10,"3°trimestre","4° trimestre")))</f>
        <v>3°trimestre</v>
      </c>
      <c r="O299" s="19" t="s">
        <v>1962</v>
      </c>
      <c r="P299" s="19" t="s">
        <v>1970</v>
      </c>
      <c r="Q299" s="8">
        <f>+I299</f>
        <v>17.010000000000002</v>
      </c>
      <c r="R299" s="19" t="s">
        <v>1965</v>
      </c>
    </row>
    <row r="300" spans="1:18" x14ac:dyDescent="0.2">
      <c r="A300" s="1" t="s">
        <v>743</v>
      </c>
      <c r="B300" s="1" t="s">
        <v>1116</v>
      </c>
      <c r="C300" s="1" t="s">
        <v>28</v>
      </c>
      <c r="D300" s="7">
        <v>114.86</v>
      </c>
      <c r="E300" s="3">
        <v>45838</v>
      </c>
      <c r="F300" s="3">
        <v>45868</v>
      </c>
      <c r="G300" s="7">
        <v>94.15</v>
      </c>
      <c r="H300" s="3">
        <v>45873</v>
      </c>
      <c r="I300" s="11">
        <v>94.15</v>
      </c>
      <c r="J300" s="17">
        <f>+F300-H300</f>
        <v>-5</v>
      </c>
      <c r="K300" s="17">
        <f>+H300-F300</f>
        <v>5</v>
      </c>
      <c r="L300" s="11">
        <f>+K300*G300</f>
        <v>470.75</v>
      </c>
      <c r="M300" s="19">
        <f>YEAR(H300)</f>
        <v>2025</v>
      </c>
      <c r="N300" s="19" t="str">
        <f>IF(MONTH(H300)&lt;4,"1° trimestre",IF(MONTH(H300)&lt;7,"2° trimestre",IF(MONTH(H300)&lt;10,"3°trimestre","4° trimestre")))</f>
        <v>3°trimestre</v>
      </c>
      <c r="O300" s="19" t="s">
        <v>1962</v>
      </c>
      <c r="P300" s="19" t="s">
        <v>1970</v>
      </c>
      <c r="Q300" s="8">
        <f>+I300</f>
        <v>94.15</v>
      </c>
      <c r="R300" s="19" t="s">
        <v>1965</v>
      </c>
    </row>
    <row r="301" spans="1:18" x14ac:dyDescent="0.2">
      <c r="A301" s="1" t="s">
        <v>743</v>
      </c>
      <c r="B301" s="1" t="s">
        <v>1117</v>
      </c>
      <c r="C301" s="1" t="s">
        <v>28</v>
      </c>
      <c r="D301" s="7">
        <v>240.79</v>
      </c>
      <c r="E301" s="3">
        <v>45838</v>
      </c>
      <c r="F301" s="3">
        <v>45868</v>
      </c>
      <c r="G301" s="7">
        <v>197.37</v>
      </c>
      <c r="H301" s="3">
        <v>45873</v>
      </c>
      <c r="I301" s="11">
        <v>197.37</v>
      </c>
      <c r="J301" s="17">
        <f>+F301-H301</f>
        <v>-5</v>
      </c>
      <c r="K301" s="17">
        <f>+H301-F301</f>
        <v>5</v>
      </c>
      <c r="L301" s="11">
        <f>+K301*G301</f>
        <v>986.85</v>
      </c>
      <c r="M301" s="19">
        <f>YEAR(H301)</f>
        <v>2025</v>
      </c>
      <c r="N301" s="19" t="str">
        <f>IF(MONTH(H301)&lt;4,"1° trimestre",IF(MONTH(H301)&lt;7,"2° trimestre",IF(MONTH(H301)&lt;10,"3°trimestre","4° trimestre")))</f>
        <v>3°trimestre</v>
      </c>
      <c r="O301" s="19" t="s">
        <v>1962</v>
      </c>
      <c r="P301" s="19" t="s">
        <v>1970</v>
      </c>
      <c r="Q301" s="8">
        <f>+I301</f>
        <v>197.37</v>
      </c>
      <c r="R301" s="19" t="s">
        <v>1965</v>
      </c>
    </row>
    <row r="302" spans="1:18" x14ac:dyDescent="0.2">
      <c r="A302" s="1" t="s">
        <v>743</v>
      </c>
      <c r="B302" s="1" t="s">
        <v>1118</v>
      </c>
      <c r="C302" s="1" t="s">
        <v>28</v>
      </c>
      <c r="D302" s="7">
        <v>360.35</v>
      </c>
      <c r="E302" s="3">
        <v>45838</v>
      </c>
      <c r="F302" s="3">
        <v>45868</v>
      </c>
      <c r="G302" s="7">
        <v>295.37</v>
      </c>
      <c r="H302" s="3">
        <v>45873</v>
      </c>
      <c r="I302" s="11">
        <v>295.37</v>
      </c>
      <c r="J302" s="17">
        <f>+F302-H302</f>
        <v>-5</v>
      </c>
      <c r="K302" s="17">
        <f>+H302-F302</f>
        <v>5</v>
      </c>
      <c r="L302" s="11">
        <f>+K302*G302</f>
        <v>1476.85</v>
      </c>
      <c r="M302" s="19">
        <f>YEAR(H302)</f>
        <v>2025</v>
      </c>
      <c r="N302" s="19" t="str">
        <f>IF(MONTH(H302)&lt;4,"1° trimestre",IF(MONTH(H302)&lt;7,"2° trimestre",IF(MONTH(H302)&lt;10,"3°trimestre","4° trimestre")))</f>
        <v>3°trimestre</v>
      </c>
      <c r="O302" s="19" t="s">
        <v>1962</v>
      </c>
      <c r="P302" s="19" t="s">
        <v>1970</v>
      </c>
      <c r="Q302" s="8">
        <f>+I302</f>
        <v>295.37</v>
      </c>
      <c r="R302" s="19" t="s">
        <v>1965</v>
      </c>
    </row>
    <row r="303" spans="1:18" x14ac:dyDescent="0.2">
      <c r="A303" s="1" t="s">
        <v>743</v>
      </c>
      <c r="B303" s="1" t="s">
        <v>1119</v>
      </c>
      <c r="C303" s="1" t="s">
        <v>28</v>
      </c>
      <c r="D303" s="7">
        <v>147.49</v>
      </c>
      <c r="E303" s="3">
        <v>45838</v>
      </c>
      <c r="F303" s="3">
        <v>45868</v>
      </c>
      <c r="G303" s="7">
        <v>120.89</v>
      </c>
      <c r="H303" s="3">
        <v>45873</v>
      </c>
      <c r="I303" s="11">
        <v>120.89</v>
      </c>
      <c r="J303" s="17">
        <f>+F303-H303</f>
        <v>-5</v>
      </c>
      <c r="K303" s="17">
        <f>+H303-F303</f>
        <v>5</v>
      </c>
      <c r="L303" s="11">
        <f>+K303*G303</f>
        <v>604.45000000000005</v>
      </c>
      <c r="M303" s="19">
        <f>YEAR(H303)</f>
        <v>2025</v>
      </c>
      <c r="N303" s="19" t="str">
        <f>IF(MONTH(H303)&lt;4,"1° trimestre",IF(MONTH(H303)&lt;7,"2° trimestre",IF(MONTH(H303)&lt;10,"3°trimestre","4° trimestre")))</f>
        <v>3°trimestre</v>
      </c>
      <c r="O303" s="19" t="s">
        <v>1962</v>
      </c>
      <c r="P303" s="19" t="s">
        <v>1970</v>
      </c>
      <c r="Q303" s="8">
        <f>+I303</f>
        <v>120.89</v>
      </c>
      <c r="R303" s="19" t="s">
        <v>1965</v>
      </c>
    </row>
    <row r="304" spans="1:18" x14ac:dyDescent="0.2">
      <c r="A304" s="1" t="s">
        <v>743</v>
      </c>
      <c r="B304" s="1" t="s">
        <v>1120</v>
      </c>
      <c r="C304" s="1" t="s">
        <v>28</v>
      </c>
      <c r="D304" s="7">
        <v>263.41000000000003</v>
      </c>
      <c r="E304" s="3">
        <v>45838</v>
      </c>
      <c r="F304" s="3">
        <v>45868</v>
      </c>
      <c r="G304" s="7">
        <v>215.91</v>
      </c>
      <c r="H304" s="3">
        <v>45873</v>
      </c>
      <c r="I304" s="11">
        <v>215.91</v>
      </c>
      <c r="J304" s="17">
        <f>+F304-H304</f>
        <v>-5</v>
      </c>
      <c r="K304" s="17">
        <f>+H304-F304</f>
        <v>5</v>
      </c>
      <c r="L304" s="11">
        <f>+K304*G304</f>
        <v>1079.55</v>
      </c>
      <c r="M304" s="19">
        <f>YEAR(H304)</f>
        <v>2025</v>
      </c>
      <c r="N304" s="19" t="str">
        <f>IF(MONTH(H304)&lt;4,"1° trimestre",IF(MONTH(H304)&lt;7,"2° trimestre",IF(MONTH(H304)&lt;10,"3°trimestre","4° trimestre")))</f>
        <v>3°trimestre</v>
      </c>
      <c r="O304" s="19" t="s">
        <v>1962</v>
      </c>
      <c r="P304" s="19" t="s">
        <v>1970</v>
      </c>
      <c r="Q304" s="8">
        <f>+I304</f>
        <v>215.91</v>
      </c>
      <c r="R304" s="19" t="s">
        <v>1965</v>
      </c>
    </row>
    <row r="305" spans="1:18" x14ac:dyDescent="0.2">
      <c r="A305" s="1" t="s">
        <v>743</v>
      </c>
      <c r="B305" s="1" t="s">
        <v>1121</v>
      </c>
      <c r="C305" s="1" t="s">
        <v>28</v>
      </c>
      <c r="D305" s="7">
        <v>0.61</v>
      </c>
      <c r="E305" s="3">
        <v>45838</v>
      </c>
      <c r="F305" s="3">
        <v>45868</v>
      </c>
      <c r="G305" s="7">
        <v>0.5</v>
      </c>
      <c r="H305" s="3">
        <v>45873</v>
      </c>
      <c r="I305" s="11">
        <v>0.5</v>
      </c>
      <c r="J305" s="17">
        <f>+F305-H305</f>
        <v>-5</v>
      </c>
      <c r="K305" s="17">
        <f>+H305-F305</f>
        <v>5</v>
      </c>
      <c r="L305" s="11">
        <f>+K305*G305</f>
        <v>2.5</v>
      </c>
      <c r="M305" s="19">
        <f>YEAR(H305)</f>
        <v>2025</v>
      </c>
      <c r="N305" s="19" t="str">
        <f>IF(MONTH(H305)&lt;4,"1° trimestre",IF(MONTH(H305)&lt;7,"2° trimestre",IF(MONTH(H305)&lt;10,"3°trimestre","4° trimestre")))</f>
        <v>3°trimestre</v>
      </c>
      <c r="O305" s="19" t="s">
        <v>1962</v>
      </c>
      <c r="P305" s="19" t="s">
        <v>1970</v>
      </c>
      <c r="Q305" s="8">
        <f>+I305</f>
        <v>0.5</v>
      </c>
      <c r="R305" s="19" t="s">
        <v>1965</v>
      </c>
    </row>
    <row r="306" spans="1:18" x14ac:dyDescent="0.2">
      <c r="A306" s="1" t="s">
        <v>743</v>
      </c>
      <c r="B306" s="1" t="s">
        <v>1122</v>
      </c>
      <c r="C306" s="1" t="s">
        <v>28</v>
      </c>
      <c r="D306" s="7">
        <v>63.12</v>
      </c>
      <c r="E306" s="3">
        <v>45838</v>
      </c>
      <c r="F306" s="3">
        <v>45868</v>
      </c>
      <c r="G306" s="7">
        <v>51.74</v>
      </c>
      <c r="H306" s="3">
        <v>45873</v>
      </c>
      <c r="I306" s="11">
        <v>51.74</v>
      </c>
      <c r="J306" s="17">
        <f>+F306-H306</f>
        <v>-5</v>
      </c>
      <c r="K306" s="17">
        <f>+H306-F306</f>
        <v>5</v>
      </c>
      <c r="L306" s="11">
        <f>+K306*G306</f>
        <v>258.7</v>
      </c>
      <c r="M306" s="19">
        <f>YEAR(H306)</f>
        <v>2025</v>
      </c>
      <c r="N306" s="19" t="str">
        <f>IF(MONTH(H306)&lt;4,"1° trimestre",IF(MONTH(H306)&lt;7,"2° trimestre",IF(MONTH(H306)&lt;10,"3°trimestre","4° trimestre")))</f>
        <v>3°trimestre</v>
      </c>
      <c r="O306" s="19" t="s">
        <v>1962</v>
      </c>
      <c r="P306" s="19" t="s">
        <v>1970</v>
      </c>
      <c r="Q306" s="8">
        <f>+I306</f>
        <v>51.74</v>
      </c>
      <c r="R306" s="19" t="s">
        <v>1965</v>
      </c>
    </row>
    <row r="307" spans="1:18" x14ac:dyDescent="0.2">
      <c r="A307" s="1" t="s">
        <v>743</v>
      </c>
      <c r="B307" s="1" t="s">
        <v>1123</v>
      </c>
      <c r="C307" s="1" t="s">
        <v>28</v>
      </c>
      <c r="D307" s="7">
        <v>0.61</v>
      </c>
      <c r="E307" s="3">
        <v>45838</v>
      </c>
      <c r="F307" s="3">
        <v>45868</v>
      </c>
      <c r="G307" s="7">
        <v>0.5</v>
      </c>
      <c r="H307" s="3">
        <v>45873</v>
      </c>
      <c r="I307" s="11">
        <v>0.5</v>
      </c>
      <c r="J307" s="17">
        <f>+F307-H307</f>
        <v>-5</v>
      </c>
      <c r="K307" s="17">
        <f>+H307-F307</f>
        <v>5</v>
      </c>
      <c r="L307" s="11">
        <f>+K307*G307</f>
        <v>2.5</v>
      </c>
      <c r="M307" s="19">
        <f>YEAR(H307)</f>
        <v>2025</v>
      </c>
      <c r="N307" s="19" t="str">
        <f>IF(MONTH(H307)&lt;4,"1° trimestre",IF(MONTH(H307)&lt;7,"2° trimestre",IF(MONTH(H307)&lt;10,"3°trimestre","4° trimestre")))</f>
        <v>3°trimestre</v>
      </c>
      <c r="O307" s="19" t="s">
        <v>1962</v>
      </c>
      <c r="P307" s="19" t="s">
        <v>1970</v>
      </c>
      <c r="Q307" s="8">
        <f>+I307</f>
        <v>0.5</v>
      </c>
      <c r="R307" s="19" t="s">
        <v>1965</v>
      </c>
    </row>
    <row r="308" spans="1:18" x14ac:dyDescent="0.2">
      <c r="A308" s="1" t="s">
        <v>743</v>
      </c>
      <c r="B308" s="1" t="s">
        <v>1124</v>
      </c>
      <c r="C308" s="1" t="s">
        <v>28</v>
      </c>
      <c r="D308" s="7">
        <v>231.85</v>
      </c>
      <c r="E308" s="3">
        <v>45838</v>
      </c>
      <c r="F308" s="3">
        <v>45868</v>
      </c>
      <c r="G308" s="7">
        <v>190.04</v>
      </c>
      <c r="H308" s="3">
        <v>45873</v>
      </c>
      <c r="I308" s="11">
        <v>190.04</v>
      </c>
      <c r="J308" s="17">
        <f>+F308-H308</f>
        <v>-5</v>
      </c>
      <c r="K308" s="17">
        <f>+H308-F308</f>
        <v>5</v>
      </c>
      <c r="L308" s="11">
        <f>+K308*G308</f>
        <v>950.19999999999993</v>
      </c>
      <c r="M308" s="19">
        <f>YEAR(H308)</f>
        <v>2025</v>
      </c>
      <c r="N308" s="19" t="str">
        <f>IF(MONTH(H308)&lt;4,"1° trimestre",IF(MONTH(H308)&lt;7,"2° trimestre",IF(MONTH(H308)&lt;10,"3°trimestre","4° trimestre")))</f>
        <v>3°trimestre</v>
      </c>
      <c r="O308" s="19" t="s">
        <v>1962</v>
      </c>
      <c r="P308" s="19" t="s">
        <v>1970</v>
      </c>
      <c r="Q308" s="8">
        <f>+I308</f>
        <v>190.04</v>
      </c>
      <c r="R308" s="19" t="s">
        <v>1965</v>
      </c>
    </row>
    <row r="309" spans="1:18" x14ac:dyDescent="0.2">
      <c r="A309" s="1" t="s">
        <v>743</v>
      </c>
      <c r="B309" s="1" t="s">
        <v>1125</v>
      </c>
      <c r="C309" s="1" t="s">
        <v>28</v>
      </c>
      <c r="D309" s="7">
        <v>20.03</v>
      </c>
      <c r="E309" s="3">
        <v>45838</v>
      </c>
      <c r="F309" s="3">
        <v>45868</v>
      </c>
      <c r="G309" s="7">
        <v>16.420000000000002</v>
      </c>
      <c r="H309" s="3">
        <v>45873</v>
      </c>
      <c r="I309" s="11">
        <v>16.420000000000002</v>
      </c>
      <c r="J309" s="17">
        <f>+F309-H309</f>
        <v>-5</v>
      </c>
      <c r="K309" s="17">
        <f>+H309-F309</f>
        <v>5</v>
      </c>
      <c r="L309" s="11">
        <f>+K309*G309</f>
        <v>82.100000000000009</v>
      </c>
      <c r="M309" s="19">
        <f>YEAR(H309)</f>
        <v>2025</v>
      </c>
      <c r="N309" s="19" t="str">
        <f>IF(MONTH(H309)&lt;4,"1° trimestre",IF(MONTH(H309)&lt;7,"2° trimestre",IF(MONTH(H309)&lt;10,"3°trimestre","4° trimestre")))</f>
        <v>3°trimestre</v>
      </c>
      <c r="O309" s="19" t="s">
        <v>1962</v>
      </c>
      <c r="P309" s="19" t="s">
        <v>1970</v>
      </c>
      <c r="Q309" s="8">
        <f>+I309</f>
        <v>16.420000000000002</v>
      </c>
      <c r="R309" s="19" t="s">
        <v>1965</v>
      </c>
    </row>
    <row r="310" spans="1:18" x14ac:dyDescent="0.2">
      <c r="A310" s="1" t="s">
        <v>743</v>
      </c>
      <c r="B310" s="1" t="s">
        <v>1126</v>
      </c>
      <c r="C310" s="1" t="s">
        <v>28</v>
      </c>
      <c r="D310" s="7">
        <v>3.04</v>
      </c>
      <c r="E310" s="3">
        <v>45838</v>
      </c>
      <c r="F310" s="3">
        <v>45868</v>
      </c>
      <c r="G310" s="7">
        <v>2.4900000000000002</v>
      </c>
      <c r="H310" s="3">
        <v>45873</v>
      </c>
      <c r="I310" s="11">
        <v>2.4900000000000002</v>
      </c>
      <c r="J310" s="17">
        <f>+F310-H310</f>
        <v>-5</v>
      </c>
      <c r="K310" s="17">
        <f>+H310-F310</f>
        <v>5</v>
      </c>
      <c r="L310" s="11">
        <f>+K310*G310</f>
        <v>12.450000000000001</v>
      </c>
      <c r="M310" s="19">
        <f>YEAR(H310)</f>
        <v>2025</v>
      </c>
      <c r="N310" s="19" t="str">
        <f>IF(MONTH(H310)&lt;4,"1° trimestre",IF(MONTH(H310)&lt;7,"2° trimestre",IF(MONTH(H310)&lt;10,"3°trimestre","4° trimestre")))</f>
        <v>3°trimestre</v>
      </c>
      <c r="O310" s="19" t="s">
        <v>1962</v>
      </c>
      <c r="P310" s="19" t="s">
        <v>1970</v>
      </c>
      <c r="Q310" s="8">
        <f>+I310</f>
        <v>2.4900000000000002</v>
      </c>
      <c r="R310" s="19" t="s">
        <v>1965</v>
      </c>
    </row>
    <row r="311" spans="1:18" x14ac:dyDescent="0.2">
      <c r="A311" s="1" t="s">
        <v>743</v>
      </c>
      <c r="B311" s="1" t="s">
        <v>1127</v>
      </c>
      <c r="C311" s="1" t="s">
        <v>28</v>
      </c>
      <c r="D311" s="7">
        <v>67.37</v>
      </c>
      <c r="E311" s="3">
        <v>45838</v>
      </c>
      <c r="F311" s="3">
        <v>45868</v>
      </c>
      <c r="G311" s="7">
        <v>55.22</v>
      </c>
      <c r="H311" s="3">
        <v>45873</v>
      </c>
      <c r="I311" s="11">
        <v>55.22</v>
      </c>
      <c r="J311" s="17">
        <f>+F311-H311</f>
        <v>-5</v>
      </c>
      <c r="K311" s="17">
        <f>+H311-F311</f>
        <v>5</v>
      </c>
      <c r="L311" s="11">
        <f>+K311*G311</f>
        <v>276.10000000000002</v>
      </c>
      <c r="M311" s="19">
        <f>YEAR(H311)</f>
        <v>2025</v>
      </c>
      <c r="N311" s="19" t="str">
        <f>IF(MONTH(H311)&lt;4,"1° trimestre",IF(MONTH(H311)&lt;7,"2° trimestre",IF(MONTH(H311)&lt;10,"3°trimestre","4° trimestre")))</f>
        <v>3°trimestre</v>
      </c>
      <c r="O311" s="19" t="s">
        <v>1962</v>
      </c>
      <c r="P311" s="19" t="s">
        <v>1970</v>
      </c>
      <c r="Q311" s="8">
        <f>+I311</f>
        <v>55.22</v>
      </c>
      <c r="R311" s="19" t="s">
        <v>1965</v>
      </c>
    </row>
    <row r="312" spans="1:18" x14ac:dyDescent="0.2">
      <c r="A312" s="1" t="s">
        <v>743</v>
      </c>
      <c r="B312" s="1" t="s">
        <v>1128</v>
      </c>
      <c r="C312" s="1" t="s">
        <v>28</v>
      </c>
      <c r="D312" s="7">
        <v>3.04</v>
      </c>
      <c r="E312" s="3">
        <v>45838</v>
      </c>
      <c r="F312" s="3">
        <v>45868</v>
      </c>
      <c r="G312" s="7">
        <v>2.4900000000000002</v>
      </c>
      <c r="H312" s="3">
        <v>45873</v>
      </c>
      <c r="I312" s="11">
        <v>2.4900000000000002</v>
      </c>
      <c r="J312" s="17">
        <f>+F312-H312</f>
        <v>-5</v>
      </c>
      <c r="K312" s="17">
        <f>+H312-F312</f>
        <v>5</v>
      </c>
      <c r="L312" s="11">
        <f>+K312*G312</f>
        <v>12.450000000000001</v>
      </c>
      <c r="M312" s="19">
        <f>YEAR(H312)</f>
        <v>2025</v>
      </c>
      <c r="N312" s="19" t="str">
        <f>IF(MONTH(H312)&lt;4,"1° trimestre",IF(MONTH(H312)&lt;7,"2° trimestre",IF(MONTH(H312)&lt;10,"3°trimestre","4° trimestre")))</f>
        <v>3°trimestre</v>
      </c>
      <c r="O312" s="19" t="s">
        <v>1962</v>
      </c>
      <c r="P312" s="19" t="s">
        <v>1970</v>
      </c>
      <c r="Q312" s="8">
        <f>+I312</f>
        <v>2.4900000000000002</v>
      </c>
      <c r="R312" s="19" t="s">
        <v>1965</v>
      </c>
    </row>
    <row r="313" spans="1:18" x14ac:dyDescent="0.2">
      <c r="A313" s="1" t="s">
        <v>743</v>
      </c>
      <c r="B313" s="1" t="s">
        <v>1129</v>
      </c>
      <c r="C313" s="1" t="s">
        <v>28</v>
      </c>
      <c r="D313" s="7">
        <v>83.75</v>
      </c>
      <c r="E313" s="3">
        <v>45838</v>
      </c>
      <c r="F313" s="3">
        <v>45868</v>
      </c>
      <c r="G313" s="7">
        <v>68.650000000000006</v>
      </c>
      <c r="H313" s="3">
        <v>45873</v>
      </c>
      <c r="I313" s="11">
        <v>68.650000000000006</v>
      </c>
      <c r="J313" s="17">
        <f>+F313-H313</f>
        <v>-5</v>
      </c>
      <c r="K313" s="17">
        <f>+H313-F313</f>
        <v>5</v>
      </c>
      <c r="L313" s="11">
        <f>+K313*G313</f>
        <v>343.25</v>
      </c>
      <c r="M313" s="19">
        <f>YEAR(H313)</f>
        <v>2025</v>
      </c>
      <c r="N313" s="19" t="str">
        <f>IF(MONTH(H313)&lt;4,"1° trimestre",IF(MONTH(H313)&lt;7,"2° trimestre",IF(MONTH(H313)&lt;10,"3°trimestre","4° trimestre")))</f>
        <v>3°trimestre</v>
      </c>
      <c r="O313" s="19" t="s">
        <v>1962</v>
      </c>
      <c r="P313" s="19" t="s">
        <v>1970</v>
      </c>
      <c r="Q313" s="8">
        <f>+I313</f>
        <v>68.650000000000006</v>
      </c>
      <c r="R313" s="19" t="s">
        <v>1965</v>
      </c>
    </row>
    <row r="314" spans="1:18" x14ac:dyDescent="0.2">
      <c r="A314" s="1" t="s">
        <v>743</v>
      </c>
      <c r="B314" s="1" t="s">
        <v>1130</v>
      </c>
      <c r="C314" s="1" t="s">
        <v>28</v>
      </c>
      <c r="D314" s="7">
        <v>7.89</v>
      </c>
      <c r="E314" s="3">
        <v>45838</v>
      </c>
      <c r="F314" s="3">
        <v>45868</v>
      </c>
      <c r="G314" s="7">
        <v>6.47</v>
      </c>
      <c r="H314" s="3">
        <v>45873</v>
      </c>
      <c r="I314" s="11">
        <v>6.47</v>
      </c>
      <c r="J314" s="17">
        <f>+F314-H314</f>
        <v>-5</v>
      </c>
      <c r="K314" s="17">
        <f>+H314-F314</f>
        <v>5</v>
      </c>
      <c r="L314" s="11">
        <f>+K314*G314</f>
        <v>32.35</v>
      </c>
      <c r="M314" s="19">
        <f>YEAR(H314)</f>
        <v>2025</v>
      </c>
      <c r="N314" s="19" t="str">
        <f>IF(MONTH(H314)&lt;4,"1° trimestre",IF(MONTH(H314)&lt;7,"2° trimestre",IF(MONTH(H314)&lt;10,"3°trimestre","4° trimestre")))</f>
        <v>3°trimestre</v>
      </c>
      <c r="O314" s="19" t="s">
        <v>1962</v>
      </c>
      <c r="P314" s="19" t="s">
        <v>1970</v>
      </c>
      <c r="Q314" s="8">
        <f>+I314</f>
        <v>6.47</v>
      </c>
      <c r="R314" s="19" t="s">
        <v>1965</v>
      </c>
    </row>
    <row r="315" spans="1:18" x14ac:dyDescent="0.2">
      <c r="A315" s="1" t="s">
        <v>743</v>
      </c>
      <c r="B315" s="1" t="s">
        <v>1131</v>
      </c>
      <c r="C315" s="1" t="s">
        <v>28</v>
      </c>
      <c r="D315" s="7">
        <v>19.91</v>
      </c>
      <c r="E315" s="3">
        <v>45838</v>
      </c>
      <c r="F315" s="3">
        <v>45868</v>
      </c>
      <c r="G315" s="7">
        <v>16.32</v>
      </c>
      <c r="H315" s="3">
        <v>45873</v>
      </c>
      <c r="I315" s="11">
        <v>16.32</v>
      </c>
      <c r="J315" s="17">
        <f>+F315-H315</f>
        <v>-5</v>
      </c>
      <c r="K315" s="17">
        <f>+H315-F315</f>
        <v>5</v>
      </c>
      <c r="L315" s="11">
        <f>+K315*G315</f>
        <v>81.599999999999994</v>
      </c>
      <c r="M315" s="19">
        <f>YEAR(H315)</f>
        <v>2025</v>
      </c>
      <c r="N315" s="19" t="str">
        <f>IF(MONTH(H315)&lt;4,"1° trimestre",IF(MONTH(H315)&lt;7,"2° trimestre",IF(MONTH(H315)&lt;10,"3°trimestre","4° trimestre")))</f>
        <v>3°trimestre</v>
      </c>
      <c r="O315" s="19" t="s">
        <v>1962</v>
      </c>
      <c r="P315" s="19" t="s">
        <v>1970</v>
      </c>
      <c r="Q315" s="8">
        <f>+I315</f>
        <v>16.32</v>
      </c>
      <c r="R315" s="19" t="s">
        <v>1965</v>
      </c>
    </row>
    <row r="316" spans="1:18" x14ac:dyDescent="0.2">
      <c r="A316" s="1" t="s">
        <v>743</v>
      </c>
      <c r="B316" s="1" t="s">
        <v>1132</v>
      </c>
      <c r="C316" s="1" t="s">
        <v>28</v>
      </c>
      <c r="D316" s="7">
        <v>27.44</v>
      </c>
      <c r="E316" s="3">
        <v>45838</v>
      </c>
      <c r="F316" s="3">
        <v>45868</v>
      </c>
      <c r="G316" s="7">
        <v>22.49</v>
      </c>
      <c r="H316" s="3">
        <v>45873</v>
      </c>
      <c r="I316" s="11">
        <v>22.49</v>
      </c>
      <c r="J316" s="17">
        <f>+F316-H316</f>
        <v>-5</v>
      </c>
      <c r="K316" s="17">
        <f>+H316-F316</f>
        <v>5</v>
      </c>
      <c r="L316" s="11">
        <f>+K316*G316</f>
        <v>112.44999999999999</v>
      </c>
      <c r="M316" s="19">
        <f>YEAR(H316)</f>
        <v>2025</v>
      </c>
      <c r="N316" s="19" t="str">
        <f>IF(MONTH(H316)&lt;4,"1° trimestre",IF(MONTH(H316)&lt;7,"2° trimestre",IF(MONTH(H316)&lt;10,"3°trimestre","4° trimestre")))</f>
        <v>3°trimestre</v>
      </c>
      <c r="O316" s="19" t="s">
        <v>1962</v>
      </c>
      <c r="P316" s="19" t="s">
        <v>1970</v>
      </c>
      <c r="Q316" s="8">
        <f>+I316</f>
        <v>22.49</v>
      </c>
      <c r="R316" s="19" t="s">
        <v>1965</v>
      </c>
    </row>
    <row r="317" spans="1:18" x14ac:dyDescent="0.2">
      <c r="A317" s="1" t="s">
        <v>743</v>
      </c>
      <c r="B317" s="1" t="s">
        <v>1133</v>
      </c>
      <c r="C317" s="1" t="s">
        <v>28</v>
      </c>
      <c r="D317" s="7">
        <v>23.91</v>
      </c>
      <c r="E317" s="3">
        <v>45838</v>
      </c>
      <c r="F317" s="3">
        <v>45868</v>
      </c>
      <c r="G317" s="7">
        <v>19.600000000000001</v>
      </c>
      <c r="H317" s="3">
        <v>45873</v>
      </c>
      <c r="I317" s="11">
        <v>19.600000000000001</v>
      </c>
      <c r="J317" s="17">
        <f>+F317-H317</f>
        <v>-5</v>
      </c>
      <c r="K317" s="17">
        <f>+H317-F317</f>
        <v>5</v>
      </c>
      <c r="L317" s="11">
        <f>+K317*G317</f>
        <v>98</v>
      </c>
      <c r="M317" s="19">
        <f>YEAR(H317)</f>
        <v>2025</v>
      </c>
      <c r="N317" s="19" t="str">
        <f>IF(MONTH(H317)&lt;4,"1° trimestre",IF(MONTH(H317)&lt;7,"2° trimestre",IF(MONTH(H317)&lt;10,"3°trimestre","4° trimestre")))</f>
        <v>3°trimestre</v>
      </c>
      <c r="O317" s="19" t="s">
        <v>1962</v>
      </c>
      <c r="P317" s="19" t="s">
        <v>1970</v>
      </c>
      <c r="Q317" s="8">
        <f>+I317</f>
        <v>19.600000000000001</v>
      </c>
      <c r="R317" s="19" t="s">
        <v>1965</v>
      </c>
    </row>
    <row r="318" spans="1:18" x14ac:dyDescent="0.2">
      <c r="A318" s="1" t="s">
        <v>743</v>
      </c>
      <c r="B318" s="1" t="s">
        <v>1134</v>
      </c>
      <c r="C318" s="1" t="s">
        <v>28</v>
      </c>
      <c r="D318" s="7">
        <v>262.81</v>
      </c>
      <c r="E318" s="3">
        <v>45838</v>
      </c>
      <c r="F318" s="3">
        <v>45868</v>
      </c>
      <c r="G318" s="7">
        <v>215.42</v>
      </c>
      <c r="H318" s="3">
        <v>45873</v>
      </c>
      <c r="I318" s="11">
        <v>215.42</v>
      </c>
      <c r="J318" s="17">
        <f>+F318-H318</f>
        <v>-5</v>
      </c>
      <c r="K318" s="17">
        <f>+H318-F318</f>
        <v>5</v>
      </c>
      <c r="L318" s="11">
        <f>+K318*G318</f>
        <v>1077.0999999999999</v>
      </c>
      <c r="M318" s="19">
        <f>YEAR(H318)</f>
        <v>2025</v>
      </c>
      <c r="N318" s="19" t="str">
        <f>IF(MONTH(H318)&lt;4,"1° trimestre",IF(MONTH(H318)&lt;7,"2° trimestre",IF(MONTH(H318)&lt;10,"3°trimestre","4° trimestre")))</f>
        <v>3°trimestre</v>
      </c>
      <c r="O318" s="19" t="s">
        <v>1962</v>
      </c>
      <c r="P318" s="19" t="s">
        <v>1970</v>
      </c>
      <c r="Q318" s="8">
        <f>+I318</f>
        <v>215.42</v>
      </c>
      <c r="R318" s="19" t="s">
        <v>1965</v>
      </c>
    </row>
    <row r="319" spans="1:18" x14ac:dyDescent="0.2">
      <c r="A319" s="1" t="s">
        <v>743</v>
      </c>
      <c r="B319" s="1" t="s">
        <v>1135</v>
      </c>
      <c r="C319" s="1" t="s">
        <v>28</v>
      </c>
      <c r="D319" s="7">
        <v>133.16</v>
      </c>
      <c r="E319" s="3">
        <v>45838</v>
      </c>
      <c r="F319" s="3">
        <v>45868</v>
      </c>
      <c r="G319" s="7">
        <v>109.15</v>
      </c>
      <c r="H319" s="3">
        <v>45873</v>
      </c>
      <c r="I319" s="11">
        <v>109.15</v>
      </c>
      <c r="J319" s="17">
        <f>+F319-H319</f>
        <v>-5</v>
      </c>
      <c r="K319" s="17">
        <f>+H319-F319</f>
        <v>5</v>
      </c>
      <c r="L319" s="11">
        <f>+K319*G319</f>
        <v>545.75</v>
      </c>
      <c r="M319" s="19">
        <f>YEAR(H319)</f>
        <v>2025</v>
      </c>
      <c r="N319" s="19" t="str">
        <f>IF(MONTH(H319)&lt;4,"1° trimestre",IF(MONTH(H319)&lt;7,"2° trimestre",IF(MONTH(H319)&lt;10,"3°trimestre","4° trimestre")))</f>
        <v>3°trimestre</v>
      </c>
      <c r="O319" s="19" t="s">
        <v>1962</v>
      </c>
      <c r="P319" s="19" t="s">
        <v>1970</v>
      </c>
      <c r="Q319" s="8">
        <f>+I319</f>
        <v>109.15</v>
      </c>
      <c r="R319" s="19" t="s">
        <v>1965</v>
      </c>
    </row>
    <row r="320" spans="1:18" x14ac:dyDescent="0.2">
      <c r="A320" s="1" t="s">
        <v>743</v>
      </c>
      <c r="B320" s="1" t="s">
        <v>1136</v>
      </c>
      <c r="C320" s="1" t="s">
        <v>28</v>
      </c>
      <c r="D320" s="7">
        <v>54.62</v>
      </c>
      <c r="E320" s="3">
        <v>45838</v>
      </c>
      <c r="F320" s="3">
        <v>45868</v>
      </c>
      <c r="G320" s="7">
        <v>44.77</v>
      </c>
      <c r="H320" s="3">
        <v>45873</v>
      </c>
      <c r="I320" s="11">
        <v>44.77</v>
      </c>
      <c r="J320" s="17">
        <f>+F320-H320</f>
        <v>-5</v>
      </c>
      <c r="K320" s="17">
        <f>+H320-F320</f>
        <v>5</v>
      </c>
      <c r="L320" s="11">
        <f>+K320*G320</f>
        <v>223.85000000000002</v>
      </c>
      <c r="M320" s="19">
        <f>YEAR(H320)</f>
        <v>2025</v>
      </c>
      <c r="N320" s="19" t="str">
        <f>IF(MONTH(H320)&lt;4,"1° trimestre",IF(MONTH(H320)&lt;7,"2° trimestre",IF(MONTH(H320)&lt;10,"3°trimestre","4° trimestre")))</f>
        <v>3°trimestre</v>
      </c>
      <c r="O320" s="19" t="s">
        <v>1962</v>
      </c>
      <c r="P320" s="19" t="s">
        <v>1970</v>
      </c>
      <c r="Q320" s="8">
        <f>+I320</f>
        <v>44.77</v>
      </c>
      <c r="R320" s="19" t="s">
        <v>1965</v>
      </c>
    </row>
    <row r="321" spans="1:18" x14ac:dyDescent="0.2">
      <c r="A321" s="1" t="s">
        <v>743</v>
      </c>
      <c r="B321" s="1" t="s">
        <v>1137</v>
      </c>
      <c r="C321" s="1" t="s">
        <v>28</v>
      </c>
      <c r="D321" s="7">
        <v>16.87</v>
      </c>
      <c r="E321" s="3">
        <v>45838</v>
      </c>
      <c r="F321" s="3">
        <v>45868</v>
      </c>
      <c r="G321" s="7">
        <v>13.83</v>
      </c>
      <c r="H321" s="3">
        <v>45873</v>
      </c>
      <c r="I321" s="11">
        <v>13.83</v>
      </c>
      <c r="J321" s="17">
        <f>+F321-H321</f>
        <v>-5</v>
      </c>
      <c r="K321" s="17">
        <f>+H321-F321</f>
        <v>5</v>
      </c>
      <c r="L321" s="11">
        <f>+K321*G321</f>
        <v>69.150000000000006</v>
      </c>
      <c r="M321" s="19">
        <f>YEAR(H321)</f>
        <v>2025</v>
      </c>
      <c r="N321" s="19" t="str">
        <f>IF(MONTH(H321)&lt;4,"1° trimestre",IF(MONTH(H321)&lt;7,"2° trimestre",IF(MONTH(H321)&lt;10,"3°trimestre","4° trimestre")))</f>
        <v>3°trimestre</v>
      </c>
      <c r="O321" s="19" t="s">
        <v>1962</v>
      </c>
      <c r="P321" s="19" t="s">
        <v>1970</v>
      </c>
      <c r="Q321" s="8">
        <f>+I321</f>
        <v>13.83</v>
      </c>
      <c r="R321" s="19" t="s">
        <v>1965</v>
      </c>
    </row>
    <row r="322" spans="1:18" x14ac:dyDescent="0.2">
      <c r="A322" s="1" t="s">
        <v>743</v>
      </c>
      <c r="B322" s="1" t="s">
        <v>1138</v>
      </c>
      <c r="C322" s="1" t="s">
        <v>28</v>
      </c>
      <c r="D322" s="7">
        <v>35.32</v>
      </c>
      <c r="E322" s="3">
        <v>45838</v>
      </c>
      <c r="F322" s="3">
        <v>45868</v>
      </c>
      <c r="G322" s="7">
        <v>28.95</v>
      </c>
      <c r="H322" s="3">
        <v>45873</v>
      </c>
      <c r="I322" s="11">
        <v>28.95</v>
      </c>
      <c r="J322" s="17">
        <f>+F322-H322</f>
        <v>-5</v>
      </c>
      <c r="K322" s="17">
        <f>+H322-F322</f>
        <v>5</v>
      </c>
      <c r="L322" s="11">
        <f>+K322*G322</f>
        <v>144.75</v>
      </c>
      <c r="M322" s="19">
        <f>YEAR(H322)</f>
        <v>2025</v>
      </c>
      <c r="N322" s="19" t="str">
        <f>IF(MONTH(H322)&lt;4,"1° trimestre",IF(MONTH(H322)&lt;7,"2° trimestre",IF(MONTH(H322)&lt;10,"3°trimestre","4° trimestre")))</f>
        <v>3°trimestre</v>
      </c>
      <c r="O322" s="19" t="s">
        <v>1962</v>
      </c>
      <c r="P322" s="19" t="s">
        <v>1970</v>
      </c>
      <c r="Q322" s="8">
        <f>+I322</f>
        <v>28.95</v>
      </c>
      <c r="R322" s="19" t="s">
        <v>1965</v>
      </c>
    </row>
    <row r="323" spans="1:18" x14ac:dyDescent="0.2">
      <c r="A323" s="1" t="s">
        <v>743</v>
      </c>
      <c r="B323" s="1" t="s">
        <v>1139</v>
      </c>
      <c r="C323" s="1" t="s">
        <v>28</v>
      </c>
      <c r="D323" s="7">
        <v>225.54</v>
      </c>
      <c r="E323" s="3">
        <v>45838</v>
      </c>
      <c r="F323" s="3">
        <v>45868</v>
      </c>
      <c r="G323" s="7">
        <v>184.87</v>
      </c>
      <c r="H323" s="3">
        <v>45873</v>
      </c>
      <c r="I323" s="11">
        <v>184.87</v>
      </c>
      <c r="J323" s="17">
        <f>+F323-H323</f>
        <v>-5</v>
      </c>
      <c r="K323" s="17">
        <f>+H323-F323</f>
        <v>5</v>
      </c>
      <c r="L323" s="11">
        <f>+K323*G323</f>
        <v>924.35</v>
      </c>
      <c r="M323" s="19">
        <f>YEAR(H323)</f>
        <v>2025</v>
      </c>
      <c r="N323" s="19" t="str">
        <f>IF(MONTH(H323)&lt;4,"1° trimestre",IF(MONTH(H323)&lt;7,"2° trimestre",IF(MONTH(H323)&lt;10,"3°trimestre","4° trimestre")))</f>
        <v>3°trimestre</v>
      </c>
      <c r="O323" s="19" t="s">
        <v>1962</v>
      </c>
      <c r="P323" s="19" t="s">
        <v>1970</v>
      </c>
      <c r="Q323" s="8">
        <f>+I323</f>
        <v>184.87</v>
      </c>
      <c r="R323" s="19" t="s">
        <v>1965</v>
      </c>
    </row>
    <row r="324" spans="1:18" x14ac:dyDescent="0.2">
      <c r="A324" s="1" t="s">
        <v>743</v>
      </c>
      <c r="B324" s="1" t="s">
        <v>1140</v>
      </c>
      <c r="C324" s="1" t="s">
        <v>28</v>
      </c>
      <c r="D324" s="7">
        <v>295.45999999999998</v>
      </c>
      <c r="E324" s="3">
        <v>45838</v>
      </c>
      <c r="F324" s="3">
        <v>45868</v>
      </c>
      <c r="G324" s="7">
        <v>242.18</v>
      </c>
      <c r="H324" s="3">
        <v>45873</v>
      </c>
      <c r="I324" s="11">
        <v>242.18</v>
      </c>
      <c r="J324" s="17">
        <f>+F324-H324</f>
        <v>-5</v>
      </c>
      <c r="K324" s="17">
        <f>+H324-F324</f>
        <v>5</v>
      </c>
      <c r="L324" s="11">
        <f>+K324*G324</f>
        <v>1210.9000000000001</v>
      </c>
      <c r="M324" s="19">
        <f>YEAR(H324)</f>
        <v>2025</v>
      </c>
      <c r="N324" s="19" t="str">
        <f>IF(MONTH(H324)&lt;4,"1° trimestre",IF(MONTH(H324)&lt;7,"2° trimestre",IF(MONTH(H324)&lt;10,"3°trimestre","4° trimestre")))</f>
        <v>3°trimestre</v>
      </c>
      <c r="O324" s="19" t="s">
        <v>1962</v>
      </c>
      <c r="P324" s="19" t="s">
        <v>1970</v>
      </c>
      <c r="Q324" s="8">
        <f>+I324</f>
        <v>242.18</v>
      </c>
      <c r="R324" s="19" t="s">
        <v>1965</v>
      </c>
    </row>
    <row r="325" spans="1:18" x14ac:dyDescent="0.2">
      <c r="A325" s="1" t="s">
        <v>743</v>
      </c>
      <c r="B325" s="1" t="s">
        <v>1141</v>
      </c>
      <c r="C325" s="1" t="s">
        <v>28</v>
      </c>
      <c r="D325" s="7">
        <v>41.52</v>
      </c>
      <c r="E325" s="3">
        <v>45838</v>
      </c>
      <c r="F325" s="3">
        <v>45868</v>
      </c>
      <c r="G325" s="7">
        <v>34.03</v>
      </c>
      <c r="H325" s="3">
        <v>45873</v>
      </c>
      <c r="I325" s="11">
        <v>34.03</v>
      </c>
      <c r="J325" s="17">
        <f>+F325-H325</f>
        <v>-5</v>
      </c>
      <c r="K325" s="17">
        <f>+H325-F325</f>
        <v>5</v>
      </c>
      <c r="L325" s="11">
        <f>+K325*G325</f>
        <v>170.15</v>
      </c>
      <c r="M325" s="19">
        <f>YEAR(H325)</f>
        <v>2025</v>
      </c>
      <c r="N325" s="19" t="str">
        <f>IF(MONTH(H325)&lt;4,"1° trimestre",IF(MONTH(H325)&lt;7,"2° trimestre",IF(MONTH(H325)&lt;10,"3°trimestre","4° trimestre")))</f>
        <v>3°trimestre</v>
      </c>
      <c r="O325" s="19" t="s">
        <v>1962</v>
      </c>
      <c r="P325" s="19" t="s">
        <v>1970</v>
      </c>
      <c r="Q325" s="8">
        <f>+I325</f>
        <v>34.03</v>
      </c>
      <c r="R325" s="19" t="s">
        <v>1965</v>
      </c>
    </row>
    <row r="326" spans="1:18" x14ac:dyDescent="0.2">
      <c r="A326" s="1" t="s">
        <v>743</v>
      </c>
      <c r="B326" s="1" t="s">
        <v>1142</v>
      </c>
      <c r="C326" s="1" t="s">
        <v>28</v>
      </c>
      <c r="D326" s="7">
        <v>59.12</v>
      </c>
      <c r="E326" s="3">
        <v>45838</v>
      </c>
      <c r="F326" s="3">
        <v>45868</v>
      </c>
      <c r="G326" s="7">
        <v>48.46</v>
      </c>
      <c r="H326" s="3">
        <v>45873</v>
      </c>
      <c r="I326" s="11">
        <v>48.46</v>
      </c>
      <c r="J326" s="17">
        <f>+F326-H326</f>
        <v>-5</v>
      </c>
      <c r="K326" s="17">
        <f>+H326-F326</f>
        <v>5</v>
      </c>
      <c r="L326" s="11">
        <f>+K326*G326</f>
        <v>242.3</v>
      </c>
      <c r="M326" s="19">
        <f>YEAR(H326)</f>
        <v>2025</v>
      </c>
      <c r="N326" s="19" t="str">
        <f>IF(MONTH(H326)&lt;4,"1° trimestre",IF(MONTH(H326)&lt;7,"2° trimestre",IF(MONTH(H326)&lt;10,"3°trimestre","4° trimestre")))</f>
        <v>3°trimestre</v>
      </c>
      <c r="O326" s="19" t="s">
        <v>1962</v>
      </c>
      <c r="P326" s="19" t="s">
        <v>1970</v>
      </c>
      <c r="Q326" s="8">
        <f>+I326</f>
        <v>48.46</v>
      </c>
      <c r="R326" s="19" t="s">
        <v>1965</v>
      </c>
    </row>
    <row r="327" spans="1:18" x14ac:dyDescent="0.2">
      <c r="A327" s="1" t="s">
        <v>743</v>
      </c>
      <c r="B327" s="1" t="s">
        <v>1143</v>
      </c>
      <c r="C327" s="1" t="s">
        <v>28</v>
      </c>
      <c r="D327" s="7">
        <v>18.93</v>
      </c>
      <c r="E327" s="3">
        <v>45838</v>
      </c>
      <c r="F327" s="3">
        <v>45868</v>
      </c>
      <c r="G327" s="7">
        <v>15.52</v>
      </c>
      <c r="H327" s="3">
        <v>45873</v>
      </c>
      <c r="I327" s="11">
        <v>15.52</v>
      </c>
      <c r="J327" s="17">
        <f>+F327-H327</f>
        <v>-5</v>
      </c>
      <c r="K327" s="17">
        <f>+H327-F327</f>
        <v>5</v>
      </c>
      <c r="L327" s="11">
        <f>+K327*G327</f>
        <v>77.599999999999994</v>
      </c>
      <c r="M327" s="19">
        <f>YEAR(H327)</f>
        <v>2025</v>
      </c>
      <c r="N327" s="19" t="str">
        <f>IF(MONTH(H327)&lt;4,"1° trimestre",IF(MONTH(H327)&lt;7,"2° trimestre",IF(MONTH(H327)&lt;10,"3°trimestre","4° trimestre")))</f>
        <v>3°trimestre</v>
      </c>
      <c r="O327" s="19" t="s">
        <v>1962</v>
      </c>
      <c r="P327" s="19" t="s">
        <v>1970</v>
      </c>
      <c r="Q327" s="8">
        <f>+I327</f>
        <v>15.52</v>
      </c>
      <c r="R327" s="19" t="s">
        <v>1965</v>
      </c>
    </row>
    <row r="328" spans="1:18" x14ac:dyDescent="0.2">
      <c r="A328" s="1" t="s">
        <v>743</v>
      </c>
      <c r="B328" s="1" t="s">
        <v>1144</v>
      </c>
      <c r="C328" s="1" t="s">
        <v>28</v>
      </c>
      <c r="D328" s="7">
        <v>75.510000000000005</v>
      </c>
      <c r="E328" s="3">
        <v>45838</v>
      </c>
      <c r="F328" s="3">
        <v>45868</v>
      </c>
      <c r="G328" s="7">
        <v>61.89</v>
      </c>
      <c r="H328" s="3">
        <v>45873</v>
      </c>
      <c r="I328" s="11">
        <v>61.89</v>
      </c>
      <c r="J328" s="17">
        <f>+F328-H328</f>
        <v>-5</v>
      </c>
      <c r="K328" s="17">
        <f>+H328-F328</f>
        <v>5</v>
      </c>
      <c r="L328" s="11">
        <f>+K328*G328</f>
        <v>309.45</v>
      </c>
      <c r="M328" s="19">
        <f>YEAR(H328)</f>
        <v>2025</v>
      </c>
      <c r="N328" s="19" t="str">
        <f>IF(MONTH(H328)&lt;4,"1° trimestre",IF(MONTH(H328)&lt;7,"2° trimestre",IF(MONTH(H328)&lt;10,"3°trimestre","4° trimestre")))</f>
        <v>3°trimestre</v>
      </c>
      <c r="O328" s="19" t="s">
        <v>1962</v>
      </c>
      <c r="P328" s="19" t="s">
        <v>1970</v>
      </c>
      <c r="Q328" s="8">
        <f>+I328</f>
        <v>61.89</v>
      </c>
      <c r="R328" s="19" t="s">
        <v>1965</v>
      </c>
    </row>
    <row r="329" spans="1:18" x14ac:dyDescent="0.2">
      <c r="A329" s="1" t="s">
        <v>743</v>
      </c>
      <c r="B329" s="1" t="s">
        <v>1145</v>
      </c>
      <c r="C329" s="1" t="s">
        <v>28</v>
      </c>
      <c r="D329" s="7">
        <v>72.099999999999994</v>
      </c>
      <c r="E329" s="3">
        <v>45838</v>
      </c>
      <c r="F329" s="3">
        <v>45868</v>
      </c>
      <c r="G329" s="7">
        <v>59.1</v>
      </c>
      <c r="H329" s="3">
        <v>45873</v>
      </c>
      <c r="I329" s="11">
        <v>59.1</v>
      </c>
      <c r="J329" s="17">
        <f>+F329-H329</f>
        <v>-5</v>
      </c>
      <c r="K329" s="17">
        <f>+H329-F329</f>
        <v>5</v>
      </c>
      <c r="L329" s="11">
        <f>+K329*G329</f>
        <v>295.5</v>
      </c>
      <c r="M329" s="19">
        <f>YEAR(H329)</f>
        <v>2025</v>
      </c>
      <c r="N329" s="19" t="str">
        <f>IF(MONTH(H329)&lt;4,"1° trimestre",IF(MONTH(H329)&lt;7,"2° trimestre",IF(MONTH(H329)&lt;10,"3°trimestre","4° trimestre")))</f>
        <v>3°trimestre</v>
      </c>
      <c r="O329" s="19" t="s">
        <v>1962</v>
      </c>
      <c r="P329" s="19" t="s">
        <v>1970</v>
      </c>
      <c r="Q329" s="8">
        <f>+I329</f>
        <v>59.1</v>
      </c>
      <c r="R329" s="19" t="s">
        <v>1965</v>
      </c>
    </row>
    <row r="330" spans="1:18" x14ac:dyDescent="0.2">
      <c r="A330" s="1" t="s">
        <v>743</v>
      </c>
      <c r="B330" s="1" t="s">
        <v>1146</v>
      </c>
      <c r="C330" s="1" t="s">
        <v>28</v>
      </c>
      <c r="D330" s="7">
        <v>379.22</v>
      </c>
      <c r="E330" s="3">
        <v>45838</v>
      </c>
      <c r="F330" s="3">
        <v>45868</v>
      </c>
      <c r="G330" s="7">
        <v>310.83999999999997</v>
      </c>
      <c r="H330" s="3">
        <v>45873</v>
      </c>
      <c r="I330" s="11">
        <v>310.83999999999997</v>
      </c>
      <c r="J330" s="17">
        <f>+F330-H330</f>
        <v>-5</v>
      </c>
      <c r="K330" s="17">
        <f>+H330-F330</f>
        <v>5</v>
      </c>
      <c r="L330" s="11">
        <f>+K330*G330</f>
        <v>1554.1999999999998</v>
      </c>
      <c r="M330" s="19">
        <f>YEAR(H330)</f>
        <v>2025</v>
      </c>
      <c r="N330" s="19" t="str">
        <f>IF(MONTH(H330)&lt;4,"1° trimestre",IF(MONTH(H330)&lt;7,"2° trimestre",IF(MONTH(H330)&lt;10,"3°trimestre","4° trimestre")))</f>
        <v>3°trimestre</v>
      </c>
      <c r="O330" s="19" t="s">
        <v>1962</v>
      </c>
      <c r="P330" s="19" t="s">
        <v>1970</v>
      </c>
      <c r="Q330" s="8">
        <f>+I330</f>
        <v>310.83999999999997</v>
      </c>
      <c r="R330" s="19" t="s">
        <v>1965</v>
      </c>
    </row>
    <row r="331" spans="1:18" x14ac:dyDescent="0.2">
      <c r="A331" s="1" t="s">
        <v>743</v>
      </c>
      <c r="B331" s="1" t="s">
        <v>1147</v>
      </c>
      <c r="C331" s="1" t="s">
        <v>28</v>
      </c>
      <c r="D331" s="7">
        <v>1444.66</v>
      </c>
      <c r="E331" s="3">
        <v>45838</v>
      </c>
      <c r="F331" s="3">
        <v>45868</v>
      </c>
      <c r="G331" s="7">
        <v>1184.1500000000001</v>
      </c>
      <c r="H331" s="3">
        <v>45873</v>
      </c>
      <c r="I331" s="11">
        <v>1184.1500000000001</v>
      </c>
      <c r="J331" s="17">
        <f>+F331-H331</f>
        <v>-5</v>
      </c>
      <c r="K331" s="17">
        <f>+H331-F331</f>
        <v>5</v>
      </c>
      <c r="L331" s="11">
        <f>+K331*G331</f>
        <v>5920.75</v>
      </c>
      <c r="M331" s="19">
        <f>YEAR(H331)</f>
        <v>2025</v>
      </c>
      <c r="N331" s="19" t="str">
        <f>IF(MONTH(H331)&lt;4,"1° trimestre",IF(MONTH(H331)&lt;7,"2° trimestre",IF(MONTH(H331)&lt;10,"3°trimestre","4° trimestre")))</f>
        <v>3°trimestre</v>
      </c>
      <c r="O331" s="19" t="s">
        <v>1962</v>
      </c>
      <c r="P331" s="19" t="s">
        <v>1970</v>
      </c>
      <c r="Q331" s="8">
        <f>+I331</f>
        <v>1184.1500000000001</v>
      </c>
      <c r="R331" s="19" t="s">
        <v>1965</v>
      </c>
    </row>
    <row r="332" spans="1:18" x14ac:dyDescent="0.2">
      <c r="A332" s="1" t="s">
        <v>743</v>
      </c>
      <c r="B332" s="1" t="s">
        <v>1148</v>
      </c>
      <c r="C332" s="1" t="s">
        <v>28</v>
      </c>
      <c r="D332" s="7">
        <v>2829.28</v>
      </c>
      <c r="E332" s="3">
        <v>45838</v>
      </c>
      <c r="F332" s="3">
        <v>45868</v>
      </c>
      <c r="G332" s="7">
        <v>2319.08</v>
      </c>
      <c r="H332" s="3">
        <v>45873</v>
      </c>
      <c r="I332" s="11">
        <v>2319.08</v>
      </c>
      <c r="J332" s="17">
        <f>+F332-H332</f>
        <v>-5</v>
      </c>
      <c r="K332" s="17">
        <f>+H332-F332</f>
        <v>5</v>
      </c>
      <c r="L332" s="11">
        <f>+K332*G332</f>
        <v>11595.4</v>
      </c>
      <c r="M332" s="19">
        <f>YEAR(H332)</f>
        <v>2025</v>
      </c>
      <c r="N332" s="19" t="str">
        <f>IF(MONTH(H332)&lt;4,"1° trimestre",IF(MONTH(H332)&lt;7,"2° trimestre",IF(MONTH(H332)&lt;10,"3°trimestre","4° trimestre")))</f>
        <v>3°trimestre</v>
      </c>
      <c r="O332" s="19" t="s">
        <v>1962</v>
      </c>
      <c r="P332" s="19" t="s">
        <v>1970</v>
      </c>
      <c r="Q332" s="8">
        <f>+I332</f>
        <v>2319.08</v>
      </c>
      <c r="R332" s="19" t="s">
        <v>1965</v>
      </c>
    </row>
    <row r="333" spans="1:18" x14ac:dyDescent="0.2">
      <c r="A333" s="1" t="s">
        <v>743</v>
      </c>
      <c r="B333" s="1" t="s">
        <v>1149</v>
      </c>
      <c r="C333" s="1" t="s">
        <v>28</v>
      </c>
      <c r="D333" s="7">
        <v>226.51</v>
      </c>
      <c r="E333" s="3">
        <v>45838</v>
      </c>
      <c r="F333" s="3">
        <v>45868</v>
      </c>
      <c r="G333" s="7">
        <v>185.66</v>
      </c>
      <c r="H333" s="3">
        <v>45873</v>
      </c>
      <c r="I333" s="11">
        <v>185.66</v>
      </c>
      <c r="J333" s="17">
        <f>+F333-H333</f>
        <v>-5</v>
      </c>
      <c r="K333" s="17">
        <f>+H333-F333</f>
        <v>5</v>
      </c>
      <c r="L333" s="11">
        <f>+K333*G333</f>
        <v>928.3</v>
      </c>
      <c r="M333" s="19">
        <f>YEAR(H333)</f>
        <v>2025</v>
      </c>
      <c r="N333" s="19" t="str">
        <f>IF(MONTH(H333)&lt;4,"1° trimestre",IF(MONTH(H333)&lt;7,"2° trimestre",IF(MONTH(H333)&lt;10,"3°trimestre","4° trimestre")))</f>
        <v>3°trimestre</v>
      </c>
      <c r="O333" s="19" t="s">
        <v>1962</v>
      </c>
      <c r="P333" s="19" t="s">
        <v>1970</v>
      </c>
      <c r="Q333" s="8">
        <f>+I333</f>
        <v>185.66</v>
      </c>
      <c r="R333" s="19" t="s">
        <v>1965</v>
      </c>
    </row>
    <row r="334" spans="1:18" x14ac:dyDescent="0.2">
      <c r="A334" s="1" t="s">
        <v>743</v>
      </c>
      <c r="B334" s="1" t="s">
        <v>1150</v>
      </c>
      <c r="C334" s="1" t="s">
        <v>28</v>
      </c>
      <c r="D334" s="7">
        <v>207.11</v>
      </c>
      <c r="E334" s="3">
        <v>45838</v>
      </c>
      <c r="F334" s="3">
        <v>45868</v>
      </c>
      <c r="G334" s="7">
        <v>169.76</v>
      </c>
      <c r="H334" s="3">
        <v>45873</v>
      </c>
      <c r="I334" s="11">
        <v>169.76</v>
      </c>
      <c r="J334" s="17">
        <f>+F334-H334</f>
        <v>-5</v>
      </c>
      <c r="K334" s="17">
        <f>+H334-F334</f>
        <v>5</v>
      </c>
      <c r="L334" s="11">
        <f>+K334*G334</f>
        <v>848.8</v>
      </c>
      <c r="M334" s="19">
        <f>YEAR(H334)</f>
        <v>2025</v>
      </c>
      <c r="N334" s="19" t="str">
        <f>IF(MONTH(H334)&lt;4,"1° trimestre",IF(MONTH(H334)&lt;7,"2° trimestre",IF(MONTH(H334)&lt;10,"3°trimestre","4° trimestre")))</f>
        <v>3°trimestre</v>
      </c>
      <c r="O334" s="19" t="s">
        <v>1962</v>
      </c>
      <c r="P334" s="19" t="s">
        <v>1970</v>
      </c>
      <c r="Q334" s="8">
        <f>+I334</f>
        <v>169.76</v>
      </c>
      <c r="R334" s="19" t="s">
        <v>1965</v>
      </c>
    </row>
    <row r="335" spans="1:18" x14ac:dyDescent="0.2">
      <c r="A335" s="1" t="s">
        <v>743</v>
      </c>
      <c r="B335" s="1" t="s">
        <v>1151</v>
      </c>
      <c r="C335" s="1" t="s">
        <v>28</v>
      </c>
      <c r="D335" s="7">
        <v>66.75</v>
      </c>
      <c r="E335" s="3">
        <v>45838</v>
      </c>
      <c r="F335" s="3">
        <v>45868</v>
      </c>
      <c r="G335" s="7">
        <v>54.71</v>
      </c>
      <c r="H335" s="3">
        <v>45873</v>
      </c>
      <c r="I335" s="11">
        <v>54.71</v>
      </c>
      <c r="J335" s="17">
        <f>+F335-H335</f>
        <v>-5</v>
      </c>
      <c r="K335" s="17">
        <f>+H335-F335</f>
        <v>5</v>
      </c>
      <c r="L335" s="11">
        <f>+K335*G335</f>
        <v>273.55</v>
      </c>
      <c r="M335" s="19">
        <f>YEAR(H335)</f>
        <v>2025</v>
      </c>
      <c r="N335" s="19" t="str">
        <f>IF(MONTH(H335)&lt;4,"1° trimestre",IF(MONTH(H335)&lt;7,"2° trimestre",IF(MONTH(H335)&lt;10,"3°trimestre","4° trimestre")))</f>
        <v>3°trimestre</v>
      </c>
      <c r="O335" s="19" t="s">
        <v>1962</v>
      </c>
      <c r="P335" s="19" t="s">
        <v>1970</v>
      </c>
      <c r="Q335" s="8">
        <f>+I335</f>
        <v>54.71</v>
      </c>
      <c r="R335" s="19" t="s">
        <v>1965</v>
      </c>
    </row>
    <row r="336" spans="1:18" x14ac:dyDescent="0.2">
      <c r="A336" s="1" t="s">
        <v>743</v>
      </c>
      <c r="B336" s="1" t="s">
        <v>1152</v>
      </c>
      <c r="C336" s="1" t="s">
        <v>28</v>
      </c>
      <c r="D336" s="7">
        <v>89</v>
      </c>
      <c r="E336" s="3">
        <v>45838</v>
      </c>
      <c r="F336" s="3">
        <v>45868</v>
      </c>
      <c r="G336" s="7">
        <v>72.95</v>
      </c>
      <c r="H336" s="3">
        <v>45873</v>
      </c>
      <c r="I336" s="11">
        <v>72.95</v>
      </c>
      <c r="J336" s="17">
        <f>+F336-H336</f>
        <v>-5</v>
      </c>
      <c r="K336" s="17">
        <f>+H336-F336</f>
        <v>5</v>
      </c>
      <c r="L336" s="11">
        <f>+K336*G336</f>
        <v>364.75</v>
      </c>
      <c r="M336" s="19">
        <f>YEAR(H336)</f>
        <v>2025</v>
      </c>
      <c r="N336" s="19" t="str">
        <f>IF(MONTH(H336)&lt;4,"1° trimestre",IF(MONTH(H336)&lt;7,"2° trimestre",IF(MONTH(H336)&lt;10,"3°trimestre","4° trimestre")))</f>
        <v>3°trimestre</v>
      </c>
      <c r="O336" s="19" t="s">
        <v>1962</v>
      </c>
      <c r="P336" s="19" t="s">
        <v>1970</v>
      </c>
      <c r="Q336" s="8">
        <f>+I336</f>
        <v>72.95</v>
      </c>
      <c r="R336" s="19" t="s">
        <v>1965</v>
      </c>
    </row>
    <row r="337" spans="1:18" x14ac:dyDescent="0.2">
      <c r="A337" s="1" t="s">
        <v>743</v>
      </c>
      <c r="B337" s="1" t="s">
        <v>1153</v>
      </c>
      <c r="C337" s="1" t="s">
        <v>28</v>
      </c>
      <c r="D337" s="7">
        <v>51.35</v>
      </c>
      <c r="E337" s="3">
        <v>45838</v>
      </c>
      <c r="F337" s="3">
        <v>45868</v>
      </c>
      <c r="G337" s="7">
        <v>42.09</v>
      </c>
      <c r="H337" s="3">
        <v>45873</v>
      </c>
      <c r="I337" s="11">
        <v>42.09</v>
      </c>
      <c r="J337" s="17">
        <f>+F337-H337</f>
        <v>-5</v>
      </c>
      <c r="K337" s="17">
        <f>+H337-F337</f>
        <v>5</v>
      </c>
      <c r="L337" s="11">
        <f>+K337*G337</f>
        <v>210.45000000000002</v>
      </c>
      <c r="M337" s="19">
        <f>YEAR(H337)</f>
        <v>2025</v>
      </c>
      <c r="N337" s="19" t="str">
        <f>IF(MONTH(H337)&lt;4,"1° trimestre",IF(MONTH(H337)&lt;7,"2° trimestre",IF(MONTH(H337)&lt;10,"3°trimestre","4° trimestre")))</f>
        <v>3°trimestre</v>
      </c>
      <c r="O337" s="19" t="s">
        <v>1962</v>
      </c>
      <c r="P337" s="19" t="s">
        <v>1970</v>
      </c>
      <c r="Q337" s="8">
        <f>+I337</f>
        <v>42.09</v>
      </c>
      <c r="R337" s="19" t="s">
        <v>1965</v>
      </c>
    </row>
    <row r="338" spans="1:18" x14ac:dyDescent="0.2">
      <c r="A338" s="1" t="s">
        <v>743</v>
      </c>
      <c r="B338" s="1" t="s">
        <v>1154</v>
      </c>
      <c r="C338" s="1" t="s">
        <v>28</v>
      </c>
      <c r="D338" s="7">
        <v>207.11</v>
      </c>
      <c r="E338" s="3">
        <v>45838</v>
      </c>
      <c r="F338" s="3">
        <v>45868</v>
      </c>
      <c r="G338" s="7">
        <v>169.76</v>
      </c>
      <c r="H338" s="3">
        <v>45873</v>
      </c>
      <c r="I338" s="11">
        <v>169.76</v>
      </c>
      <c r="J338" s="17">
        <f>+F338-H338</f>
        <v>-5</v>
      </c>
      <c r="K338" s="17">
        <f>+H338-F338</f>
        <v>5</v>
      </c>
      <c r="L338" s="11">
        <f>+K338*G338</f>
        <v>848.8</v>
      </c>
      <c r="M338" s="19">
        <f>YEAR(H338)</f>
        <v>2025</v>
      </c>
      <c r="N338" s="19" t="str">
        <f>IF(MONTH(H338)&lt;4,"1° trimestre",IF(MONTH(H338)&lt;7,"2° trimestre",IF(MONTH(H338)&lt;10,"3°trimestre","4° trimestre")))</f>
        <v>3°trimestre</v>
      </c>
      <c r="O338" s="19" t="s">
        <v>1962</v>
      </c>
      <c r="P338" s="19" t="s">
        <v>1970</v>
      </c>
      <c r="Q338" s="8">
        <f>+I338</f>
        <v>169.76</v>
      </c>
      <c r="R338" s="19" t="s">
        <v>1965</v>
      </c>
    </row>
    <row r="339" spans="1:18" x14ac:dyDescent="0.2">
      <c r="A339" s="1" t="s">
        <v>743</v>
      </c>
      <c r="B339" s="1" t="s">
        <v>1155</v>
      </c>
      <c r="C339" s="1" t="s">
        <v>28</v>
      </c>
      <c r="D339" s="7">
        <v>170.02</v>
      </c>
      <c r="E339" s="3">
        <v>45838</v>
      </c>
      <c r="F339" s="3">
        <v>45868</v>
      </c>
      <c r="G339" s="7">
        <v>139.36000000000001</v>
      </c>
      <c r="H339" s="3">
        <v>45873</v>
      </c>
      <c r="I339" s="11">
        <v>139.36000000000001</v>
      </c>
      <c r="J339" s="17">
        <f>+F339-H339</f>
        <v>-5</v>
      </c>
      <c r="K339" s="17">
        <f>+H339-F339</f>
        <v>5</v>
      </c>
      <c r="L339" s="11">
        <f>+K339*G339</f>
        <v>696.80000000000007</v>
      </c>
      <c r="M339" s="19">
        <f>YEAR(H339)</f>
        <v>2025</v>
      </c>
      <c r="N339" s="19" t="str">
        <f>IF(MONTH(H339)&lt;4,"1° trimestre",IF(MONTH(H339)&lt;7,"2° trimestre",IF(MONTH(H339)&lt;10,"3°trimestre","4° trimestre")))</f>
        <v>3°trimestre</v>
      </c>
      <c r="O339" s="19" t="s">
        <v>1962</v>
      </c>
      <c r="P339" s="19" t="s">
        <v>1970</v>
      </c>
      <c r="Q339" s="8">
        <f>+I339</f>
        <v>139.36000000000001</v>
      </c>
      <c r="R339" s="19" t="s">
        <v>1965</v>
      </c>
    </row>
    <row r="340" spans="1:18" x14ac:dyDescent="0.2">
      <c r="A340" s="1" t="s">
        <v>743</v>
      </c>
      <c r="B340" s="1" t="s">
        <v>1156</v>
      </c>
      <c r="C340" s="1" t="s">
        <v>28</v>
      </c>
      <c r="D340" s="7">
        <v>300.67</v>
      </c>
      <c r="E340" s="3">
        <v>45838</v>
      </c>
      <c r="F340" s="3">
        <v>45868</v>
      </c>
      <c r="G340" s="7">
        <v>246.45</v>
      </c>
      <c r="H340" s="3">
        <v>45873</v>
      </c>
      <c r="I340" s="11">
        <v>246.45</v>
      </c>
      <c r="J340" s="17">
        <f>+F340-H340</f>
        <v>-5</v>
      </c>
      <c r="K340" s="17">
        <f>+H340-F340</f>
        <v>5</v>
      </c>
      <c r="L340" s="11">
        <f>+K340*G340</f>
        <v>1232.25</v>
      </c>
      <c r="M340" s="19">
        <f>YEAR(H340)</f>
        <v>2025</v>
      </c>
      <c r="N340" s="19" t="str">
        <f>IF(MONTH(H340)&lt;4,"1° trimestre",IF(MONTH(H340)&lt;7,"2° trimestre",IF(MONTH(H340)&lt;10,"3°trimestre","4° trimestre")))</f>
        <v>3°trimestre</v>
      </c>
      <c r="O340" s="19" t="s">
        <v>1962</v>
      </c>
      <c r="P340" s="19" t="s">
        <v>1970</v>
      </c>
      <c r="Q340" s="8">
        <f>+I340</f>
        <v>246.45</v>
      </c>
      <c r="R340" s="19" t="s">
        <v>1965</v>
      </c>
    </row>
    <row r="341" spans="1:18" x14ac:dyDescent="0.2">
      <c r="A341" s="1" t="s">
        <v>743</v>
      </c>
      <c r="B341" s="1" t="s">
        <v>1157</v>
      </c>
      <c r="C341" s="1" t="s">
        <v>28</v>
      </c>
      <c r="D341" s="7">
        <v>19.97</v>
      </c>
      <c r="E341" s="3">
        <v>45838</v>
      </c>
      <c r="F341" s="3">
        <v>45868</v>
      </c>
      <c r="G341" s="7">
        <v>16.37</v>
      </c>
      <c r="H341" s="3">
        <v>45873</v>
      </c>
      <c r="I341" s="11">
        <v>16.37</v>
      </c>
      <c r="J341" s="17">
        <f>+F341-H341</f>
        <v>-5</v>
      </c>
      <c r="K341" s="17">
        <f>+H341-F341</f>
        <v>5</v>
      </c>
      <c r="L341" s="11">
        <f>+K341*G341</f>
        <v>81.850000000000009</v>
      </c>
      <c r="M341" s="19">
        <f>YEAR(H341)</f>
        <v>2025</v>
      </c>
      <c r="N341" s="19" t="str">
        <f>IF(MONTH(H341)&lt;4,"1° trimestre",IF(MONTH(H341)&lt;7,"2° trimestre",IF(MONTH(H341)&lt;10,"3°trimestre","4° trimestre")))</f>
        <v>3°trimestre</v>
      </c>
      <c r="O341" s="19" t="s">
        <v>1962</v>
      </c>
      <c r="P341" s="19" t="s">
        <v>1970</v>
      </c>
      <c r="Q341" s="8">
        <f>+I341</f>
        <v>16.37</v>
      </c>
      <c r="R341" s="19" t="s">
        <v>1965</v>
      </c>
    </row>
    <row r="342" spans="1:18" x14ac:dyDescent="0.2">
      <c r="A342" s="1" t="s">
        <v>743</v>
      </c>
      <c r="B342" s="1" t="s">
        <v>1158</v>
      </c>
      <c r="C342" s="1" t="s">
        <v>28</v>
      </c>
      <c r="D342" s="7">
        <v>53.63</v>
      </c>
      <c r="E342" s="3">
        <v>45838</v>
      </c>
      <c r="F342" s="3">
        <v>45868</v>
      </c>
      <c r="G342" s="7">
        <v>43.96</v>
      </c>
      <c r="H342" s="3">
        <v>45873</v>
      </c>
      <c r="I342" s="11">
        <v>43.96</v>
      </c>
      <c r="J342" s="17">
        <f>+F342-H342</f>
        <v>-5</v>
      </c>
      <c r="K342" s="17">
        <f>+H342-F342</f>
        <v>5</v>
      </c>
      <c r="L342" s="11">
        <f>+K342*G342</f>
        <v>219.8</v>
      </c>
      <c r="M342" s="19">
        <f>YEAR(H342)</f>
        <v>2025</v>
      </c>
      <c r="N342" s="19" t="str">
        <f>IF(MONTH(H342)&lt;4,"1° trimestre",IF(MONTH(H342)&lt;7,"2° trimestre",IF(MONTH(H342)&lt;10,"3°trimestre","4° trimestre")))</f>
        <v>3°trimestre</v>
      </c>
      <c r="O342" s="19" t="s">
        <v>1962</v>
      </c>
      <c r="P342" s="19" t="s">
        <v>1970</v>
      </c>
      <c r="Q342" s="8">
        <f>+I342</f>
        <v>43.96</v>
      </c>
      <c r="R342" s="19" t="s">
        <v>1965</v>
      </c>
    </row>
    <row r="343" spans="1:18" x14ac:dyDescent="0.2">
      <c r="A343" s="1" t="s">
        <v>743</v>
      </c>
      <c r="B343" s="1" t="s">
        <v>1159</v>
      </c>
      <c r="C343" s="1" t="s">
        <v>28</v>
      </c>
      <c r="D343" s="7">
        <v>564.82000000000005</v>
      </c>
      <c r="E343" s="3">
        <v>45838</v>
      </c>
      <c r="F343" s="3">
        <v>45868</v>
      </c>
      <c r="G343" s="7">
        <v>462.97</v>
      </c>
      <c r="H343" s="3">
        <v>45873</v>
      </c>
      <c r="I343" s="11">
        <v>462.97</v>
      </c>
      <c r="J343" s="17">
        <f>+F343-H343</f>
        <v>-5</v>
      </c>
      <c r="K343" s="17">
        <f>+H343-F343</f>
        <v>5</v>
      </c>
      <c r="L343" s="11">
        <f>+K343*G343</f>
        <v>2314.8500000000004</v>
      </c>
      <c r="M343" s="19">
        <f>YEAR(H343)</f>
        <v>2025</v>
      </c>
      <c r="N343" s="19" t="str">
        <f>IF(MONTH(H343)&lt;4,"1° trimestre",IF(MONTH(H343)&lt;7,"2° trimestre",IF(MONTH(H343)&lt;10,"3°trimestre","4° trimestre")))</f>
        <v>3°trimestre</v>
      </c>
      <c r="O343" s="19" t="s">
        <v>1962</v>
      </c>
      <c r="P343" s="19" t="s">
        <v>1970</v>
      </c>
      <c r="Q343" s="8">
        <f>+I343</f>
        <v>462.97</v>
      </c>
      <c r="R343" s="19" t="s">
        <v>1965</v>
      </c>
    </row>
    <row r="344" spans="1:18" x14ac:dyDescent="0.2">
      <c r="A344" s="1" t="s">
        <v>743</v>
      </c>
      <c r="B344" s="1" t="s">
        <v>1160</v>
      </c>
      <c r="C344" s="1" t="s">
        <v>28</v>
      </c>
      <c r="D344" s="7">
        <v>74.739999999999995</v>
      </c>
      <c r="E344" s="3">
        <v>45838</v>
      </c>
      <c r="F344" s="3">
        <v>45868</v>
      </c>
      <c r="G344" s="7">
        <v>61.26</v>
      </c>
      <c r="H344" s="3">
        <v>45873</v>
      </c>
      <c r="I344" s="11">
        <v>61.26</v>
      </c>
      <c r="J344" s="17">
        <f>+F344-H344</f>
        <v>-5</v>
      </c>
      <c r="K344" s="17">
        <f>+H344-F344</f>
        <v>5</v>
      </c>
      <c r="L344" s="11">
        <f>+K344*G344</f>
        <v>306.3</v>
      </c>
      <c r="M344" s="19">
        <f>YEAR(H344)</f>
        <v>2025</v>
      </c>
      <c r="N344" s="19" t="str">
        <f>IF(MONTH(H344)&lt;4,"1° trimestre",IF(MONTH(H344)&lt;7,"2° trimestre",IF(MONTH(H344)&lt;10,"3°trimestre","4° trimestre")))</f>
        <v>3°trimestre</v>
      </c>
      <c r="O344" s="19" t="s">
        <v>1962</v>
      </c>
      <c r="P344" s="19" t="s">
        <v>1970</v>
      </c>
      <c r="Q344" s="8">
        <f>+I344</f>
        <v>61.26</v>
      </c>
      <c r="R344" s="19" t="s">
        <v>1965</v>
      </c>
    </row>
    <row r="345" spans="1:18" x14ac:dyDescent="0.2">
      <c r="A345" s="1" t="s">
        <v>743</v>
      </c>
      <c r="B345" s="1" t="s">
        <v>1161</v>
      </c>
      <c r="C345" s="1" t="s">
        <v>28</v>
      </c>
      <c r="D345" s="7">
        <v>6632.75</v>
      </c>
      <c r="E345" s="3">
        <v>45838</v>
      </c>
      <c r="F345" s="3">
        <v>45868</v>
      </c>
      <c r="G345" s="7">
        <v>5436.68</v>
      </c>
      <c r="H345" s="3">
        <v>45873</v>
      </c>
      <c r="I345" s="11">
        <v>5436.68</v>
      </c>
      <c r="J345" s="17">
        <f>+F345-H345</f>
        <v>-5</v>
      </c>
      <c r="K345" s="17">
        <f>+H345-F345</f>
        <v>5</v>
      </c>
      <c r="L345" s="11">
        <f>+K345*G345</f>
        <v>27183.4</v>
      </c>
      <c r="M345" s="19">
        <f>YEAR(H345)</f>
        <v>2025</v>
      </c>
      <c r="N345" s="19" t="str">
        <f>IF(MONTH(H345)&lt;4,"1° trimestre",IF(MONTH(H345)&lt;7,"2° trimestre",IF(MONTH(H345)&lt;10,"3°trimestre","4° trimestre")))</f>
        <v>3°trimestre</v>
      </c>
      <c r="O345" s="19" t="s">
        <v>1962</v>
      </c>
      <c r="P345" s="19" t="s">
        <v>1970</v>
      </c>
      <c r="Q345" s="8">
        <f>+I345</f>
        <v>5436.68</v>
      </c>
      <c r="R345" s="19" t="s">
        <v>1965</v>
      </c>
    </row>
    <row r="346" spans="1:18" x14ac:dyDescent="0.2">
      <c r="A346" s="1" t="s">
        <v>743</v>
      </c>
      <c r="B346" s="1" t="s">
        <v>1162</v>
      </c>
      <c r="C346" s="1" t="s">
        <v>28</v>
      </c>
      <c r="D346" s="7">
        <v>33.99</v>
      </c>
      <c r="E346" s="3">
        <v>45838</v>
      </c>
      <c r="F346" s="3">
        <v>45868</v>
      </c>
      <c r="G346" s="7">
        <v>27.86</v>
      </c>
      <c r="H346" s="3">
        <v>45873</v>
      </c>
      <c r="I346" s="11">
        <v>27.86</v>
      </c>
      <c r="J346" s="17">
        <f>+F346-H346</f>
        <v>-5</v>
      </c>
      <c r="K346" s="17">
        <f>+H346-F346</f>
        <v>5</v>
      </c>
      <c r="L346" s="11">
        <f>+K346*G346</f>
        <v>139.30000000000001</v>
      </c>
      <c r="M346" s="19">
        <f>YEAR(H346)</f>
        <v>2025</v>
      </c>
      <c r="N346" s="19" t="str">
        <f>IF(MONTH(H346)&lt;4,"1° trimestre",IF(MONTH(H346)&lt;7,"2° trimestre",IF(MONTH(H346)&lt;10,"3°trimestre","4° trimestre")))</f>
        <v>3°trimestre</v>
      </c>
      <c r="O346" s="19" t="s">
        <v>1962</v>
      </c>
      <c r="P346" s="19" t="s">
        <v>1970</v>
      </c>
      <c r="Q346" s="8">
        <f>+I346</f>
        <v>27.86</v>
      </c>
      <c r="R346" s="19" t="s">
        <v>1965</v>
      </c>
    </row>
    <row r="347" spans="1:18" x14ac:dyDescent="0.2">
      <c r="A347" s="1" t="s">
        <v>743</v>
      </c>
      <c r="B347" s="1" t="s">
        <v>1163</v>
      </c>
      <c r="C347" s="1" t="s">
        <v>28</v>
      </c>
      <c r="D347" s="7">
        <v>24.28</v>
      </c>
      <c r="E347" s="3">
        <v>45838</v>
      </c>
      <c r="F347" s="3">
        <v>45868</v>
      </c>
      <c r="G347" s="7">
        <v>19.899999999999999</v>
      </c>
      <c r="H347" s="3">
        <v>45873</v>
      </c>
      <c r="I347" s="11">
        <v>19.899999999999999</v>
      </c>
      <c r="J347" s="17">
        <f>+F347-H347</f>
        <v>-5</v>
      </c>
      <c r="K347" s="17">
        <f>+H347-F347</f>
        <v>5</v>
      </c>
      <c r="L347" s="11">
        <f>+K347*G347</f>
        <v>99.5</v>
      </c>
      <c r="M347" s="19">
        <f>YEAR(H347)</f>
        <v>2025</v>
      </c>
      <c r="N347" s="19" t="str">
        <f>IF(MONTH(H347)&lt;4,"1° trimestre",IF(MONTH(H347)&lt;7,"2° trimestre",IF(MONTH(H347)&lt;10,"3°trimestre","4° trimestre")))</f>
        <v>3°trimestre</v>
      </c>
      <c r="O347" s="19" t="s">
        <v>1962</v>
      </c>
      <c r="P347" s="19" t="s">
        <v>1970</v>
      </c>
      <c r="Q347" s="8">
        <f>+I347</f>
        <v>19.899999999999999</v>
      </c>
      <c r="R347" s="19" t="s">
        <v>1965</v>
      </c>
    </row>
    <row r="348" spans="1:18" x14ac:dyDescent="0.2">
      <c r="A348" s="1" t="s">
        <v>743</v>
      </c>
      <c r="B348" s="1" t="s">
        <v>1164</v>
      </c>
      <c r="C348" s="1" t="s">
        <v>28</v>
      </c>
      <c r="D348" s="7">
        <v>1602.35</v>
      </c>
      <c r="E348" s="3">
        <v>45838</v>
      </c>
      <c r="F348" s="3">
        <v>45868</v>
      </c>
      <c r="G348" s="7">
        <v>1313.4</v>
      </c>
      <c r="H348" s="3">
        <v>45873</v>
      </c>
      <c r="I348" s="11">
        <v>1313.4</v>
      </c>
      <c r="J348" s="17">
        <f>+F348-H348</f>
        <v>-5</v>
      </c>
      <c r="K348" s="17">
        <f>+H348-F348</f>
        <v>5</v>
      </c>
      <c r="L348" s="11">
        <f>+K348*G348</f>
        <v>6567</v>
      </c>
      <c r="M348" s="19">
        <f>YEAR(H348)</f>
        <v>2025</v>
      </c>
      <c r="N348" s="19" t="str">
        <f>IF(MONTH(H348)&lt;4,"1° trimestre",IF(MONTH(H348)&lt;7,"2° trimestre",IF(MONTH(H348)&lt;10,"3°trimestre","4° trimestre")))</f>
        <v>3°trimestre</v>
      </c>
      <c r="O348" s="19" t="s">
        <v>1962</v>
      </c>
      <c r="P348" s="19" t="s">
        <v>1970</v>
      </c>
      <c r="Q348" s="8">
        <f>+I348</f>
        <v>1313.4</v>
      </c>
      <c r="R348" s="19" t="s">
        <v>1965</v>
      </c>
    </row>
    <row r="349" spans="1:18" x14ac:dyDescent="0.2">
      <c r="A349" s="1" t="s">
        <v>743</v>
      </c>
      <c r="B349" s="1" t="s">
        <v>1165</v>
      </c>
      <c r="C349" s="1" t="s">
        <v>28</v>
      </c>
      <c r="D349" s="7">
        <v>2108.54</v>
      </c>
      <c r="E349" s="3">
        <v>45838</v>
      </c>
      <c r="F349" s="3">
        <v>45868</v>
      </c>
      <c r="G349" s="7">
        <v>1728.31</v>
      </c>
      <c r="H349" s="3">
        <v>45873</v>
      </c>
      <c r="I349" s="11">
        <v>1728.31</v>
      </c>
      <c r="J349" s="17">
        <f>+F349-H349</f>
        <v>-5</v>
      </c>
      <c r="K349" s="17">
        <f>+H349-F349</f>
        <v>5</v>
      </c>
      <c r="L349" s="11">
        <f>+K349*G349</f>
        <v>8641.5499999999993</v>
      </c>
      <c r="M349" s="19">
        <f>YEAR(H349)</f>
        <v>2025</v>
      </c>
      <c r="N349" s="19" t="str">
        <f>IF(MONTH(H349)&lt;4,"1° trimestre",IF(MONTH(H349)&lt;7,"2° trimestre",IF(MONTH(H349)&lt;10,"3°trimestre","4° trimestre")))</f>
        <v>3°trimestre</v>
      </c>
      <c r="O349" s="19" t="s">
        <v>1962</v>
      </c>
      <c r="P349" s="19" t="s">
        <v>1970</v>
      </c>
      <c r="Q349" s="8">
        <f>+I349</f>
        <v>1728.31</v>
      </c>
      <c r="R349" s="19" t="s">
        <v>1965</v>
      </c>
    </row>
    <row r="350" spans="1:18" x14ac:dyDescent="0.2">
      <c r="A350" s="1" t="s">
        <v>743</v>
      </c>
      <c r="B350" s="1" t="s">
        <v>1166</v>
      </c>
      <c r="C350" s="1" t="s">
        <v>28</v>
      </c>
      <c r="D350" s="7">
        <v>3710.89</v>
      </c>
      <c r="E350" s="3">
        <v>45838</v>
      </c>
      <c r="F350" s="3">
        <v>45868</v>
      </c>
      <c r="G350" s="7">
        <v>3041.71</v>
      </c>
      <c r="H350" s="3">
        <v>45873</v>
      </c>
      <c r="I350" s="11">
        <v>3041.71</v>
      </c>
      <c r="J350" s="17">
        <f>+F350-H350</f>
        <v>-5</v>
      </c>
      <c r="K350" s="17">
        <f>+H350-F350</f>
        <v>5</v>
      </c>
      <c r="L350" s="11">
        <f>+K350*G350</f>
        <v>15208.55</v>
      </c>
      <c r="M350" s="19">
        <f>YEAR(H350)</f>
        <v>2025</v>
      </c>
      <c r="N350" s="19" t="str">
        <f>IF(MONTH(H350)&lt;4,"1° trimestre",IF(MONTH(H350)&lt;7,"2° trimestre",IF(MONTH(H350)&lt;10,"3°trimestre","4° trimestre")))</f>
        <v>3°trimestre</v>
      </c>
      <c r="O350" s="19" t="s">
        <v>1962</v>
      </c>
      <c r="P350" s="19" t="s">
        <v>1970</v>
      </c>
      <c r="Q350" s="8">
        <f>+I350</f>
        <v>3041.71</v>
      </c>
      <c r="R350" s="19" t="s">
        <v>1965</v>
      </c>
    </row>
    <row r="351" spans="1:18" x14ac:dyDescent="0.2">
      <c r="A351" s="1" t="s">
        <v>743</v>
      </c>
      <c r="B351" s="1" t="s">
        <v>1167</v>
      </c>
      <c r="C351" s="1" t="s">
        <v>28</v>
      </c>
      <c r="D351" s="7">
        <v>560.82000000000005</v>
      </c>
      <c r="E351" s="3">
        <v>45838</v>
      </c>
      <c r="F351" s="3">
        <v>45868</v>
      </c>
      <c r="G351" s="7">
        <v>459.69</v>
      </c>
      <c r="H351" s="3">
        <v>45873</v>
      </c>
      <c r="I351" s="11">
        <v>459.69</v>
      </c>
      <c r="J351" s="17">
        <f>+F351-H351</f>
        <v>-5</v>
      </c>
      <c r="K351" s="17">
        <f>+H351-F351</f>
        <v>5</v>
      </c>
      <c r="L351" s="11">
        <f>+K351*G351</f>
        <v>2298.4499999999998</v>
      </c>
      <c r="M351" s="19">
        <f>YEAR(H351)</f>
        <v>2025</v>
      </c>
      <c r="N351" s="19" t="str">
        <f>IF(MONTH(H351)&lt;4,"1° trimestre",IF(MONTH(H351)&lt;7,"2° trimestre",IF(MONTH(H351)&lt;10,"3°trimestre","4° trimestre")))</f>
        <v>3°trimestre</v>
      </c>
      <c r="O351" s="19" t="s">
        <v>1962</v>
      </c>
      <c r="P351" s="19" t="s">
        <v>1970</v>
      </c>
      <c r="Q351" s="8">
        <f>+I351</f>
        <v>459.69</v>
      </c>
      <c r="R351" s="19" t="s">
        <v>1965</v>
      </c>
    </row>
    <row r="352" spans="1:18" x14ac:dyDescent="0.2">
      <c r="A352" s="1" t="s">
        <v>743</v>
      </c>
      <c r="B352" s="1" t="s">
        <v>1168</v>
      </c>
      <c r="C352" s="1" t="s">
        <v>28</v>
      </c>
      <c r="D352" s="7">
        <v>1755.3</v>
      </c>
      <c r="E352" s="3">
        <v>45838</v>
      </c>
      <c r="F352" s="3">
        <v>45868</v>
      </c>
      <c r="G352" s="7">
        <v>1438.77</v>
      </c>
      <c r="H352" s="3">
        <v>45873</v>
      </c>
      <c r="I352" s="11">
        <v>1438.77</v>
      </c>
      <c r="J352" s="17">
        <f>+F352-H352</f>
        <v>-5</v>
      </c>
      <c r="K352" s="17">
        <f>+H352-F352</f>
        <v>5</v>
      </c>
      <c r="L352" s="11">
        <f>+K352*G352</f>
        <v>7193.85</v>
      </c>
      <c r="M352" s="19">
        <f>YEAR(H352)</f>
        <v>2025</v>
      </c>
      <c r="N352" s="19" t="str">
        <f>IF(MONTH(H352)&lt;4,"1° trimestre",IF(MONTH(H352)&lt;7,"2° trimestre",IF(MONTH(H352)&lt;10,"3°trimestre","4° trimestre")))</f>
        <v>3°trimestre</v>
      </c>
      <c r="O352" s="19" t="s">
        <v>1962</v>
      </c>
      <c r="P352" s="19" t="s">
        <v>1970</v>
      </c>
      <c r="Q352" s="8">
        <f>+I352</f>
        <v>1438.77</v>
      </c>
      <c r="R352" s="19" t="s">
        <v>1965</v>
      </c>
    </row>
    <row r="353" spans="1:18" x14ac:dyDescent="0.2">
      <c r="A353" s="1" t="s">
        <v>743</v>
      </c>
      <c r="B353" s="1" t="s">
        <v>1169</v>
      </c>
      <c r="C353" s="1" t="s">
        <v>28</v>
      </c>
      <c r="D353" s="7">
        <v>761.11</v>
      </c>
      <c r="E353" s="3">
        <v>45838</v>
      </c>
      <c r="F353" s="3">
        <v>45868</v>
      </c>
      <c r="G353" s="7">
        <v>623.86</v>
      </c>
      <c r="H353" s="3">
        <v>45873</v>
      </c>
      <c r="I353" s="11">
        <v>623.86</v>
      </c>
      <c r="J353" s="17">
        <f>+F353-H353</f>
        <v>-5</v>
      </c>
      <c r="K353" s="17">
        <f>+H353-F353</f>
        <v>5</v>
      </c>
      <c r="L353" s="11">
        <f>+K353*G353</f>
        <v>3119.3</v>
      </c>
      <c r="M353" s="19">
        <f>YEAR(H353)</f>
        <v>2025</v>
      </c>
      <c r="N353" s="19" t="str">
        <f>IF(MONTH(H353)&lt;4,"1° trimestre",IF(MONTH(H353)&lt;7,"2° trimestre",IF(MONTH(H353)&lt;10,"3°trimestre","4° trimestre")))</f>
        <v>3°trimestre</v>
      </c>
      <c r="O353" s="19" t="s">
        <v>1962</v>
      </c>
      <c r="P353" s="19" t="s">
        <v>1970</v>
      </c>
      <c r="Q353" s="8">
        <f>+I353</f>
        <v>623.86</v>
      </c>
      <c r="R353" s="19" t="s">
        <v>1965</v>
      </c>
    </row>
    <row r="354" spans="1:18" x14ac:dyDescent="0.2">
      <c r="A354" s="1" t="s">
        <v>743</v>
      </c>
      <c r="B354" s="1" t="s">
        <v>1170</v>
      </c>
      <c r="C354" s="1" t="s">
        <v>28</v>
      </c>
      <c r="D354" s="7">
        <v>1733.45</v>
      </c>
      <c r="E354" s="3">
        <v>45838</v>
      </c>
      <c r="F354" s="3">
        <v>45868</v>
      </c>
      <c r="G354" s="7">
        <v>1420.86</v>
      </c>
      <c r="H354" s="3">
        <v>45873</v>
      </c>
      <c r="I354" s="11">
        <v>1420.86</v>
      </c>
      <c r="J354" s="17">
        <f>+F354-H354</f>
        <v>-5</v>
      </c>
      <c r="K354" s="17">
        <f>+H354-F354</f>
        <v>5</v>
      </c>
      <c r="L354" s="11">
        <f>+K354*G354</f>
        <v>7104.2999999999993</v>
      </c>
      <c r="M354" s="19">
        <f>YEAR(H354)</f>
        <v>2025</v>
      </c>
      <c r="N354" s="19" t="str">
        <f>IF(MONTH(H354)&lt;4,"1° trimestre",IF(MONTH(H354)&lt;7,"2° trimestre",IF(MONTH(H354)&lt;10,"3°trimestre","4° trimestre")))</f>
        <v>3°trimestre</v>
      </c>
      <c r="O354" s="19" t="s">
        <v>1962</v>
      </c>
      <c r="P354" s="19" t="s">
        <v>1970</v>
      </c>
      <c r="Q354" s="8">
        <f>+I354</f>
        <v>1420.86</v>
      </c>
      <c r="R354" s="19" t="s">
        <v>1965</v>
      </c>
    </row>
    <row r="355" spans="1:18" x14ac:dyDescent="0.2">
      <c r="A355" s="1" t="s">
        <v>743</v>
      </c>
      <c r="B355" s="1" t="s">
        <v>1171</v>
      </c>
      <c r="C355" s="1" t="s">
        <v>28</v>
      </c>
      <c r="D355" s="7">
        <v>3557.93</v>
      </c>
      <c r="E355" s="3">
        <v>45838</v>
      </c>
      <c r="F355" s="3">
        <v>45868</v>
      </c>
      <c r="G355" s="7">
        <v>2916.34</v>
      </c>
      <c r="H355" s="3">
        <v>45873</v>
      </c>
      <c r="I355" s="11">
        <v>2916.34</v>
      </c>
      <c r="J355" s="17">
        <f>+F355-H355</f>
        <v>-5</v>
      </c>
      <c r="K355" s="17">
        <f>+H355-F355</f>
        <v>5</v>
      </c>
      <c r="L355" s="11">
        <f>+K355*G355</f>
        <v>14581.7</v>
      </c>
      <c r="M355" s="19">
        <f>YEAR(H355)</f>
        <v>2025</v>
      </c>
      <c r="N355" s="19" t="str">
        <f>IF(MONTH(H355)&lt;4,"1° trimestre",IF(MONTH(H355)&lt;7,"2° trimestre",IF(MONTH(H355)&lt;10,"3°trimestre","4° trimestre")))</f>
        <v>3°trimestre</v>
      </c>
      <c r="O355" s="19" t="s">
        <v>1962</v>
      </c>
      <c r="P355" s="19" t="s">
        <v>1970</v>
      </c>
      <c r="Q355" s="8">
        <f>+I355</f>
        <v>2916.34</v>
      </c>
      <c r="R355" s="19" t="s">
        <v>1965</v>
      </c>
    </row>
    <row r="356" spans="1:18" x14ac:dyDescent="0.2">
      <c r="A356" s="1" t="s">
        <v>743</v>
      </c>
      <c r="B356" s="1" t="s">
        <v>1172</v>
      </c>
      <c r="C356" s="1" t="s">
        <v>28</v>
      </c>
      <c r="D356" s="7">
        <v>5812.15</v>
      </c>
      <c r="E356" s="3">
        <v>45838</v>
      </c>
      <c r="F356" s="3">
        <v>45868</v>
      </c>
      <c r="G356" s="7">
        <v>4764.0600000000004</v>
      </c>
      <c r="H356" s="3">
        <v>45873</v>
      </c>
      <c r="I356" s="11">
        <v>4764.0600000000004</v>
      </c>
      <c r="J356" s="17">
        <f>+F356-H356</f>
        <v>-5</v>
      </c>
      <c r="K356" s="17">
        <f>+H356-F356</f>
        <v>5</v>
      </c>
      <c r="L356" s="11">
        <f>+K356*G356</f>
        <v>23820.300000000003</v>
      </c>
      <c r="M356" s="19">
        <f>YEAR(H356)</f>
        <v>2025</v>
      </c>
      <c r="N356" s="19" t="str">
        <f>IF(MONTH(H356)&lt;4,"1° trimestre",IF(MONTH(H356)&lt;7,"2° trimestre",IF(MONTH(H356)&lt;10,"3°trimestre","4° trimestre")))</f>
        <v>3°trimestre</v>
      </c>
      <c r="O356" s="19" t="s">
        <v>1962</v>
      </c>
      <c r="P356" s="19" t="s">
        <v>1970</v>
      </c>
      <c r="Q356" s="8">
        <f>+I356</f>
        <v>4764.0600000000004</v>
      </c>
      <c r="R356" s="19" t="s">
        <v>1965</v>
      </c>
    </row>
    <row r="357" spans="1:18" x14ac:dyDescent="0.2">
      <c r="A357" s="1" t="s">
        <v>743</v>
      </c>
      <c r="B357" s="1" t="s">
        <v>1173</v>
      </c>
      <c r="C357" s="1" t="s">
        <v>28</v>
      </c>
      <c r="D357" s="7">
        <v>1315.06</v>
      </c>
      <c r="E357" s="3">
        <v>45869</v>
      </c>
      <c r="F357" s="3">
        <v>45900</v>
      </c>
      <c r="G357" s="7">
        <v>1077.92</v>
      </c>
      <c r="H357" s="3">
        <v>45912</v>
      </c>
      <c r="I357" s="11">
        <v>1077.92</v>
      </c>
      <c r="J357" s="17">
        <f>+F357-H357</f>
        <v>-12</v>
      </c>
      <c r="K357" s="17">
        <f>+H357-F357</f>
        <v>12</v>
      </c>
      <c r="L357" s="11">
        <f>+K357*G357</f>
        <v>12935.04</v>
      </c>
      <c r="M357" s="19">
        <f>YEAR(H357)</f>
        <v>2025</v>
      </c>
      <c r="N357" s="19" t="str">
        <f>IF(MONTH(H357)&lt;4,"1° trimestre",IF(MONTH(H357)&lt;7,"2° trimestre",IF(MONTH(H357)&lt;10,"3°trimestre","4° trimestre")))</f>
        <v>3°trimestre</v>
      </c>
      <c r="O357" s="19" t="s">
        <v>1962</v>
      </c>
      <c r="P357" s="19" t="s">
        <v>1970</v>
      </c>
      <c r="Q357" s="8">
        <f>+I357</f>
        <v>1077.92</v>
      </c>
      <c r="R357" s="19" t="s">
        <v>1965</v>
      </c>
    </row>
    <row r="358" spans="1:18" x14ac:dyDescent="0.2">
      <c r="A358" s="1" t="s">
        <v>743</v>
      </c>
      <c r="B358" s="1" t="s">
        <v>1174</v>
      </c>
      <c r="C358" s="1" t="s">
        <v>28</v>
      </c>
      <c r="D358" s="7">
        <v>6555.06</v>
      </c>
      <c r="E358" s="3">
        <v>45869</v>
      </c>
      <c r="F358" s="3">
        <v>45900</v>
      </c>
      <c r="G358" s="7">
        <v>5373</v>
      </c>
      <c r="H358" s="3">
        <v>45912</v>
      </c>
      <c r="I358" s="11">
        <v>5373</v>
      </c>
      <c r="J358" s="17">
        <f>+F358-H358</f>
        <v>-12</v>
      </c>
      <c r="K358" s="17">
        <f>+H358-F358</f>
        <v>12</v>
      </c>
      <c r="L358" s="11">
        <f>+K358*G358</f>
        <v>64476</v>
      </c>
      <c r="M358" s="19">
        <f>YEAR(H358)</f>
        <v>2025</v>
      </c>
      <c r="N358" s="19" t="str">
        <f>IF(MONTH(H358)&lt;4,"1° trimestre",IF(MONTH(H358)&lt;7,"2° trimestre",IF(MONTH(H358)&lt;10,"3°trimestre","4° trimestre")))</f>
        <v>3°trimestre</v>
      </c>
      <c r="O358" s="19" t="s">
        <v>1962</v>
      </c>
      <c r="P358" s="19" t="s">
        <v>1970</v>
      </c>
      <c r="Q358" s="8">
        <f>+I358</f>
        <v>5373</v>
      </c>
      <c r="R358" s="19" t="s">
        <v>1965</v>
      </c>
    </row>
    <row r="359" spans="1:18" x14ac:dyDescent="0.2">
      <c r="A359" s="1" t="s">
        <v>743</v>
      </c>
      <c r="B359" s="1" t="s">
        <v>1175</v>
      </c>
      <c r="C359" s="1" t="s">
        <v>28</v>
      </c>
      <c r="D359" s="7">
        <v>1315.06</v>
      </c>
      <c r="E359" s="3">
        <v>45869</v>
      </c>
      <c r="F359" s="3">
        <v>45900</v>
      </c>
      <c r="G359" s="7">
        <v>1077.92</v>
      </c>
      <c r="H359" s="3">
        <v>45912</v>
      </c>
      <c r="I359" s="11">
        <v>1077.92</v>
      </c>
      <c r="J359" s="17">
        <f>+F359-H359</f>
        <v>-12</v>
      </c>
      <c r="K359" s="17">
        <f>+H359-F359</f>
        <v>12</v>
      </c>
      <c r="L359" s="11">
        <f>+K359*G359</f>
        <v>12935.04</v>
      </c>
      <c r="M359" s="19">
        <f>YEAR(H359)</f>
        <v>2025</v>
      </c>
      <c r="N359" s="19" t="str">
        <f>IF(MONTH(H359)&lt;4,"1° trimestre",IF(MONTH(H359)&lt;7,"2° trimestre",IF(MONTH(H359)&lt;10,"3°trimestre","4° trimestre")))</f>
        <v>3°trimestre</v>
      </c>
      <c r="O359" s="19" t="s">
        <v>1962</v>
      </c>
      <c r="P359" s="19" t="s">
        <v>1970</v>
      </c>
      <c r="Q359" s="8">
        <f>+I359</f>
        <v>1077.92</v>
      </c>
      <c r="R359" s="19" t="s">
        <v>1965</v>
      </c>
    </row>
    <row r="360" spans="1:18" x14ac:dyDescent="0.2">
      <c r="A360" s="1" t="s">
        <v>743</v>
      </c>
      <c r="B360" s="1" t="s">
        <v>1176</v>
      </c>
      <c r="C360" s="1" t="s">
        <v>28</v>
      </c>
      <c r="D360" s="7">
        <v>1679.23</v>
      </c>
      <c r="E360" s="3">
        <v>45869</v>
      </c>
      <c r="F360" s="3">
        <v>45900</v>
      </c>
      <c r="G360" s="7">
        <v>1376.42</v>
      </c>
      <c r="H360" s="3">
        <v>45912</v>
      </c>
      <c r="I360" s="11">
        <v>1376.42</v>
      </c>
      <c r="J360" s="17">
        <f>+F360-H360</f>
        <v>-12</v>
      </c>
      <c r="K360" s="17">
        <f>+H360-F360</f>
        <v>12</v>
      </c>
      <c r="L360" s="11">
        <f>+K360*G360</f>
        <v>16517.04</v>
      </c>
      <c r="M360" s="19">
        <f>YEAR(H360)</f>
        <v>2025</v>
      </c>
      <c r="N360" s="19" t="str">
        <f>IF(MONTH(H360)&lt;4,"1° trimestre",IF(MONTH(H360)&lt;7,"2° trimestre",IF(MONTH(H360)&lt;10,"3°trimestre","4° trimestre")))</f>
        <v>3°trimestre</v>
      </c>
      <c r="O360" s="19" t="s">
        <v>1962</v>
      </c>
      <c r="P360" s="19" t="s">
        <v>1970</v>
      </c>
      <c r="Q360" s="8">
        <f>+I360</f>
        <v>1376.42</v>
      </c>
      <c r="R360" s="19" t="s">
        <v>1965</v>
      </c>
    </row>
    <row r="361" spans="1:18" x14ac:dyDescent="0.2">
      <c r="A361" s="1" t="s">
        <v>743</v>
      </c>
      <c r="B361" s="1" t="s">
        <v>1177</v>
      </c>
      <c r="C361" s="1" t="s">
        <v>28</v>
      </c>
      <c r="D361" s="7">
        <v>2225.46</v>
      </c>
      <c r="E361" s="3">
        <v>45869</v>
      </c>
      <c r="F361" s="3">
        <v>45900</v>
      </c>
      <c r="G361" s="7">
        <v>1824.15</v>
      </c>
      <c r="H361" s="3">
        <v>45912</v>
      </c>
      <c r="I361" s="11">
        <v>1824.15</v>
      </c>
      <c r="J361" s="17">
        <f>+F361-H361</f>
        <v>-12</v>
      </c>
      <c r="K361" s="17">
        <f>+H361-F361</f>
        <v>12</v>
      </c>
      <c r="L361" s="11">
        <f>+K361*G361</f>
        <v>21889.800000000003</v>
      </c>
      <c r="M361" s="19">
        <f>YEAR(H361)</f>
        <v>2025</v>
      </c>
      <c r="N361" s="19" t="str">
        <f>IF(MONTH(H361)&lt;4,"1° trimestre",IF(MONTH(H361)&lt;7,"2° trimestre",IF(MONTH(H361)&lt;10,"3°trimestre","4° trimestre")))</f>
        <v>3°trimestre</v>
      </c>
      <c r="O361" s="19" t="s">
        <v>1962</v>
      </c>
      <c r="P361" s="19" t="s">
        <v>1970</v>
      </c>
      <c r="Q361" s="8">
        <f>+I361</f>
        <v>1824.15</v>
      </c>
      <c r="R361" s="19" t="s">
        <v>1965</v>
      </c>
    </row>
    <row r="362" spans="1:18" x14ac:dyDescent="0.2">
      <c r="A362" s="1" t="s">
        <v>743</v>
      </c>
      <c r="B362" s="1" t="s">
        <v>1178</v>
      </c>
      <c r="C362" s="1" t="s">
        <v>28</v>
      </c>
      <c r="D362" s="7">
        <v>4916.3</v>
      </c>
      <c r="E362" s="3">
        <v>45869</v>
      </c>
      <c r="F362" s="3">
        <v>45900</v>
      </c>
      <c r="G362" s="7">
        <v>4029.75</v>
      </c>
      <c r="H362" s="3">
        <v>45912</v>
      </c>
      <c r="I362" s="11">
        <v>4029.75</v>
      </c>
      <c r="J362" s="17">
        <f>+F362-H362</f>
        <v>-12</v>
      </c>
      <c r="K362" s="17">
        <f>+H362-F362</f>
        <v>12</v>
      </c>
      <c r="L362" s="11">
        <f>+K362*G362</f>
        <v>48357</v>
      </c>
      <c r="M362" s="19">
        <f>YEAR(H362)</f>
        <v>2025</v>
      </c>
      <c r="N362" s="19" t="str">
        <f>IF(MONTH(H362)&lt;4,"1° trimestre",IF(MONTH(H362)&lt;7,"2° trimestre",IF(MONTH(H362)&lt;10,"3°trimestre","4° trimestre")))</f>
        <v>3°trimestre</v>
      </c>
      <c r="O362" s="19" t="s">
        <v>1962</v>
      </c>
      <c r="P362" s="19" t="s">
        <v>1970</v>
      </c>
      <c r="Q362" s="8">
        <f>+I362</f>
        <v>4029.75</v>
      </c>
      <c r="R362" s="19" t="s">
        <v>1965</v>
      </c>
    </row>
    <row r="363" spans="1:18" x14ac:dyDescent="0.2">
      <c r="A363" s="1" t="s">
        <v>743</v>
      </c>
      <c r="B363" s="1" t="s">
        <v>1179</v>
      </c>
      <c r="C363" s="1" t="s">
        <v>28</v>
      </c>
      <c r="D363" s="7">
        <v>3631.57</v>
      </c>
      <c r="E363" s="3">
        <v>45869</v>
      </c>
      <c r="F363" s="3">
        <v>45900</v>
      </c>
      <c r="G363" s="7">
        <v>2976.7</v>
      </c>
      <c r="H363" s="3">
        <v>45912</v>
      </c>
      <c r="I363" s="11">
        <v>2976.7</v>
      </c>
      <c r="J363" s="17">
        <f>+F363-H363</f>
        <v>-12</v>
      </c>
      <c r="K363" s="17">
        <f>+H363-F363</f>
        <v>12</v>
      </c>
      <c r="L363" s="11">
        <f>+K363*G363</f>
        <v>35720.399999999994</v>
      </c>
      <c r="M363" s="19">
        <f>YEAR(H363)</f>
        <v>2025</v>
      </c>
      <c r="N363" s="19" t="str">
        <f>IF(MONTH(H363)&lt;4,"1° trimestre",IF(MONTH(H363)&lt;7,"2° trimestre",IF(MONTH(H363)&lt;10,"3°trimestre","4° trimestre")))</f>
        <v>3°trimestre</v>
      </c>
      <c r="O363" s="19" t="s">
        <v>1962</v>
      </c>
      <c r="P363" s="19" t="s">
        <v>1970</v>
      </c>
      <c r="Q363" s="8">
        <f>+I363</f>
        <v>2976.7</v>
      </c>
      <c r="R363" s="19" t="s">
        <v>1965</v>
      </c>
    </row>
    <row r="364" spans="1:18" x14ac:dyDescent="0.2">
      <c r="A364" s="1" t="s">
        <v>743</v>
      </c>
      <c r="B364" s="1" t="s">
        <v>1180</v>
      </c>
      <c r="C364" s="1" t="s">
        <v>28</v>
      </c>
      <c r="D364" s="7">
        <v>160.53</v>
      </c>
      <c r="E364" s="3">
        <v>45869</v>
      </c>
      <c r="F364" s="3">
        <v>45900</v>
      </c>
      <c r="G364" s="7">
        <v>131.58000000000001</v>
      </c>
      <c r="H364" s="3">
        <v>45912</v>
      </c>
      <c r="I364" s="11">
        <v>131.58000000000001</v>
      </c>
      <c r="J364" s="17">
        <f>+F364-H364</f>
        <v>-12</v>
      </c>
      <c r="K364" s="17">
        <f>+H364-F364</f>
        <v>12</v>
      </c>
      <c r="L364" s="11">
        <f>+K364*G364</f>
        <v>1578.96</v>
      </c>
      <c r="M364" s="19">
        <f>YEAR(H364)</f>
        <v>2025</v>
      </c>
      <c r="N364" s="19" t="str">
        <f>IF(MONTH(H364)&lt;4,"1° trimestre",IF(MONTH(H364)&lt;7,"2° trimestre",IF(MONTH(H364)&lt;10,"3°trimestre","4° trimestre")))</f>
        <v>3°trimestre</v>
      </c>
      <c r="O364" s="19" t="s">
        <v>1962</v>
      </c>
      <c r="P364" s="19" t="s">
        <v>1970</v>
      </c>
      <c r="Q364" s="8">
        <f>+I364</f>
        <v>131.58000000000001</v>
      </c>
      <c r="R364" s="19" t="s">
        <v>1965</v>
      </c>
    </row>
    <row r="365" spans="1:18" x14ac:dyDescent="0.2">
      <c r="A365" s="1" t="s">
        <v>743</v>
      </c>
      <c r="B365" s="1" t="s">
        <v>1181</v>
      </c>
      <c r="C365" s="1" t="s">
        <v>28</v>
      </c>
      <c r="D365" s="7">
        <v>222.8</v>
      </c>
      <c r="E365" s="3">
        <v>45869</v>
      </c>
      <c r="F365" s="3">
        <v>45900</v>
      </c>
      <c r="G365" s="7">
        <v>182.62</v>
      </c>
      <c r="H365" s="3">
        <v>45912</v>
      </c>
      <c r="I365" s="11">
        <v>182.62</v>
      </c>
      <c r="J365" s="17">
        <f>+F365-H365</f>
        <v>-12</v>
      </c>
      <c r="K365" s="17">
        <f>+H365-F365</f>
        <v>12</v>
      </c>
      <c r="L365" s="11">
        <f>+K365*G365</f>
        <v>2191.44</v>
      </c>
      <c r="M365" s="19">
        <f>YEAR(H365)</f>
        <v>2025</v>
      </c>
      <c r="N365" s="19" t="str">
        <f>IF(MONTH(H365)&lt;4,"1° trimestre",IF(MONTH(H365)&lt;7,"2° trimestre",IF(MONTH(H365)&lt;10,"3°trimestre","4° trimestre")))</f>
        <v>3°trimestre</v>
      </c>
      <c r="O365" s="19" t="s">
        <v>1962</v>
      </c>
      <c r="P365" s="19" t="s">
        <v>1970</v>
      </c>
      <c r="Q365" s="8">
        <f>+I365</f>
        <v>182.62</v>
      </c>
      <c r="R365" s="19" t="s">
        <v>1965</v>
      </c>
    </row>
    <row r="366" spans="1:18" x14ac:dyDescent="0.2">
      <c r="A366" s="1" t="s">
        <v>743</v>
      </c>
      <c r="B366" s="1" t="s">
        <v>1182</v>
      </c>
      <c r="C366" s="1" t="s">
        <v>28</v>
      </c>
      <c r="D366" s="7">
        <v>368.1</v>
      </c>
      <c r="E366" s="3">
        <v>45869</v>
      </c>
      <c r="F366" s="3">
        <v>45900</v>
      </c>
      <c r="G366" s="7">
        <v>301.72000000000003</v>
      </c>
      <c r="H366" s="3">
        <v>45912</v>
      </c>
      <c r="I366" s="11">
        <v>301.72000000000003</v>
      </c>
      <c r="J366" s="17">
        <f>+F366-H366</f>
        <v>-12</v>
      </c>
      <c r="K366" s="17">
        <f>+H366-F366</f>
        <v>12</v>
      </c>
      <c r="L366" s="11">
        <f>+K366*G366</f>
        <v>3620.6400000000003</v>
      </c>
      <c r="M366" s="19">
        <f>YEAR(H366)</f>
        <v>2025</v>
      </c>
      <c r="N366" s="19" t="str">
        <f>IF(MONTH(H366)&lt;4,"1° trimestre",IF(MONTH(H366)&lt;7,"2° trimestre",IF(MONTH(H366)&lt;10,"3°trimestre","4° trimestre")))</f>
        <v>3°trimestre</v>
      </c>
      <c r="O366" s="19" t="s">
        <v>1962</v>
      </c>
      <c r="P366" s="19" t="s">
        <v>1970</v>
      </c>
      <c r="Q366" s="8">
        <f>+I366</f>
        <v>301.72000000000003</v>
      </c>
      <c r="R366" s="19" t="s">
        <v>1965</v>
      </c>
    </row>
    <row r="367" spans="1:18" x14ac:dyDescent="0.2">
      <c r="A367" s="1" t="s">
        <v>743</v>
      </c>
      <c r="B367" s="1" t="s">
        <v>1183</v>
      </c>
      <c r="C367" s="1" t="s">
        <v>28</v>
      </c>
      <c r="D367" s="7">
        <v>2215.5300000000002</v>
      </c>
      <c r="E367" s="3">
        <v>45869</v>
      </c>
      <c r="F367" s="3">
        <v>45900</v>
      </c>
      <c r="G367" s="7">
        <v>1816.01</v>
      </c>
      <c r="H367" s="3">
        <v>45912</v>
      </c>
      <c r="I367" s="11">
        <v>1816.01</v>
      </c>
      <c r="J367" s="17">
        <f>+F367-H367</f>
        <v>-12</v>
      </c>
      <c r="K367" s="17">
        <f>+H367-F367</f>
        <v>12</v>
      </c>
      <c r="L367" s="11">
        <f>+K367*G367</f>
        <v>21792.12</v>
      </c>
      <c r="M367" s="19">
        <f>YEAR(H367)</f>
        <v>2025</v>
      </c>
      <c r="N367" s="19" t="str">
        <f>IF(MONTH(H367)&lt;4,"1° trimestre",IF(MONTH(H367)&lt;7,"2° trimestre",IF(MONTH(H367)&lt;10,"3°trimestre","4° trimestre")))</f>
        <v>3°trimestre</v>
      </c>
      <c r="O367" s="19" t="s">
        <v>1962</v>
      </c>
      <c r="P367" s="19" t="s">
        <v>1970</v>
      </c>
      <c r="Q367" s="8">
        <f>+I367</f>
        <v>1816.01</v>
      </c>
      <c r="R367" s="19" t="s">
        <v>1965</v>
      </c>
    </row>
    <row r="368" spans="1:18" x14ac:dyDescent="0.2">
      <c r="A368" s="1" t="s">
        <v>743</v>
      </c>
      <c r="B368" s="1" t="s">
        <v>1184</v>
      </c>
      <c r="C368" s="1" t="s">
        <v>28</v>
      </c>
      <c r="D368" s="7">
        <v>355.87</v>
      </c>
      <c r="E368" s="3">
        <v>45869</v>
      </c>
      <c r="F368" s="3">
        <v>45900</v>
      </c>
      <c r="G368" s="7">
        <v>291.7</v>
      </c>
      <c r="H368" s="3">
        <v>45912</v>
      </c>
      <c r="I368" s="11">
        <v>291.7</v>
      </c>
      <c r="J368" s="17">
        <f>+F368-H368</f>
        <v>-12</v>
      </c>
      <c r="K368" s="17">
        <f>+H368-F368</f>
        <v>12</v>
      </c>
      <c r="L368" s="11">
        <f>+K368*G368</f>
        <v>3500.3999999999996</v>
      </c>
      <c r="M368" s="19">
        <f>YEAR(H368)</f>
        <v>2025</v>
      </c>
      <c r="N368" s="19" t="str">
        <f>IF(MONTH(H368)&lt;4,"1° trimestre",IF(MONTH(H368)&lt;7,"2° trimestre",IF(MONTH(H368)&lt;10,"3°trimestre","4° trimestre")))</f>
        <v>3°trimestre</v>
      </c>
      <c r="O368" s="19" t="s">
        <v>1962</v>
      </c>
      <c r="P368" s="19" t="s">
        <v>1970</v>
      </c>
      <c r="Q368" s="8">
        <f>+I368</f>
        <v>291.7</v>
      </c>
      <c r="R368" s="19" t="s">
        <v>1965</v>
      </c>
    </row>
    <row r="369" spans="1:18" x14ac:dyDescent="0.2">
      <c r="A369" s="1" t="s">
        <v>743</v>
      </c>
      <c r="B369" s="1" t="s">
        <v>1185</v>
      </c>
      <c r="C369" s="1" t="s">
        <v>28</v>
      </c>
      <c r="D369" s="7">
        <v>8.31</v>
      </c>
      <c r="E369" s="3">
        <v>45869</v>
      </c>
      <c r="F369" s="3">
        <v>45900</v>
      </c>
      <c r="G369" s="7">
        <v>6.81</v>
      </c>
      <c r="H369" s="3">
        <v>45912</v>
      </c>
      <c r="I369" s="11">
        <v>6.81</v>
      </c>
      <c r="J369" s="17">
        <f>+F369-H369</f>
        <v>-12</v>
      </c>
      <c r="K369" s="17">
        <f>+H369-F369</f>
        <v>12</v>
      </c>
      <c r="L369" s="11">
        <f>+K369*G369</f>
        <v>81.72</v>
      </c>
      <c r="M369" s="19">
        <f>YEAR(H369)</f>
        <v>2025</v>
      </c>
      <c r="N369" s="19" t="str">
        <f>IF(MONTH(H369)&lt;4,"1° trimestre",IF(MONTH(H369)&lt;7,"2° trimestre",IF(MONTH(H369)&lt;10,"3°trimestre","4° trimestre")))</f>
        <v>3°trimestre</v>
      </c>
      <c r="O369" s="19" t="s">
        <v>1962</v>
      </c>
      <c r="P369" s="19" t="s">
        <v>1970</v>
      </c>
      <c r="Q369" s="8">
        <f>+I369</f>
        <v>6.81</v>
      </c>
      <c r="R369" s="19" t="s">
        <v>1965</v>
      </c>
    </row>
    <row r="370" spans="1:18" x14ac:dyDescent="0.2">
      <c r="A370" s="1" t="s">
        <v>743</v>
      </c>
      <c r="B370" s="1" t="s">
        <v>1186</v>
      </c>
      <c r="C370" s="1" t="s">
        <v>28</v>
      </c>
      <c r="D370" s="7">
        <v>610.70000000000005</v>
      </c>
      <c r="E370" s="3">
        <v>45869</v>
      </c>
      <c r="F370" s="3">
        <v>45900</v>
      </c>
      <c r="G370" s="7">
        <v>500.57</v>
      </c>
      <c r="H370" s="3">
        <v>45912</v>
      </c>
      <c r="I370" s="11">
        <v>500.57</v>
      </c>
      <c r="J370" s="17">
        <f>+F370-H370</f>
        <v>-12</v>
      </c>
      <c r="K370" s="17">
        <f>+H370-F370</f>
        <v>12</v>
      </c>
      <c r="L370" s="11">
        <f>+K370*G370</f>
        <v>6006.84</v>
      </c>
      <c r="M370" s="19">
        <f>YEAR(H370)</f>
        <v>2025</v>
      </c>
      <c r="N370" s="19" t="str">
        <f>IF(MONTH(H370)&lt;4,"1° trimestre",IF(MONTH(H370)&lt;7,"2° trimestre",IF(MONTH(H370)&lt;10,"3°trimestre","4° trimestre")))</f>
        <v>3°trimestre</v>
      </c>
      <c r="O370" s="19" t="s">
        <v>1962</v>
      </c>
      <c r="P370" s="19" t="s">
        <v>1970</v>
      </c>
      <c r="Q370" s="8">
        <f>+I370</f>
        <v>500.57</v>
      </c>
      <c r="R370" s="19" t="s">
        <v>1965</v>
      </c>
    </row>
    <row r="371" spans="1:18" x14ac:dyDescent="0.2">
      <c r="A371" s="1" t="s">
        <v>743</v>
      </c>
      <c r="B371" s="1" t="s">
        <v>1187</v>
      </c>
      <c r="C371" s="1" t="s">
        <v>28</v>
      </c>
      <c r="D371" s="7">
        <v>2.12</v>
      </c>
      <c r="E371" s="3">
        <v>45869</v>
      </c>
      <c r="F371" s="3">
        <v>45900</v>
      </c>
      <c r="G371" s="7">
        <v>1.74</v>
      </c>
      <c r="H371" s="3">
        <v>45912</v>
      </c>
      <c r="I371" s="11">
        <v>1.74</v>
      </c>
      <c r="J371" s="17">
        <f>+F371-H371</f>
        <v>-12</v>
      </c>
      <c r="K371" s="17">
        <f>+H371-F371</f>
        <v>12</v>
      </c>
      <c r="L371" s="11">
        <f>+K371*G371</f>
        <v>20.88</v>
      </c>
      <c r="M371" s="19">
        <f>YEAR(H371)</f>
        <v>2025</v>
      </c>
      <c r="N371" s="19" t="str">
        <f>IF(MONTH(H371)&lt;4,"1° trimestre",IF(MONTH(H371)&lt;7,"2° trimestre",IF(MONTH(H371)&lt;10,"3°trimestre","4° trimestre")))</f>
        <v>3°trimestre</v>
      </c>
      <c r="O371" s="19" t="s">
        <v>1962</v>
      </c>
      <c r="P371" s="19" t="s">
        <v>1970</v>
      </c>
      <c r="Q371" s="8">
        <f>+I371</f>
        <v>1.74</v>
      </c>
      <c r="R371" s="19" t="s">
        <v>1965</v>
      </c>
    </row>
    <row r="372" spans="1:18" x14ac:dyDescent="0.2">
      <c r="A372" s="1" t="s">
        <v>743</v>
      </c>
      <c r="B372" s="1" t="s">
        <v>1188</v>
      </c>
      <c r="C372" s="1" t="s">
        <v>28</v>
      </c>
      <c r="D372" s="7">
        <v>22.96</v>
      </c>
      <c r="E372" s="3">
        <v>45869</v>
      </c>
      <c r="F372" s="3">
        <v>45900</v>
      </c>
      <c r="G372" s="7">
        <v>18.82</v>
      </c>
      <c r="H372" s="3">
        <v>45912</v>
      </c>
      <c r="I372" s="11">
        <v>18.82</v>
      </c>
      <c r="J372" s="17">
        <f>+F372-H372</f>
        <v>-12</v>
      </c>
      <c r="K372" s="17">
        <f>+H372-F372</f>
        <v>12</v>
      </c>
      <c r="L372" s="11">
        <f>+K372*G372</f>
        <v>225.84</v>
      </c>
      <c r="M372" s="19">
        <f>YEAR(H372)</f>
        <v>2025</v>
      </c>
      <c r="N372" s="19" t="str">
        <f>IF(MONTH(H372)&lt;4,"1° trimestre",IF(MONTH(H372)&lt;7,"2° trimestre",IF(MONTH(H372)&lt;10,"3°trimestre","4° trimestre")))</f>
        <v>3°trimestre</v>
      </c>
      <c r="O372" s="19" t="s">
        <v>1962</v>
      </c>
      <c r="P372" s="19" t="s">
        <v>1970</v>
      </c>
      <c r="Q372" s="8">
        <f>+I372</f>
        <v>18.82</v>
      </c>
      <c r="R372" s="19" t="s">
        <v>1965</v>
      </c>
    </row>
    <row r="373" spans="1:18" x14ac:dyDescent="0.2">
      <c r="A373" s="1" t="s">
        <v>743</v>
      </c>
      <c r="B373" s="1" t="s">
        <v>1189</v>
      </c>
      <c r="C373" s="1" t="s">
        <v>28</v>
      </c>
      <c r="D373" s="7">
        <v>132.96</v>
      </c>
      <c r="E373" s="3">
        <v>45869</v>
      </c>
      <c r="F373" s="3">
        <v>45900</v>
      </c>
      <c r="G373" s="7">
        <v>108.98</v>
      </c>
      <c r="H373" s="3">
        <v>45912</v>
      </c>
      <c r="I373" s="11">
        <v>108.98</v>
      </c>
      <c r="J373" s="17">
        <f>+F373-H373</f>
        <v>-12</v>
      </c>
      <c r="K373" s="17">
        <f>+H373-F373</f>
        <v>12</v>
      </c>
      <c r="L373" s="11">
        <f>+K373*G373</f>
        <v>1307.76</v>
      </c>
      <c r="M373" s="19">
        <f>YEAR(H373)</f>
        <v>2025</v>
      </c>
      <c r="N373" s="19" t="str">
        <f>IF(MONTH(H373)&lt;4,"1° trimestre",IF(MONTH(H373)&lt;7,"2° trimestre",IF(MONTH(H373)&lt;10,"3°trimestre","4° trimestre")))</f>
        <v>3°trimestre</v>
      </c>
      <c r="O373" s="19" t="s">
        <v>1962</v>
      </c>
      <c r="P373" s="19" t="s">
        <v>1970</v>
      </c>
      <c r="Q373" s="8">
        <f>+I373</f>
        <v>108.98</v>
      </c>
      <c r="R373" s="19" t="s">
        <v>1965</v>
      </c>
    </row>
    <row r="374" spans="1:18" x14ac:dyDescent="0.2">
      <c r="A374" s="1" t="s">
        <v>743</v>
      </c>
      <c r="B374" s="1" t="s">
        <v>1190</v>
      </c>
      <c r="C374" s="1" t="s">
        <v>28</v>
      </c>
      <c r="D374" s="7">
        <v>0.74</v>
      </c>
      <c r="E374" s="3">
        <v>45869</v>
      </c>
      <c r="F374" s="3">
        <v>45900</v>
      </c>
      <c r="G374" s="7">
        <v>0.61</v>
      </c>
      <c r="H374" s="3">
        <v>45912</v>
      </c>
      <c r="I374" s="11">
        <v>0.61</v>
      </c>
      <c r="J374" s="17">
        <f>+F374-H374</f>
        <v>-12</v>
      </c>
      <c r="K374" s="17">
        <f>+H374-F374</f>
        <v>12</v>
      </c>
      <c r="L374" s="11">
        <f>+K374*G374</f>
        <v>7.32</v>
      </c>
      <c r="M374" s="19">
        <f>YEAR(H374)</f>
        <v>2025</v>
      </c>
      <c r="N374" s="19" t="str">
        <f>IF(MONTH(H374)&lt;4,"1° trimestre",IF(MONTH(H374)&lt;7,"2° trimestre",IF(MONTH(H374)&lt;10,"3°trimestre","4° trimestre")))</f>
        <v>3°trimestre</v>
      </c>
      <c r="O374" s="19" t="s">
        <v>1962</v>
      </c>
      <c r="P374" s="19" t="s">
        <v>1970</v>
      </c>
      <c r="Q374" s="8">
        <f>+I374</f>
        <v>0.61</v>
      </c>
      <c r="R374" s="19" t="s">
        <v>1965</v>
      </c>
    </row>
    <row r="375" spans="1:18" x14ac:dyDescent="0.2">
      <c r="A375" s="1" t="s">
        <v>743</v>
      </c>
      <c r="B375" s="1" t="s">
        <v>1191</v>
      </c>
      <c r="C375" s="1" t="s">
        <v>28</v>
      </c>
      <c r="D375" s="7">
        <v>3350.3</v>
      </c>
      <c r="E375" s="3">
        <v>45869</v>
      </c>
      <c r="F375" s="3">
        <v>45900</v>
      </c>
      <c r="G375" s="7">
        <v>2746.15</v>
      </c>
      <c r="H375" s="3">
        <v>45912</v>
      </c>
      <c r="I375" s="11">
        <v>2746.15</v>
      </c>
      <c r="J375" s="17">
        <f>+F375-H375</f>
        <v>-12</v>
      </c>
      <c r="K375" s="17">
        <f>+H375-F375</f>
        <v>12</v>
      </c>
      <c r="L375" s="11">
        <f>+K375*G375</f>
        <v>32953.800000000003</v>
      </c>
      <c r="M375" s="19">
        <f>YEAR(H375)</f>
        <v>2025</v>
      </c>
      <c r="N375" s="19" t="str">
        <f>IF(MONTH(H375)&lt;4,"1° trimestre",IF(MONTH(H375)&lt;7,"2° trimestre",IF(MONTH(H375)&lt;10,"3°trimestre","4° trimestre")))</f>
        <v>3°trimestre</v>
      </c>
      <c r="O375" s="19" t="s">
        <v>1962</v>
      </c>
      <c r="P375" s="19" t="s">
        <v>1970</v>
      </c>
      <c r="Q375" s="8">
        <f>+I375</f>
        <v>2746.15</v>
      </c>
      <c r="R375" s="19" t="s">
        <v>1965</v>
      </c>
    </row>
    <row r="376" spans="1:18" x14ac:dyDescent="0.2">
      <c r="A376" s="1" t="s">
        <v>743</v>
      </c>
      <c r="B376" s="1" t="s">
        <v>1192</v>
      </c>
      <c r="C376" s="1" t="s">
        <v>28</v>
      </c>
      <c r="D376" s="7">
        <v>248.06</v>
      </c>
      <c r="E376" s="3">
        <v>45869</v>
      </c>
      <c r="F376" s="3">
        <v>45900</v>
      </c>
      <c r="G376" s="7">
        <v>203.33</v>
      </c>
      <c r="H376" s="3">
        <v>45912</v>
      </c>
      <c r="I376" s="11">
        <v>203.33</v>
      </c>
      <c r="J376" s="17">
        <f>+F376-H376</f>
        <v>-12</v>
      </c>
      <c r="K376" s="17">
        <f>+H376-F376</f>
        <v>12</v>
      </c>
      <c r="L376" s="11">
        <f>+K376*G376</f>
        <v>2439.96</v>
      </c>
      <c r="M376" s="19">
        <f>YEAR(H376)</f>
        <v>2025</v>
      </c>
      <c r="N376" s="19" t="str">
        <f>IF(MONTH(H376)&lt;4,"1° trimestre",IF(MONTH(H376)&lt;7,"2° trimestre",IF(MONTH(H376)&lt;10,"3°trimestre","4° trimestre")))</f>
        <v>3°trimestre</v>
      </c>
      <c r="O376" s="19" t="s">
        <v>1962</v>
      </c>
      <c r="P376" s="19" t="s">
        <v>1970</v>
      </c>
      <c r="Q376" s="8">
        <f>+I376</f>
        <v>203.33</v>
      </c>
      <c r="R376" s="19" t="s">
        <v>1965</v>
      </c>
    </row>
    <row r="377" spans="1:18" x14ac:dyDescent="0.2">
      <c r="A377" s="1" t="s">
        <v>743</v>
      </c>
      <c r="B377" s="1" t="s">
        <v>1193</v>
      </c>
      <c r="C377" s="1" t="s">
        <v>28</v>
      </c>
      <c r="D377" s="7">
        <v>4.1500000000000004</v>
      </c>
      <c r="E377" s="3">
        <v>45869</v>
      </c>
      <c r="F377" s="3">
        <v>45900</v>
      </c>
      <c r="G377" s="7">
        <v>3.4</v>
      </c>
      <c r="H377" s="3">
        <v>45912</v>
      </c>
      <c r="I377" s="11">
        <v>3.4</v>
      </c>
      <c r="J377" s="17">
        <f>+F377-H377</f>
        <v>-12</v>
      </c>
      <c r="K377" s="17">
        <f>+H377-F377</f>
        <v>12</v>
      </c>
      <c r="L377" s="11">
        <f>+K377*G377</f>
        <v>40.799999999999997</v>
      </c>
      <c r="M377" s="19">
        <f>YEAR(H377)</f>
        <v>2025</v>
      </c>
      <c r="N377" s="19" t="str">
        <f>IF(MONTH(H377)&lt;4,"1° trimestre",IF(MONTH(H377)&lt;7,"2° trimestre",IF(MONTH(H377)&lt;10,"3°trimestre","4° trimestre")))</f>
        <v>3°trimestre</v>
      </c>
      <c r="O377" s="19" t="s">
        <v>1962</v>
      </c>
      <c r="P377" s="19" t="s">
        <v>1970</v>
      </c>
      <c r="Q377" s="8">
        <f>+I377</f>
        <v>3.4</v>
      </c>
      <c r="R377" s="19" t="s">
        <v>1965</v>
      </c>
    </row>
    <row r="378" spans="1:18" x14ac:dyDescent="0.2">
      <c r="A378" s="1" t="s">
        <v>743</v>
      </c>
      <c r="B378" s="1" t="s">
        <v>1194</v>
      </c>
      <c r="C378" s="1" t="s">
        <v>28</v>
      </c>
      <c r="D378" s="7">
        <v>12.75</v>
      </c>
      <c r="E378" s="3">
        <v>45869</v>
      </c>
      <c r="F378" s="3">
        <v>45900</v>
      </c>
      <c r="G378" s="7">
        <v>10.45</v>
      </c>
      <c r="H378" s="3">
        <v>45912</v>
      </c>
      <c r="I378" s="11">
        <v>10.45</v>
      </c>
      <c r="J378" s="17">
        <f>+F378-H378</f>
        <v>-12</v>
      </c>
      <c r="K378" s="17">
        <f>+H378-F378</f>
        <v>12</v>
      </c>
      <c r="L378" s="11">
        <f>+K378*G378</f>
        <v>125.39999999999999</v>
      </c>
      <c r="M378" s="19">
        <f>YEAR(H378)</f>
        <v>2025</v>
      </c>
      <c r="N378" s="19" t="str">
        <f>IF(MONTH(H378)&lt;4,"1° trimestre",IF(MONTH(H378)&lt;7,"2° trimestre",IF(MONTH(H378)&lt;10,"3°trimestre","4° trimestre")))</f>
        <v>3°trimestre</v>
      </c>
      <c r="O378" s="19" t="s">
        <v>1962</v>
      </c>
      <c r="P378" s="19" t="s">
        <v>1970</v>
      </c>
      <c r="Q378" s="8">
        <f>+I378</f>
        <v>10.45</v>
      </c>
      <c r="R378" s="19" t="s">
        <v>1965</v>
      </c>
    </row>
    <row r="379" spans="1:18" x14ac:dyDescent="0.2">
      <c r="A379" s="1" t="s">
        <v>743</v>
      </c>
      <c r="B379" s="1" t="s">
        <v>1195</v>
      </c>
      <c r="C379" s="1" t="s">
        <v>28</v>
      </c>
      <c r="D379" s="7">
        <v>1.21</v>
      </c>
      <c r="E379" s="3">
        <v>45869</v>
      </c>
      <c r="F379" s="3">
        <v>45900</v>
      </c>
      <c r="G379" s="7">
        <v>0.99</v>
      </c>
      <c r="H379" s="3">
        <v>45912</v>
      </c>
      <c r="I379" s="11">
        <v>0.99</v>
      </c>
      <c r="J379" s="17">
        <f>+F379-H379</f>
        <v>-12</v>
      </c>
      <c r="K379" s="17">
        <f>+H379-F379</f>
        <v>12</v>
      </c>
      <c r="L379" s="11">
        <f>+K379*G379</f>
        <v>11.879999999999999</v>
      </c>
      <c r="M379" s="19">
        <f>YEAR(H379)</f>
        <v>2025</v>
      </c>
      <c r="N379" s="19" t="str">
        <f>IF(MONTH(H379)&lt;4,"1° trimestre",IF(MONTH(H379)&lt;7,"2° trimestre",IF(MONTH(H379)&lt;10,"3°trimestre","4° trimestre")))</f>
        <v>3°trimestre</v>
      </c>
      <c r="O379" s="19" t="s">
        <v>1962</v>
      </c>
      <c r="P379" s="19" t="s">
        <v>1970</v>
      </c>
      <c r="Q379" s="8">
        <f>+I379</f>
        <v>0.99</v>
      </c>
      <c r="R379" s="19" t="s">
        <v>1965</v>
      </c>
    </row>
    <row r="380" spans="1:18" x14ac:dyDescent="0.2">
      <c r="A380" s="1" t="s">
        <v>743</v>
      </c>
      <c r="B380" s="1" t="s">
        <v>1196</v>
      </c>
      <c r="C380" s="1" t="s">
        <v>28</v>
      </c>
      <c r="D380" s="7">
        <v>15.18</v>
      </c>
      <c r="E380" s="3">
        <v>45869</v>
      </c>
      <c r="F380" s="3">
        <v>45900</v>
      </c>
      <c r="G380" s="7">
        <v>12.44</v>
      </c>
      <c r="H380" s="3">
        <v>45912</v>
      </c>
      <c r="I380" s="11">
        <v>12.44</v>
      </c>
      <c r="J380" s="17">
        <f>+F380-H380</f>
        <v>-12</v>
      </c>
      <c r="K380" s="17">
        <f>+H380-F380</f>
        <v>12</v>
      </c>
      <c r="L380" s="11">
        <f>+K380*G380</f>
        <v>149.28</v>
      </c>
      <c r="M380" s="19">
        <f>YEAR(H380)</f>
        <v>2025</v>
      </c>
      <c r="N380" s="19" t="str">
        <f>IF(MONTH(H380)&lt;4,"1° trimestre",IF(MONTH(H380)&lt;7,"2° trimestre",IF(MONTH(H380)&lt;10,"3°trimestre","4° trimestre")))</f>
        <v>3°trimestre</v>
      </c>
      <c r="O380" s="19" t="s">
        <v>1962</v>
      </c>
      <c r="P380" s="19" t="s">
        <v>1970</v>
      </c>
      <c r="Q380" s="8">
        <f>+I380</f>
        <v>12.44</v>
      </c>
      <c r="R380" s="19" t="s">
        <v>1965</v>
      </c>
    </row>
    <row r="381" spans="1:18" x14ac:dyDescent="0.2">
      <c r="A381" s="1" t="s">
        <v>743</v>
      </c>
      <c r="B381" s="1" t="s">
        <v>1197</v>
      </c>
      <c r="C381" s="1" t="s">
        <v>28</v>
      </c>
      <c r="D381" s="7">
        <v>0.61</v>
      </c>
      <c r="E381" s="3">
        <v>45869</v>
      </c>
      <c r="F381" s="3">
        <v>45900</v>
      </c>
      <c r="G381" s="7">
        <v>0.5</v>
      </c>
      <c r="H381" s="3">
        <v>45912</v>
      </c>
      <c r="I381" s="11">
        <v>0.5</v>
      </c>
      <c r="J381" s="17">
        <f>+F381-H381</f>
        <v>-12</v>
      </c>
      <c r="K381" s="17">
        <f>+H381-F381</f>
        <v>12</v>
      </c>
      <c r="L381" s="11">
        <f>+K381*G381</f>
        <v>6</v>
      </c>
      <c r="M381" s="19">
        <f>YEAR(H381)</f>
        <v>2025</v>
      </c>
      <c r="N381" s="19" t="str">
        <f>IF(MONTH(H381)&lt;4,"1° trimestre",IF(MONTH(H381)&lt;7,"2° trimestre",IF(MONTH(H381)&lt;10,"3°trimestre","4° trimestre")))</f>
        <v>3°trimestre</v>
      </c>
      <c r="O381" s="19" t="s">
        <v>1962</v>
      </c>
      <c r="P381" s="19" t="s">
        <v>1970</v>
      </c>
      <c r="Q381" s="8">
        <f>+I381</f>
        <v>0.5</v>
      </c>
      <c r="R381" s="19" t="s">
        <v>1965</v>
      </c>
    </row>
    <row r="382" spans="1:18" x14ac:dyDescent="0.2">
      <c r="A382" s="1" t="s">
        <v>743</v>
      </c>
      <c r="B382" s="1" t="s">
        <v>1198</v>
      </c>
      <c r="C382" s="1" t="s">
        <v>28</v>
      </c>
      <c r="D382" s="7">
        <v>0.61</v>
      </c>
      <c r="E382" s="3">
        <v>45869</v>
      </c>
      <c r="F382" s="3">
        <v>45900</v>
      </c>
      <c r="G382" s="7">
        <v>0.5</v>
      </c>
      <c r="H382" s="3">
        <v>45912</v>
      </c>
      <c r="I382" s="11">
        <v>0.5</v>
      </c>
      <c r="J382" s="17">
        <f>+F382-H382</f>
        <v>-12</v>
      </c>
      <c r="K382" s="17">
        <f>+H382-F382</f>
        <v>12</v>
      </c>
      <c r="L382" s="11">
        <f>+K382*G382</f>
        <v>6</v>
      </c>
      <c r="M382" s="19">
        <f>YEAR(H382)</f>
        <v>2025</v>
      </c>
      <c r="N382" s="19" t="str">
        <f>IF(MONTH(H382)&lt;4,"1° trimestre",IF(MONTH(H382)&lt;7,"2° trimestre",IF(MONTH(H382)&lt;10,"3°trimestre","4° trimestre")))</f>
        <v>3°trimestre</v>
      </c>
      <c r="O382" s="19" t="s">
        <v>1962</v>
      </c>
      <c r="P382" s="19" t="s">
        <v>1970</v>
      </c>
      <c r="Q382" s="8">
        <f>+I382</f>
        <v>0.5</v>
      </c>
      <c r="R382" s="19" t="s">
        <v>1965</v>
      </c>
    </row>
    <row r="383" spans="1:18" x14ac:dyDescent="0.2">
      <c r="A383" s="1" t="s">
        <v>743</v>
      </c>
      <c r="B383" s="1" t="s">
        <v>1199</v>
      </c>
      <c r="C383" s="1" t="s">
        <v>28</v>
      </c>
      <c r="D383" s="7">
        <v>4.25</v>
      </c>
      <c r="E383" s="3">
        <v>45869</v>
      </c>
      <c r="F383" s="3">
        <v>45900</v>
      </c>
      <c r="G383" s="7">
        <v>3.48</v>
      </c>
      <c r="H383" s="3">
        <v>45912</v>
      </c>
      <c r="I383" s="11">
        <v>3.48</v>
      </c>
      <c r="J383" s="17">
        <f>+F383-H383</f>
        <v>-12</v>
      </c>
      <c r="K383" s="17">
        <f>+H383-F383</f>
        <v>12</v>
      </c>
      <c r="L383" s="11">
        <f>+K383*G383</f>
        <v>41.76</v>
      </c>
      <c r="M383" s="19">
        <f>YEAR(H383)</f>
        <v>2025</v>
      </c>
      <c r="N383" s="19" t="str">
        <f>IF(MONTH(H383)&lt;4,"1° trimestre",IF(MONTH(H383)&lt;7,"2° trimestre",IF(MONTH(H383)&lt;10,"3°trimestre","4° trimestre")))</f>
        <v>3°trimestre</v>
      </c>
      <c r="O383" s="19" t="s">
        <v>1962</v>
      </c>
      <c r="P383" s="19" t="s">
        <v>1970</v>
      </c>
      <c r="Q383" s="8">
        <f>+I383</f>
        <v>3.48</v>
      </c>
      <c r="R383" s="19" t="s">
        <v>1965</v>
      </c>
    </row>
    <row r="384" spans="1:18" x14ac:dyDescent="0.2">
      <c r="A384" s="1" t="s">
        <v>743</v>
      </c>
      <c r="B384" s="1" t="s">
        <v>1200</v>
      </c>
      <c r="C384" s="1" t="s">
        <v>28</v>
      </c>
      <c r="D384" s="7">
        <v>0.61</v>
      </c>
      <c r="E384" s="3">
        <v>45869</v>
      </c>
      <c r="F384" s="3">
        <v>45900</v>
      </c>
      <c r="G384" s="7">
        <v>0.5</v>
      </c>
      <c r="H384" s="3">
        <v>45912</v>
      </c>
      <c r="I384" s="11">
        <v>0.5</v>
      </c>
      <c r="J384" s="17">
        <f>+F384-H384</f>
        <v>-12</v>
      </c>
      <c r="K384" s="17">
        <f>+H384-F384</f>
        <v>12</v>
      </c>
      <c r="L384" s="11">
        <f>+K384*G384</f>
        <v>6</v>
      </c>
      <c r="M384" s="19">
        <f>YEAR(H384)</f>
        <v>2025</v>
      </c>
      <c r="N384" s="19" t="str">
        <f>IF(MONTH(H384)&lt;4,"1° trimestre",IF(MONTH(H384)&lt;7,"2° trimestre",IF(MONTH(H384)&lt;10,"3°trimestre","4° trimestre")))</f>
        <v>3°trimestre</v>
      </c>
      <c r="O384" s="19" t="s">
        <v>1962</v>
      </c>
      <c r="P384" s="19" t="s">
        <v>1970</v>
      </c>
      <c r="Q384" s="8">
        <f>+I384</f>
        <v>0.5</v>
      </c>
      <c r="R384" s="19" t="s">
        <v>1965</v>
      </c>
    </row>
    <row r="385" spans="1:18" x14ac:dyDescent="0.2">
      <c r="A385" s="1" t="s">
        <v>743</v>
      </c>
      <c r="B385" s="1" t="s">
        <v>1201</v>
      </c>
      <c r="C385" s="1" t="s">
        <v>28</v>
      </c>
      <c r="D385" s="7">
        <v>171.15</v>
      </c>
      <c r="E385" s="3">
        <v>45869</v>
      </c>
      <c r="F385" s="3">
        <v>45900</v>
      </c>
      <c r="G385" s="7">
        <v>140.29</v>
      </c>
      <c r="H385" s="3">
        <v>45912</v>
      </c>
      <c r="I385" s="11">
        <v>140.29</v>
      </c>
      <c r="J385" s="17">
        <f>+F385-H385</f>
        <v>-12</v>
      </c>
      <c r="K385" s="17">
        <f>+H385-F385</f>
        <v>12</v>
      </c>
      <c r="L385" s="11">
        <f>+K385*G385</f>
        <v>1683.48</v>
      </c>
      <c r="M385" s="19">
        <f>YEAR(H385)</f>
        <v>2025</v>
      </c>
      <c r="N385" s="19" t="str">
        <f>IF(MONTH(H385)&lt;4,"1° trimestre",IF(MONTH(H385)&lt;7,"2° trimestre",IF(MONTH(H385)&lt;10,"3°trimestre","4° trimestre")))</f>
        <v>3°trimestre</v>
      </c>
      <c r="O385" s="19" t="s">
        <v>1962</v>
      </c>
      <c r="P385" s="19" t="s">
        <v>1970</v>
      </c>
      <c r="Q385" s="8">
        <f>+I385</f>
        <v>140.29</v>
      </c>
      <c r="R385" s="19" t="s">
        <v>1965</v>
      </c>
    </row>
    <row r="386" spans="1:18" x14ac:dyDescent="0.2">
      <c r="A386" s="1" t="s">
        <v>743</v>
      </c>
      <c r="B386" s="1" t="s">
        <v>1202</v>
      </c>
      <c r="C386" s="1" t="s">
        <v>28</v>
      </c>
      <c r="D386" s="7">
        <v>0.61</v>
      </c>
      <c r="E386" s="3">
        <v>45869</v>
      </c>
      <c r="F386" s="3">
        <v>45900</v>
      </c>
      <c r="G386" s="7">
        <v>0.5</v>
      </c>
      <c r="H386" s="3">
        <v>45912</v>
      </c>
      <c r="I386" s="11">
        <v>0.5</v>
      </c>
      <c r="J386" s="17">
        <f>+F386-H386</f>
        <v>-12</v>
      </c>
      <c r="K386" s="17">
        <f>+H386-F386</f>
        <v>12</v>
      </c>
      <c r="L386" s="11">
        <f>+K386*G386</f>
        <v>6</v>
      </c>
      <c r="M386" s="19">
        <f>YEAR(H386)</f>
        <v>2025</v>
      </c>
      <c r="N386" s="19" t="str">
        <f>IF(MONTH(H386)&lt;4,"1° trimestre",IF(MONTH(H386)&lt;7,"2° trimestre",IF(MONTH(H386)&lt;10,"3°trimestre","4° trimestre")))</f>
        <v>3°trimestre</v>
      </c>
      <c r="O386" s="19" t="s">
        <v>1962</v>
      </c>
      <c r="P386" s="19" t="s">
        <v>1970</v>
      </c>
      <c r="Q386" s="8">
        <f>+I386</f>
        <v>0.5</v>
      </c>
      <c r="R386" s="19" t="s">
        <v>1965</v>
      </c>
    </row>
    <row r="387" spans="1:18" x14ac:dyDescent="0.2">
      <c r="A387" s="1" t="s">
        <v>743</v>
      </c>
      <c r="B387" s="1" t="s">
        <v>1203</v>
      </c>
      <c r="C387" s="1" t="s">
        <v>28</v>
      </c>
      <c r="D387" s="7">
        <v>88.01</v>
      </c>
      <c r="E387" s="3">
        <v>45869</v>
      </c>
      <c r="F387" s="3">
        <v>45900</v>
      </c>
      <c r="G387" s="7">
        <v>72.14</v>
      </c>
      <c r="H387" s="3">
        <v>45912</v>
      </c>
      <c r="I387" s="11">
        <v>72.14</v>
      </c>
      <c r="J387" s="17">
        <f>+F387-H387</f>
        <v>-12</v>
      </c>
      <c r="K387" s="17">
        <f>+H387-F387</f>
        <v>12</v>
      </c>
      <c r="L387" s="11">
        <f>+K387*G387</f>
        <v>865.68000000000006</v>
      </c>
      <c r="M387" s="19">
        <f>YEAR(H387)</f>
        <v>2025</v>
      </c>
      <c r="N387" s="19" t="str">
        <f>IF(MONTH(H387)&lt;4,"1° trimestre",IF(MONTH(H387)&lt;7,"2° trimestre",IF(MONTH(H387)&lt;10,"3°trimestre","4° trimestre")))</f>
        <v>3°trimestre</v>
      </c>
      <c r="O387" s="19" t="s">
        <v>1962</v>
      </c>
      <c r="P387" s="19" t="s">
        <v>1970</v>
      </c>
      <c r="Q387" s="8">
        <f>+I387</f>
        <v>72.14</v>
      </c>
      <c r="R387" s="19" t="s">
        <v>1965</v>
      </c>
    </row>
    <row r="388" spans="1:18" x14ac:dyDescent="0.2">
      <c r="A388" s="1" t="s">
        <v>743</v>
      </c>
      <c r="B388" s="1" t="s">
        <v>1204</v>
      </c>
      <c r="C388" s="1" t="s">
        <v>28</v>
      </c>
      <c r="D388" s="7">
        <v>58.51</v>
      </c>
      <c r="E388" s="3">
        <v>45869</v>
      </c>
      <c r="F388" s="3">
        <v>45900</v>
      </c>
      <c r="G388" s="7">
        <v>47.96</v>
      </c>
      <c r="H388" s="3">
        <v>45912</v>
      </c>
      <c r="I388" s="11">
        <v>47.96</v>
      </c>
      <c r="J388" s="17">
        <f>+F388-H388</f>
        <v>-12</v>
      </c>
      <c r="K388" s="17">
        <f>+H388-F388</f>
        <v>12</v>
      </c>
      <c r="L388" s="11">
        <f>+K388*G388</f>
        <v>575.52</v>
      </c>
      <c r="M388" s="19">
        <f>YEAR(H388)</f>
        <v>2025</v>
      </c>
      <c r="N388" s="19" t="str">
        <f>IF(MONTH(H388)&lt;4,"1° trimestre",IF(MONTH(H388)&lt;7,"2° trimestre",IF(MONTH(H388)&lt;10,"3°trimestre","4° trimestre")))</f>
        <v>3°trimestre</v>
      </c>
      <c r="O388" s="19" t="s">
        <v>1962</v>
      </c>
      <c r="P388" s="19" t="s">
        <v>1970</v>
      </c>
      <c r="Q388" s="8">
        <f>+I388</f>
        <v>47.96</v>
      </c>
      <c r="R388" s="19" t="s">
        <v>1965</v>
      </c>
    </row>
    <row r="389" spans="1:18" x14ac:dyDescent="0.2">
      <c r="A389" s="1" t="s">
        <v>743</v>
      </c>
      <c r="B389" s="1" t="s">
        <v>1205</v>
      </c>
      <c r="C389" s="1" t="s">
        <v>28</v>
      </c>
      <c r="D389" s="7">
        <v>42.48</v>
      </c>
      <c r="E389" s="3">
        <v>45869</v>
      </c>
      <c r="F389" s="3">
        <v>45900</v>
      </c>
      <c r="G389" s="7">
        <v>34.82</v>
      </c>
      <c r="H389" s="3">
        <v>45912</v>
      </c>
      <c r="I389" s="11">
        <v>34.82</v>
      </c>
      <c r="J389" s="17">
        <f>+F389-H389</f>
        <v>-12</v>
      </c>
      <c r="K389" s="17">
        <f>+H389-F389</f>
        <v>12</v>
      </c>
      <c r="L389" s="11">
        <f>+K389*G389</f>
        <v>417.84000000000003</v>
      </c>
      <c r="M389" s="19">
        <f>YEAR(H389)</f>
        <v>2025</v>
      </c>
      <c r="N389" s="19" t="str">
        <f>IF(MONTH(H389)&lt;4,"1° trimestre",IF(MONTH(H389)&lt;7,"2° trimestre",IF(MONTH(H389)&lt;10,"3°trimestre","4° trimestre")))</f>
        <v>3°trimestre</v>
      </c>
      <c r="O389" s="19" t="s">
        <v>1962</v>
      </c>
      <c r="P389" s="19" t="s">
        <v>1970</v>
      </c>
      <c r="Q389" s="8">
        <f>+I389</f>
        <v>34.82</v>
      </c>
      <c r="R389" s="19" t="s">
        <v>1965</v>
      </c>
    </row>
    <row r="390" spans="1:18" x14ac:dyDescent="0.2">
      <c r="A390" s="1" t="s">
        <v>743</v>
      </c>
      <c r="B390" s="1" t="s">
        <v>1206</v>
      </c>
      <c r="C390" s="1" t="s">
        <v>28</v>
      </c>
      <c r="D390" s="7">
        <v>352.64</v>
      </c>
      <c r="E390" s="3">
        <v>45869</v>
      </c>
      <c r="F390" s="3">
        <v>45900</v>
      </c>
      <c r="G390" s="7">
        <v>289.05</v>
      </c>
      <c r="H390" s="3">
        <v>45912</v>
      </c>
      <c r="I390" s="11">
        <v>289.05</v>
      </c>
      <c r="J390" s="17">
        <f>+F390-H390</f>
        <v>-12</v>
      </c>
      <c r="K390" s="17">
        <f>+H390-F390</f>
        <v>12</v>
      </c>
      <c r="L390" s="11">
        <f>+K390*G390</f>
        <v>3468.6000000000004</v>
      </c>
      <c r="M390" s="19">
        <f>YEAR(H390)</f>
        <v>2025</v>
      </c>
      <c r="N390" s="19" t="str">
        <f>IF(MONTH(H390)&lt;4,"1° trimestre",IF(MONTH(H390)&lt;7,"2° trimestre",IF(MONTH(H390)&lt;10,"3°trimestre","4° trimestre")))</f>
        <v>3°trimestre</v>
      </c>
      <c r="O390" s="19" t="s">
        <v>1962</v>
      </c>
      <c r="P390" s="19" t="s">
        <v>1970</v>
      </c>
      <c r="Q390" s="8">
        <f>+I390</f>
        <v>289.05</v>
      </c>
      <c r="R390" s="19" t="s">
        <v>1965</v>
      </c>
    </row>
    <row r="391" spans="1:18" x14ac:dyDescent="0.2">
      <c r="A391" s="1" t="s">
        <v>743</v>
      </c>
      <c r="B391" s="1" t="s">
        <v>1207</v>
      </c>
      <c r="C391" s="1" t="s">
        <v>28</v>
      </c>
      <c r="D391" s="7">
        <v>38.11</v>
      </c>
      <c r="E391" s="3">
        <v>45869</v>
      </c>
      <c r="F391" s="3">
        <v>45900</v>
      </c>
      <c r="G391" s="7">
        <v>31.24</v>
      </c>
      <c r="H391" s="3">
        <v>45912</v>
      </c>
      <c r="I391" s="11">
        <v>31.24</v>
      </c>
      <c r="J391" s="17">
        <f>+F391-H391</f>
        <v>-12</v>
      </c>
      <c r="K391" s="17">
        <f>+H391-F391</f>
        <v>12</v>
      </c>
      <c r="L391" s="11">
        <f>+K391*G391</f>
        <v>374.88</v>
      </c>
      <c r="M391" s="19">
        <f>YEAR(H391)</f>
        <v>2025</v>
      </c>
      <c r="N391" s="19" t="str">
        <f>IF(MONTH(H391)&lt;4,"1° trimestre",IF(MONTH(H391)&lt;7,"2° trimestre",IF(MONTH(H391)&lt;10,"3°trimestre","4° trimestre")))</f>
        <v>3°trimestre</v>
      </c>
      <c r="O391" s="19" t="s">
        <v>1962</v>
      </c>
      <c r="P391" s="19" t="s">
        <v>1970</v>
      </c>
      <c r="Q391" s="8">
        <f>+I391</f>
        <v>31.24</v>
      </c>
      <c r="R391" s="19" t="s">
        <v>1965</v>
      </c>
    </row>
    <row r="392" spans="1:18" x14ac:dyDescent="0.2">
      <c r="A392" s="1" t="s">
        <v>743</v>
      </c>
      <c r="B392" s="1" t="s">
        <v>1208</v>
      </c>
      <c r="C392" s="1" t="s">
        <v>28</v>
      </c>
      <c r="D392" s="7">
        <v>22.58</v>
      </c>
      <c r="E392" s="3">
        <v>45869</v>
      </c>
      <c r="F392" s="3">
        <v>45900</v>
      </c>
      <c r="G392" s="7">
        <v>18.510000000000002</v>
      </c>
      <c r="H392" s="3">
        <v>45912</v>
      </c>
      <c r="I392" s="11">
        <v>18.510000000000002</v>
      </c>
      <c r="J392" s="17">
        <f>+F392-H392</f>
        <v>-12</v>
      </c>
      <c r="K392" s="17">
        <f>+H392-F392</f>
        <v>12</v>
      </c>
      <c r="L392" s="11">
        <f>+K392*G392</f>
        <v>222.12</v>
      </c>
      <c r="M392" s="19">
        <f>YEAR(H392)</f>
        <v>2025</v>
      </c>
      <c r="N392" s="19" t="str">
        <f>IF(MONTH(H392)&lt;4,"1° trimestre",IF(MONTH(H392)&lt;7,"2° trimestre",IF(MONTH(H392)&lt;10,"3°trimestre","4° trimestre")))</f>
        <v>3°trimestre</v>
      </c>
      <c r="O392" s="19" t="s">
        <v>1962</v>
      </c>
      <c r="P392" s="19" t="s">
        <v>1970</v>
      </c>
      <c r="Q392" s="8">
        <f>+I392</f>
        <v>18.510000000000002</v>
      </c>
      <c r="R392" s="19" t="s">
        <v>1965</v>
      </c>
    </row>
    <row r="393" spans="1:18" x14ac:dyDescent="0.2">
      <c r="A393" s="1" t="s">
        <v>743</v>
      </c>
      <c r="B393" s="1" t="s">
        <v>1209</v>
      </c>
      <c r="C393" s="1" t="s">
        <v>28</v>
      </c>
      <c r="D393" s="7">
        <v>14.93</v>
      </c>
      <c r="E393" s="3">
        <v>45869</v>
      </c>
      <c r="F393" s="3">
        <v>45900</v>
      </c>
      <c r="G393" s="7">
        <v>12.24</v>
      </c>
      <c r="H393" s="3">
        <v>45912</v>
      </c>
      <c r="I393" s="11">
        <v>12.24</v>
      </c>
      <c r="J393" s="17">
        <f>+F393-H393</f>
        <v>-12</v>
      </c>
      <c r="K393" s="17">
        <f>+H393-F393</f>
        <v>12</v>
      </c>
      <c r="L393" s="11">
        <f>+K393*G393</f>
        <v>146.88</v>
      </c>
      <c r="M393" s="19">
        <f>YEAR(H393)</f>
        <v>2025</v>
      </c>
      <c r="N393" s="19" t="str">
        <f>IF(MONTH(H393)&lt;4,"1° trimestre",IF(MONTH(H393)&lt;7,"2° trimestre",IF(MONTH(H393)&lt;10,"3°trimestre","4° trimestre")))</f>
        <v>3°trimestre</v>
      </c>
      <c r="O393" s="19" t="s">
        <v>1962</v>
      </c>
      <c r="P393" s="19" t="s">
        <v>1970</v>
      </c>
      <c r="Q393" s="8">
        <f>+I393</f>
        <v>12.24</v>
      </c>
      <c r="R393" s="19" t="s">
        <v>1965</v>
      </c>
    </row>
    <row r="394" spans="1:18" x14ac:dyDescent="0.2">
      <c r="A394" s="1" t="s">
        <v>743</v>
      </c>
      <c r="B394" s="1" t="s">
        <v>1210</v>
      </c>
      <c r="C394" s="1" t="s">
        <v>28</v>
      </c>
      <c r="D394" s="7">
        <v>0.37</v>
      </c>
      <c r="E394" s="3">
        <v>45869</v>
      </c>
      <c r="F394" s="3">
        <v>45900</v>
      </c>
      <c r="G394" s="7">
        <v>0.3</v>
      </c>
      <c r="H394" s="3">
        <v>45912</v>
      </c>
      <c r="I394" s="11">
        <v>0.3</v>
      </c>
      <c r="J394" s="17">
        <f>+F394-H394</f>
        <v>-12</v>
      </c>
      <c r="K394" s="17">
        <f>+H394-F394</f>
        <v>12</v>
      </c>
      <c r="L394" s="11">
        <f>+K394*G394</f>
        <v>3.5999999999999996</v>
      </c>
      <c r="M394" s="19">
        <f>YEAR(H394)</f>
        <v>2025</v>
      </c>
      <c r="N394" s="19" t="str">
        <f>IF(MONTH(H394)&lt;4,"1° trimestre",IF(MONTH(H394)&lt;7,"2° trimestre",IF(MONTH(H394)&lt;10,"3°trimestre","4° trimestre")))</f>
        <v>3°trimestre</v>
      </c>
      <c r="O394" s="19" t="s">
        <v>1962</v>
      </c>
      <c r="P394" s="19" t="s">
        <v>1970</v>
      </c>
      <c r="Q394" s="8">
        <f>+I394</f>
        <v>0.3</v>
      </c>
      <c r="R394" s="19" t="s">
        <v>1965</v>
      </c>
    </row>
    <row r="395" spans="1:18" x14ac:dyDescent="0.2">
      <c r="A395" s="1" t="s">
        <v>743</v>
      </c>
      <c r="B395" s="1" t="s">
        <v>1211</v>
      </c>
      <c r="C395" s="1" t="s">
        <v>28</v>
      </c>
      <c r="D395" s="7">
        <v>97.11</v>
      </c>
      <c r="E395" s="3">
        <v>45869</v>
      </c>
      <c r="F395" s="3">
        <v>45900</v>
      </c>
      <c r="G395" s="7">
        <v>79.599999999999994</v>
      </c>
      <c r="H395" s="3">
        <v>45912</v>
      </c>
      <c r="I395" s="11">
        <v>79.599999999999994</v>
      </c>
      <c r="J395" s="17">
        <f>+F395-H395</f>
        <v>-12</v>
      </c>
      <c r="K395" s="17">
        <f>+H395-F395</f>
        <v>12</v>
      </c>
      <c r="L395" s="11">
        <f>+K395*G395</f>
        <v>955.19999999999993</v>
      </c>
      <c r="M395" s="19">
        <f>YEAR(H395)</f>
        <v>2025</v>
      </c>
      <c r="N395" s="19" t="str">
        <f>IF(MONTH(H395)&lt;4,"1° trimestre",IF(MONTH(H395)&lt;7,"2° trimestre",IF(MONTH(H395)&lt;10,"3°trimestre","4° trimestre")))</f>
        <v>3°trimestre</v>
      </c>
      <c r="O395" s="19" t="s">
        <v>1962</v>
      </c>
      <c r="P395" s="19" t="s">
        <v>1970</v>
      </c>
      <c r="Q395" s="8">
        <f>+I395</f>
        <v>79.599999999999994</v>
      </c>
      <c r="R395" s="19" t="s">
        <v>1965</v>
      </c>
    </row>
    <row r="396" spans="1:18" x14ac:dyDescent="0.2">
      <c r="A396" s="1" t="s">
        <v>743</v>
      </c>
      <c r="B396" s="1" t="s">
        <v>1212</v>
      </c>
      <c r="C396" s="1" t="s">
        <v>28</v>
      </c>
      <c r="D396" s="7">
        <v>2.67</v>
      </c>
      <c r="E396" s="3">
        <v>45869</v>
      </c>
      <c r="F396" s="3">
        <v>45900</v>
      </c>
      <c r="G396" s="7">
        <v>2.19</v>
      </c>
      <c r="H396" s="3">
        <v>45912</v>
      </c>
      <c r="I396" s="11">
        <v>2.19</v>
      </c>
      <c r="J396" s="17">
        <f>+F396-H396</f>
        <v>-12</v>
      </c>
      <c r="K396" s="17">
        <f>+H396-F396</f>
        <v>12</v>
      </c>
      <c r="L396" s="11">
        <f>+K396*G396</f>
        <v>26.28</v>
      </c>
      <c r="M396" s="19">
        <f>YEAR(H396)</f>
        <v>2025</v>
      </c>
      <c r="N396" s="19" t="str">
        <f>IF(MONTH(H396)&lt;4,"1° trimestre",IF(MONTH(H396)&lt;7,"2° trimestre",IF(MONTH(H396)&lt;10,"3°trimestre","4° trimestre")))</f>
        <v>3°trimestre</v>
      </c>
      <c r="O396" s="19" t="s">
        <v>1962</v>
      </c>
      <c r="P396" s="19" t="s">
        <v>1970</v>
      </c>
      <c r="Q396" s="8">
        <f>+I396</f>
        <v>2.19</v>
      </c>
      <c r="R396" s="19" t="s">
        <v>1965</v>
      </c>
    </row>
    <row r="397" spans="1:18" x14ac:dyDescent="0.2">
      <c r="A397" s="1" t="s">
        <v>743</v>
      </c>
      <c r="B397" s="1" t="s">
        <v>1213</v>
      </c>
      <c r="C397" s="1" t="s">
        <v>28</v>
      </c>
      <c r="D397" s="7">
        <v>41.64</v>
      </c>
      <c r="E397" s="3">
        <v>45869</v>
      </c>
      <c r="F397" s="3">
        <v>45900</v>
      </c>
      <c r="G397" s="7">
        <v>34.130000000000003</v>
      </c>
      <c r="H397" s="3">
        <v>45912</v>
      </c>
      <c r="I397" s="11">
        <v>34.130000000000003</v>
      </c>
      <c r="J397" s="17">
        <f>+F397-H397</f>
        <v>-12</v>
      </c>
      <c r="K397" s="17">
        <f>+H397-F397</f>
        <v>12</v>
      </c>
      <c r="L397" s="11">
        <f>+K397*G397</f>
        <v>409.56000000000006</v>
      </c>
      <c r="M397" s="19">
        <f>YEAR(H397)</f>
        <v>2025</v>
      </c>
      <c r="N397" s="19" t="str">
        <f>IF(MONTH(H397)&lt;4,"1° trimestre",IF(MONTH(H397)&lt;7,"2° trimestre",IF(MONTH(H397)&lt;10,"3°trimestre","4° trimestre")))</f>
        <v>3°trimestre</v>
      </c>
      <c r="O397" s="19" t="s">
        <v>1962</v>
      </c>
      <c r="P397" s="19" t="s">
        <v>1970</v>
      </c>
      <c r="Q397" s="8">
        <f>+I397</f>
        <v>34.130000000000003</v>
      </c>
      <c r="R397" s="19" t="s">
        <v>1965</v>
      </c>
    </row>
    <row r="398" spans="1:18" x14ac:dyDescent="0.2">
      <c r="A398" s="1" t="s">
        <v>743</v>
      </c>
      <c r="B398" s="1" t="s">
        <v>1214</v>
      </c>
      <c r="C398" s="1" t="s">
        <v>28</v>
      </c>
      <c r="D398" s="7">
        <v>26.95</v>
      </c>
      <c r="E398" s="3">
        <v>45869</v>
      </c>
      <c r="F398" s="3">
        <v>45900</v>
      </c>
      <c r="G398" s="7">
        <v>22.09</v>
      </c>
      <c r="H398" s="3">
        <v>45912</v>
      </c>
      <c r="I398" s="11">
        <v>22.09</v>
      </c>
      <c r="J398" s="17">
        <f>+F398-H398</f>
        <v>-12</v>
      </c>
      <c r="K398" s="17">
        <f>+H398-F398</f>
        <v>12</v>
      </c>
      <c r="L398" s="11">
        <f>+K398*G398</f>
        <v>265.08</v>
      </c>
      <c r="M398" s="19">
        <f>YEAR(H398)</f>
        <v>2025</v>
      </c>
      <c r="N398" s="19" t="str">
        <f>IF(MONTH(H398)&lt;4,"1° trimestre",IF(MONTH(H398)&lt;7,"2° trimestre",IF(MONTH(H398)&lt;10,"3°trimestre","4° trimestre")))</f>
        <v>3°trimestre</v>
      </c>
      <c r="O398" s="19" t="s">
        <v>1962</v>
      </c>
      <c r="P398" s="19" t="s">
        <v>1970</v>
      </c>
      <c r="Q398" s="8">
        <f>+I398</f>
        <v>22.09</v>
      </c>
      <c r="R398" s="19" t="s">
        <v>1965</v>
      </c>
    </row>
    <row r="399" spans="1:18" x14ac:dyDescent="0.2">
      <c r="A399" s="1" t="s">
        <v>743</v>
      </c>
      <c r="B399" s="1" t="s">
        <v>1215</v>
      </c>
      <c r="C399" s="1" t="s">
        <v>28</v>
      </c>
      <c r="D399" s="7">
        <v>18.09</v>
      </c>
      <c r="E399" s="3">
        <v>45869</v>
      </c>
      <c r="F399" s="3">
        <v>45900</v>
      </c>
      <c r="G399" s="7">
        <v>14.83</v>
      </c>
      <c r="H399" s="3">
        <v>45912</v>
      </c>
      <c r="I399" s="11">
        <v>14.83</v>
      </c>
      <c r="J399" s="17">
        <f>+F399-H399</f>
        <v>-12</v>
      </c>
      <c r="K399" s="17">
        <f>+H399-F399</f>
        <v>12</v>
      </c>
      <c r="L399" s="11">
        <f>+K399*G399</f>
        <v>177.96</v>
      </c>
      <c r="M399" s="19">
        <f>YEAR(H399)</f>
        <v>2025</v>
      </c>
      <c r="N399" s="19" t="str">
        <f>IF(MONTH(H399)&lt;4,"1° trimestre",IF(MONTH(H399)&lt;7,"2° trimestre",IF(MONTH(H399)&lt;10,"3°trimestre","4° trimestre")))</f>
        <v>3°trimestre</v>
      </c>
      <c r="O399" s="19" t="s">
        <v>1962</v>
      </c>
      <c r="P399" s="19" t="s">
        <v>1970</v>
      </c>
      <c r="Q399" s="8">
        <f>+I399</f>
        <v>14.83</v>
      </c>
      <c r="R399" s="19" t="s">
        <v>1965</v>
      </c>
    </row>
    <row r="400" spans="1:18" x14ac:dyDescent="0.2">
      <c r="A400" s="1" t="s">
        <v>743</v>
      </c>
      <c r="B400" s="1" t="s">
        <v>1216</v>
      </c>
      <c r="C400" s="1" t="s">
        <v>28</v>
      </c>
      <c r="D400" s="7">
        <v>3.88</v>
      </c>
      <c r="E400" s="3">
        <v>45869</v>
      </c>
      <c r="F400" s="3">
        <v>45900</v>
      </c>
      <c r="G400" s="7">
        <v>3.18</v>
      </c>
      <c r="H400" s="3">
        <v>45912</v>
      </c>
      <c r="I400" s="11">
        <v>3.18</v>
      </c>
      <c r="J400" s="17">
        <f>+F400-H400</f>
        <v>-12</v>
      </c>
      <c r="K400" s="17">
        <f>+H400-F400</f>
        <v>12</v>
      </c>
      <c r="L400" s="11">
        <f>+K400*G400</f>
        <v>38.160000000000004</v>
      </c>
      <c r="M400" s="19">
        <f>YEAR(H400)</f>
        <v>2025</v>
      </c>
      <c r="N400" s="19" t="str">
        <f>IF(MONTH(H400)&lt;4,"1° trimestre",IF(MONTH(H400)&lt;7,"2° trimestre",IF(MONTH(H400)&lt;10,"3°trimestre","4° trimestre")))</f>
        <v>3°trimestre</v>
      </c>
      <c r="O400" s="19" t="s">
        <v>1962</v>
      </c>
      <c r="P400" s="19" t="s">
        <v>1970</v>
      </c>
      <c r="Q400" s="8">
        <f>+I400</f>
        <v>3.18</v>
      </c>
      <c r="R400" s="19" t="s">
        <v>1965</v>
      </c>
    </row>
    <row r="401" spans="1:18" x14ac:dyDescent="0.2">
      <c r="A401" s="1" t="s">
        <v>743</v>
      </c>
      <c r="B401" s="1" t="s">
        <v>1217</v>
      </c>
      <c r="C401" s="1" t="s">
        <v>28</v>
      </c>
      <c r="D401" s="7">
        <v>21.73</v>
      </c>
      <c r="E401" s="3">
        <v>45869</v>
      </c>
      <c r="F401" s="3">
        <v>45900</v>
      </c>
      <c r="G401" s="7">
        <v>17.809999999999999</v>
      </c>
      <c r="H401" s="3">
        <v>45912</v>
      </c>
      <c r="I401" s="11">
        <v>17.809999999999999</v>
      </c>
      <c r="J401" s="17">
        <f>+F401-H401</f>
        <v>-12</v>
      </c>
      <c r="K401" s="17">
        <f>+H401-F401</f>
        <v>12</v>
      </c>
      <c r="L401" s="11">
        <f>+K401*G401</f>
        <v>213.71999999999997</v>
      </c>
      <c r="M401" s="19">
        <f>YEAR(H401)</f>
        <v>2025</v>
      </c>
      <c r="N401" s="19" t="str">
        <f>IF(MONTH(H401)&lt;4,"1° trimestre",IF(MONTH(H401)&lt;7,"2° trimestre",IF(MONTH(H401)&lt;10,"3°trimestre","4° trimestre")))</f>
        <v>3°trimestre</v>
      </c>
      <c r="O401" s="19" t="s">
        <v>1962</v>
      </c>
      <c r="P401" s="19" t="s">
        <v>1970</v>
      </c>
      <c r="Q401" s="8">
        <f>+I401</f>
        <v>17.809999999999999</v>
      </c>
      <c r="R401" s="19" t="s">
        <v>1965</v>
      </c>
    </row>
    <row r="402" spans="1:18" x14ac:dyDescent="0.2">
      <c r="A402" s="1" t="s">
        <v>743</v>
      </c>
      <c r="B402" s="1" t="s">
        <v>1218</v>
      </c>
      <c r="C402" s="1" t="s">
        <v>28</v>
      </c>
      <c r="D402" s="7">
        <v>6.43</v>
      </c>
      <c r="E402" s="3">
        <v>45869</v>
      </c>
      <c r="F402" s="3">
        <v>45900</v>
      </c>
      <c r="G402" s="7">
        <v>5.27</v>
      </c>
      <c r="H402" s="3">
        <v>45912</v>
      </c>
      <c r="I402" s="11">
        <v>5.27</v>
      </c>
      <c r="J402" s="17">
        <f>+F402-H402</f>
        <v>-12</v>
      </c>
      <c r="K402" s="17">
        <f>+H402-F402</f>
        <v>12</v>
      </c>
      <c r="L402" s="11">
        <f>+K402*G402</f>
        <v>63.239999999999995</v>
      </c>
      <c r="M402" s="19">
        <f>YEAR(H402)</f>
        <v>2025</v>
      </c>
      <c r="N402" s="19" t="str">
        <f>IF(MONTH(H402)&lt;4,"1° trimestre",IF(MONTH(H402)&lt;7,"2° trimestre",IF(MONTH(H402)&lt;10,"3°trimestre","4° trimestre")))</f>
        <v>3°trimestre</v>
      </c>
      <c r="O402" s="19" t="s">
        <v>1962</v>
      </c>
      <c r="P402" s="19" t="s">
        <v>1970</v>
      </c>
      <c r="Q402" s="8">
        <f>+I402</f>
        <v>5.27</v>
      </c>
      <c r="R402" s="19" t="s">
        <v>1965</v>
      </c>
    </row>
    <row r="403" spans="1:18" x14ac:dyDescent="0.2">
      <c r="A403" s="1" t="s">
        <v>743</v>
      </c>
      <c r="B403" s="1" t="s">
        <v>1219</v>
      </c>
      <c r="C403" s="1" t="s">
        <v>28</v>
      </c>
      <c r="D403" s="7">
        <v>92.26</v>
      </c>
      <c r="E403" s="3">
        <v>45869</v>
      </c>
      <c r="F403" s="3">
        <v>45900</v>
      </c>
      <c r="G403" s="7">
        <v>75.62</v>
      </c>
      <c r="H403" s="3">
        <v>45912</v>
      </c>
      <c r="I403" s="11">
        <v>75.62</v>
      </c>
      <c r="J403" s="17">
        <f>+F403-H403</f>
        <v>-12</v>
      </c>
      <c r="K403" s="17">
        <f>+H403-F403</f>
        <v>12</v>
      </c>
      <c r="L403" s="11">
        <f>+K403*G403</f>
        <v>907.44</v>
      </c>
      <c r="M403" s="19">
        <f>YEAR(H403)</f>
        <v>2025</v>
      </c>
      <c r="N403" s="19" t="str">
        <f>IF(MONTH(H403)&lt;4,"1° trimestre",IF(MONTH(H403)&lt;7,"2° trimestre",IF(MONTH(H403)&lt;10,"3°trimestre","4° trimestre")))</f>
        <v>3°trimestre</v>
      </c>
      <c r="O403" s="19" t="s">
        <v>1962</v>
      </c>
      <c r="P403" s="19" t="s">
        <v>1970</v>
      </c>
      <c r="Q403" s="8">
        <f>+I403</f>
        <v>75.62</v>
      </c>
      <c r="R403" s="19" t="s">
        <v>1965</v>
      </c>
    </row>
    <row r="404" spans="1:18" x14ac:dyDescent="0.2">
      <c r="A404" s="1" t="s">
        <v>743</v>
      </c>
      <c r="B404" s="1" t="s">
        <v>1220</v>
      </c>
      <c r="C404" s="1" t="s">
        <v>28</v>
      </c>
      <c r="D404" s="7">
        <v>195.2</v>
      </c>
      <c r="E404" s="3">
        <v>45869</v>
      </c>
      <c r="F404" s="3">
        <v>45900</v>
      </c>
      <c r="G404" s="7">
        <v>160</v>
      </c>
      <c r="H404" s="3">
        <v>45912</v>
      </c>
      <c r="I404" s="11">
        <v>160</v>
      </c>
      <c r="J404" s="17">
        <f>+F404-H404</f>
        <v>-12</v>
      </c>
      <c r="K404" s="17">
        <f>+H404-F404</f>
        <v>12</v>
      </c>
      <c r="L404" s="11">
        <f>+K404*G404</f>
        <v>1920</v>
      </c>
      <c r="M404" s="19">
        <f>YEAR(H404)</f>
        <v>2025</v>
      </c>
      <c r="N404" s="19" t="str">
        <f>IF(MONTH(H404)&lt;4,"1° trimestre",IF(MONTH(H404)&lt;7,"2° trimestre",IF(MONTH(H404)&lt;10,"3°trimestre","4° trimestre")))</f>
        <v>3°trimestre</v>
      </c>
      <c r="O404" s="19" t="s">
        <v>1962</v>
      </c>
      <c r="P404" s="19" t="s">
        <v>1970</v>
      </c>
      <c r="Q404" s="8">
        <f>+I404</f>
        <v>160</v>
      </c>
      <c r="R404" s="19" t="s">
        <v>1965</v>
      </c>
    </row>
    <row r="405" spans="1:18" x14ac:dyDescent="0.2">
      <c r="A405" s="1" t="s">
        <v>743</v>
      </c>
      <c r="B405" s="1" t="s">
        <v>1221</v>
      </c>
      <c r="C405" s="1" t="s">
        <v>28</v>
      </c>
      <c r="D405" s="7">
        <v>3309.66</v>
      </c>
      <c r="E405" s="3">
        <v>45869</v>
      </c>
      <c r="F405" s="3">
        <v>45900</v>
      </c>
      <c r="G405" s="7">
        <v>2712.84</v>
      </c>
      <c r="H405" s="3">
        <v>45912</v>
      </c>
      <c r="I405" s="11">
        <v>2712.84</v>
      </c>
      <c r="J405" s="17">
        <f>+F405-H405</f>
        <v>-12</v>
      </c>
      <c r="K405" s="17">
        <f>+H405-F405</f>
        <v>12</v>
      </c>
      <c r="L405" s="11">
        <f>+K405*G405</f>
        <v>32554.080000000002</v>
      </c>
      <c r="M405" s="19">
        <f>YEAR(H405)</f>
        <v>2025</v>
      </c>
      <c r="N405" s="19" t="str">
        <f>IF(MONTH(H405)&lt;4,"1° trimestre",IF(MONTH(H405)&lt;7,"2° trimestre",IF(MONTH(H405)&lt;10,"3°trimestre","4° trimestre")))</f>
        <v>3°trimestre</v>
      </c>
      <c r="O405" s="19" t="s">
        <v>1962</v>
      </c>
      <c r="P405" s="19" t="s">
        <v>1970</v>
      </c>
      <c r="Q405" s="8">
        <f>+I405</f>
        <v>2712.84</v>
      </c>
      <c r="R405" s="19" t="s">
        <v>1965</v>
      </c>
    </row>
    <row r="406" spans="1:18" x14ac:dyDescent="0.2">
      <c r="A406" s="1" t="s">
        <v>743</v>
      </c>
      <c r="B406" s="1" t="s">
        <v>1222</v>
      </c>
      <c r="C406" s="1" t="s">
        <v>28</v>
      </c>
      <c r="D406" s="7">
        <v>575.1</v>
      </c>
      <c r="E406" s="3">
        <v>45869</v>
      </c>
      <c r="F406" s="3">
        <v>45900</v>
      </c>
      <c r="G406" s="7">
        <v>471.39</v>
      </c>
      <c r="H406" s="3">
        <v>45912</v>
      </c>
      <c r="I406" s="11">
        <v>471.39</v>
      </c>
      <c r="J406" s="17">
        <f>+F406-H406</f>
        <v>-12</v>
      </c>
      <c r="K406" s="17">
        <f>+H406-F406</f>
        <v>12</v>
      </c>
      <c r="L406" s="11">
        <f>+K406*G406</f>
        <v>5656.68</v>
      </c>
      <c r="M406" s="19">
        <f>YEAR(H406)</f>
        <v>2025</v>
      </c>
      <c r="N406" s="19" t="str">
        <f>IF(MONTH(H406)&lt;4,"1° trimestre",IF(MONTH(H406)&lt;7,"2° trimestre",IF(MONTH(H406)&lt;10,"3°trimestre","4° trimestre")))</f>
        <v>3°trimestre</v>
      </c>
      <c r="O406" s="19" t="s">
        <v>1962</v>
      </c>
      <c r="P406" s="19" t="s">
        <v>1970</v>
      </c>
      <c r="Q406" s="8">
        <f>+I406</f>
        <v>471.39</v>
      </c>
      <c r="R406" s="19" t="s">
        <v>1965</v>
      </c>
    </row>
    <row r="407" spans="1:18" x14ac:dyDescent="0.2">
      <c r="A407" s="1" t="s">
        <v>743</v>
      </c>
      <c r="B407" s="1" t="s">
        <v>1223</v>
      </c>
      <c r="C407" s="1" t="s">
        <v>28</v>
      </c>
      <c r="D407" s="7">
        <v>306.95</v>
      </c>
      <c r="E407" s="3">
        <v>45869</v>
      </c>
      <c r="F407" s="3">
        <v>45900</v>
      </c>
      <c r="G407" s="7">
        <v>251.6</v>
      </c>
      <c r="H407" s="3">
        <v>45912</v>
      </c>
      <c r="I407" s="11">
        <v>251.6</v>
      </c>
      <c r="J407" s="17">
        <f>+F407-H407</f>
        <v>-12</v>
      </c>
      <c r="K407" s="17">
        <f>+H407-F407</f>
        <v>12</v>
      </c>
      <c r="L407" s="11">
        <f>+K407*G407</f>
        <v>3019.2</v>
      </c>
      <c r="M407" s="19">
        <f>YEAR(H407)</f>
        <v>2025</v>
      </c>
      <c r="N407" s="19" t="str">
        <f>IF(MONTH(H407)&lt;4,"1° trimestre",IF(MONTH(H407)&lt;7,"2° trimestre",IF(MONTH(H407)&lt;10,"3°trimestre","4° trimestre")))</f>
        <v>3°trimestre</v>
      </c>
      <c r="O407" s="19" t="s">
        <v>1962</v>
      </c>
      <c r="P407" s="19" t="s">
        <v>1970</v>
      </c>
      <c r="Q407" s="8">
        <f>+I407</f>
        <v>251.6</v>
      </c>
      <c r="R407" s="19" t="s">
        <v>1965</v>
      </c>
    </row>
    <row r="408" spans="1:18" x14ac:dyDescent="0.2">
      <c r="A408" s="1" t="s">
        <v>743</v>
      </c>
      <c r="B408" s="1" t="s">
        <v>1224</v>
      </c>
      <c r="C408" s="1" t="s">
        <v>28</v>
      </c>
      <c r="D408" s="7">
        <v>54.77</v>
      </c>
      <c r="E408" s="3">
        <v>45869</v>
      </c>
      <c r="F408" s="3">
        <v>45900</v>
      </c>
      <c r="G408" s="7">
        <v>44.89</v>
      </c>
      <c r="H408" s="3">
        <v>45912</v>
      </c>
      <c r="I408" s="11">
        <v>44.89</v>
      </c>
      <c r="J408" s="17">
        <f>+F408-H408</f>
        <v>-12</v>
      </c>
      <c r="K408" s="17">
        <f>+H408-F408</f>
        <v>12</v>
      </c>
      <c r="L408" s="11">
        <f>+K408*G408</f>
        <v>538.68000000000006</v>
      </c>
      <c r="M408" s="19">
        <f>YEAR(H408)</f>
        <v>2025</v>
      </c>
      <c r="N408" s="19" t="str">
        <f>IF(MONTH(H408)&lt;4,"1° trimestre",IF(MONTH(H408)&lt;7,"2° trimestre",IF(MONTH(H408)&lt;10,"3°trimestre","4° trimestre")))</f>
        <v>3°trimestre</v>
      </c>
      <c r="O408" s="19" t="s">
        <v>1962</v>
      </c>
      <c r="P408" s="19" t="s">
        <v>1970</v>
      </c>
      <c r="Q408" s="8">
        <f>+I408</f>
        <v>44.89</v>
      </c>
      <c r="R408" s="19" t="s">
        <v>1965</v>
      </c>
    </row>
    <row r="409" spans="1:18" x14ac:dyDescent="0.2">
      <c r="A409" s="1" t="s">
        <v>743</v>
      </c>
      <c r="B409" s="1" t="s">
        <v>1225</v>
      </c>
      <c r="C409" s="1" t="s">
        <v>28</v>
      </c>
      <c r="D409" s="7">
        <v>38.799999999999997</v>
      </c>
      <c r="E409" s="3">
        <v>45869</v>
      </c>
      <c r="F409" s="3">
        <v>45900</v>
      </c>
      <c r="G409" s="7">
        <v>31.8</v>
      </c>
      <c r="H409" s="3">
        <v>45912</v>
      </c>
      <c r="I409" s="11">
        <v>31.8</v>
      </c>
      <c r="J409" s="17">
        <f>+F409-H409</f>
        <v>-12</v>
      </c>
      <c r="K409" s="17">
        <f>+H409-F409</f>
        <v>12</v>
      </c>
      <c r="L409" s="11">
        <f>+K409*G409</f>
        <v>381.6</v>
      </c>
      <c r="M409" s="19">
        <f>YEAR(H409)</f>
        <v>2025</v>
      </c>
      <c r="N409" s="19" t="str">
        <f>IF(MONTH(H409)&lt;4,"1° trimestre",IF(MONTH(H409)&lt;7,"2° trimestre",IF(MONTH(H409)&lt;10,"3°trimestre","4° trimestre")))</f>
        <v>3°trimestre</v>
      </c>
      <c r="O409" s="19" t="s">
        <v>1962</v>
      </c>
      <c r="P409" s="19" t="s">
        <v>1970</v>
      </c>
      <c r="Q409" s="8">
        <f>+I409</f>
        <v>31.8</v>
      </c>
      <c r="R409" s="19" t="s">
        <v>1965</v>
      </c>
    </row>
    <row r="410" spans="1:18" x14ac:dyDescent="0.2">
      <c r="A410" s="1" t="s">
        <v>743</v>
      </c>
      <c r="B410" s="1" t="s">
        <v>1226</v>
      </c>
      <c r="C410" s="1" t="s">
        <v>28</v>
      </c>
      <c r="D410" s="7">
        <v>170.02</v>
      </c>
      <c r="E410" s="3">
        <v>45869</v>
      </c>
      <c r="F410" s="3">
        <v>45900</v>
      </c>
      <c r="G410" s="7">
        <v>139.36000000000001</v>
      </c>
      <c r="H410" s="3">
        <v>45912</v>
      </c>
      <c r="I410" s="11">
        <v>139.36000000000001</v>
      </c>
      <c r="J410" s="17">
        <f>+F410-H410</f>
        <v>-12</v>
      </c>
      <c r="K410" s="17">
        <f>+H410-F410</f>
        <v>12</v>
      </c>
      <c r="L410" s="11">
        <f>+K410*G410</f>
        <v>1672.3200000000002</v>
      </c>
      <c r="M410" s="19">
        <f>YEAR(H410)</f>
        <v>2025</v>
      </c>
      <c r="N410" s="19" t="str">
        <f>IF(MONTH(H410)&lt;4,"1° trimestre",IF(MONTH(H410)&lt;7,"2° trimestre",IF(MONTH(H410)&lt;10,"3°trimestre","4° trimestre")))</f>
        <v>3°trimestre</v>
      </c>
      <c r="O410" s="19" t="s">
        <v>1962</v>
      </c>
      <c r="P410" s="19" t="s">
        <v>1970</v>
      </c>
      <c r="Q410" s="8">
        <f>+I410</f>
        <v>139.36000000000001</v>
      </c>
      <c r="R410" s="19" t="s">
        <v>1965</v>
      </c>
    </row>
    <row r="411" spans="1:18" x14ac:dyDescent="0.2">
      <c r="A411" s="1" t="s">
        <v>743</v>
      </c>
      <c r="B411" s="1" t="s">
        <v>1227</v>
      </c>
      <c r="C411" s="1" t="s">
        <v>28</v>
      </c>
      <c r="D411" s="7">
        <v>387.96</v>
      </c>
      <c r="E411" s="3">
        <v>45869</v>
      </c>
      <c r="F411" s="3">
        <v>45900</v>
      </c>
      <c r="G411" s="7">
        <v>318</v>
      </c>
      <c r="H411" s="3">
        <v>45912</v>
      </c>
      <c r="I411" s="11">
        <v>318</v>
      </c>
      <c r="J411" s="17">
        <f>+F411-H411</f>
        <v>-12</v>
      </c>
      <c r="K411" s="17">
        <f>+H411-F411</f>
        <v>12</v>
      </c>
      <c r="L411" s="11">
        <f>+K411*G411</f>
        <v>3816</v>
      </c>
      <c r="M411" s="19">
        <f>YEAR(H411)</f>
        <v>2025</v>
      </c>
      <c r="N411" s="19" t="str">
        <f>IF(MONTH(H411)&lt;4,"1° trimestre",IF(MONTH(H411)&lt;7,"2° trimestre",IF(MONTH(H411)&lt;10,"3°trimestre","4° trimestre")))</f>
        <v>3°trimestre</v>
      </c>
      <c r="O411" s="19" t="s">
        <v>1962</v>
      </c>
      <c r="P411" s="19" t="s">
        <v>1970</v>
      </c>
      <c r="Q411" s="8">
        <f>+I411</f>
        <v>318</v>
      </c>
      <c r="R411" s="19" t="s">
        <v>1965</v>
      </c>
    </row>
    <row r="412" spans="1:18" x14ac:dyDescent="0.2">
      <c r="A412" s="1" t="s">
        <v>743</v>
      </c>
      <c r="B412" s="1" t="s">
        <v>1228</v>
      </c>
      <c r="C412" s="1" t="s">
        <v>28</v>
      </c>
      <c r="D412" s="7">
        <v>113.53</v>
      </c>
      <c r="E412" s="3">
        <v>45869</v>
      </c>
      <c r="F412" s="3">
        <v>45900</v>
      </c>
      <c r="G412" s="7">
        <v>93.06</v>
      </c>
      <c r="H412" s="3">
        <v>45912</v>
      </c>
      <c r="I412" s="11">
        <v>93.06</v>
      </c>
      <c r="J412" s="17">
        <f>+F412-H412</f>
        <v>-12</v>
      </c>
      <c r="K412" s="17">
        <f>+H412-F412</f>
        <v>12</v>
      </c>
      <c r="L412" s="11">
        <f>+K412*G412</f>
        <v>1116.72</v>
      </c>
      <c r="M412" s="19">
        <f>YEAR(H412)</f>
        <v>2025</v>
      </c>
      <c r="N412" s="19" t="str">
        <f>IF(MONTH(H412)&lt;4,"1° trimestre",IF(MONTH(H412)&lt;7,"2° trimestre",IF(MONTH(H412)&lt;10,"3°trimestre","4° trimestre")))</f>
        <v>3°trimestre</v>
      </c>
      <c r="O412" s="19" t="s">
        <v>1962</v>
      </c>
      <c r="P412" s="19" t="s">
        <v>1970</v>
      </c>
      <c r="Q412" s="8">
        <f>+I412</f>
        <v>93.06</v>
      </c>
      <c r="R412" s="19" t="s">
        <v>1965</v>
      </c>
    </row>
    <row r="413" spans="1:18" x14ac:dyDescent="0.2">
      <c r="A413" s="1" t="s">
        <v>743</v>
      </c>
      <c r="B413" s="1" t="s">
        <v>1229</v>
      </c>
      <c r="C413" s="1" t="s">
        <v>28</v>
      </c>
      <c r="D413" s="7">
        <v>570.53</v>
      </c>
      <c r="E413" s="3">
        <v>45869</v>
      </c>
      <c r="F413" s="3">
        <v>45900</v>
      </c>
      <c r="G413" s="7">
        <v>467.65</v>
      </c>
      <c r="H413" s="3">
        <v>45912</v>
      </c>
      <c r="I413" s="11">
        <v>467.65</v>
      </c>
      <c r="J413" s="17">
        <f>+F413-H413</f>
        <v>-12</v>
      </c>
      <c r="K413" s="17">
        <f>+H413-F413</f>
        <v>12</v>
      </c>
      <c r="L413" s="11">
        <f>+K413*G413</f>
        <v>5611.7999999999993</v>
      </c>
      <c r="M413" s="19">
        <f>YEAR(H413)</f>
        <v>2025</v>
      </c>
      <c r="N413" s="19" t="str">
        <f>IF(MONTH(H413)&lt;4,"1° trimestre",IF(MONTH(H413)&lt;7,"2° trimestre",IF(MONTH(H413)&lt;10,"3°trimestre","4° trimestre")))</f>
        <v>3°trimestre</v>
      </c>
      <c r="O413" s="19" t="s">
        <v>1962</v>
      </c>
      <c r="P413" s="19" t="s">
        <v>1970</v>
      </c>
      <c r="Q413" s="8">
        <f>+I413</f>
        <v>467.65</v>
      </c>
      <c r="R413" s="19" t="s">
        <v>1965</v>
      </c>
    </row>
    <row r="414" spans="1:18" x14ac:dyDescent="0.2">
      <c r="A414" s="1" t="s">
        <v>743</v>
      </c>
      <c r="B414" s="1" t="s">
        <v>1230</v>
      </c>
      <c r="C414" s="1" t="s">
        <v>28</v>
      </c>
      <c r="D414" s="7">
        <v>12.55</v>
      </c>
      <c r="E414" s="3">
        <v>45869</v>
      </c>
      <c r="F414" s="3">
        <v>45900</v>
      </c>
      <c r="G414" s="7">
        <v>10.29</v>
      </c>
      <c r="H414" s="3">
        <v>45912</v>
      </c>
      <c r="I414" s="11">
        <v>10.29</v>
      </c>
      <c r="J414" s="17">
        <f>+F414-H414</f>
        <v>-12</v>
      </c>
      <c r="K414" s="17">
        <f>+H414-F414</f>
        <v>12</v>
      </c>
      <c r="L414" s="11">
        <f>+K414*G414</f>
        <v>123.47999999999999</v>
      </c>
      <c r="M414" s="19">
        <f>YEAR(H414)</f>
        <v>2025</v>
      </c>
      <c r="N414" s="19" t="str">
        <f>IF(MONTH(H414)&lt;4,"1° trimestre",IF(MONTH(H414)&lt;7,"2° trimestre",IF(MONTH(H414)&lt;10,"3°trimestre","4° trimestre")))</f>
        <v>3°trimestre</v>
      </c>
      <c r="O414" s="19" t="s">
        <v>1962</v>
      </c>
      <c r="P414" s="19" t="s">
        <v>1970</v>
      </c>
      <c r="Q414" s="8">
        <f>+I414</f>
        <v>10.29</v>
      </c>
      <c r="R414" s="19" t="s">
        <v>1965</v>
      </c>
    </row>
    <row r="415" spans="1:18" x14ac:dyDescent="0.2">
      <c r="A415" s="1" t="s">
        <v>743</v>
      </c>
      <c r="B415" s="1" t="s">
        <v>1231</v>
      </c>
      <c r="C415" s="1" t="s">
        <v>28</v>
      </c>
      <c r="D415" s="7">
        <v>494.65</v>
      </c>
      <c r="E415" s="3">
        <v>45869</v>
      </c>
      <c r="F415" s="3">
        <v>45900</v>
      </c>
      <c r="G415" s="7">
        <v>405.45</v>
      </c>
      <c r="H415" s="3">
        <v>45912</v>
      </c>
      <c r="I415" s="11">
        <v>405.45</v>
      </c>
      <c r="J415" s="17">
        <f>+F415-H415</f>
        <v>-12</v>
      </c>
      <c r="K415" s="17">
        <f>+H415-F415</f>
        <v>12</v>
      </c>
      <c r="L415" s="11">
        <f>+K415*G415</f>
        <v>4865.3999999999996</v>
      </c>
      <c r="M415" s="19">
        <f>YEAR(H415)</f>
        <v>2025</v>
      </c>
      <c r="N415" s="19" t="str">
        <f>IF(MONTH(H415)&lt;4,"1° trimestre",IF(MONTH(H415)&lt;7,"2° trimestre",IF(MONTH(H415)&lt;10,"3°trimestre","4° trimestre")))</f>
        <v>3°trimestre</v>
      </c>
      <c r="O415" s="19" t="s">
        <v>1962</v>
      </c>
      <c r="P415" s="19" t="s">
        <v>1970</v>
      </c>
      <c r="Q415" s="8">
        <f>+I415</f>
        <v>405.45</v>
      </c>
      <c r="R415" s="19" t="s">
        <v>1965</v>
      </c>
    </row>
    <row r="416" spans="1:18" x14ac:dyDescent="0.2">
      <c r="A416" s="1" t="s">
        <v>743</v>
      </c>
      <c r="B416" s="1" t="s">
        <v>1232</v>
      </c>
      <c r="C416" s="1" t="s">
        <v>28</v>
      </c>
      <c r="D416" s="7">
        <v>59.34</v>
      </c>
      <c r="E416" s="3">
        <v>45869</v>
      </c>
      <c r="F416" s="3">
        <v>45900</v>
      </c>
      <c r="G416" s="7">
        <v>48.64</v>
      </c>
      <c r="H416" s="3">
        <v>45912</v>
      </c>
      <c r="I416" s="11">
        <v>48.64</v>
      </c>
      <c r="J416" s="17">
        <f>+F416-H416</f>
        <v>-12</v>
      </c>
      <c r="K416" s="17">
        <f>+H416-F416</f>
        <v>12</v>
      </c>
      <c r="L416" s="11">
        <f>+K416*G416</f>
        <v>583.68000000000006</v>
      </c>
      <c r="M416" s="19">
        <f>YEAR(H416)</f>
        <v>2025</v>
      </c>
      <c r="N416" s="19" t="str">
        <f>IF(MONTH(H416)&lt;4,"1° trimestre",IF(MONTH(H416)&lt;7,"2° trimestre",IF(MONTH(H416)&lt;10,"3°trimestre","4° trimestre")))</f>
        <v>3°trimestre</v>
      </c>
      <c r="O416" s="19" t="s">
        <v>1962</v>
      </c>
      <c r="P416" s="19" t="s">
        <v>1970</v>
      </c>
      <c r="Q416" s="8">
        <f>+I416</f>
        <v>48.64</v>
      </c>
      <c r="R416" s="19" t="s">
        <v>1965</v>
      </c>
    </row>
    <row r="417" spans="1:18" x14ac:dyDescent="0.2">
      <c r="A417" s="1" t="s">
        <v>743</v>
      </c>
      <c r="B417" s="1" t="s">
        <v>1233</v>
      </c>
      <c r="C417" s="1" t="s">
        <v>28</v>
      </c>
      <c r="D417" s="7">
        <v>120.38</v>
      </c>
      <c r="E417" s="3">
        <v>45869</v>
      </c>
      <c r="F417" s="3">
        <v>45900</v>
      </c>
      <c r="G417" s="7">
        <v>98.67</v>
      </c>
      <c r="H417" s="3">
        <v>45912</v>
      </c>
      <c r="I417" s="11">
        <v>98.67</v>
      </c>
      <c r="J417" s="17">
        <f>+F417-H417</f>
        <v>-12</v>
      </c>
      <c r="K417" s="17">
        <f>+H417-F417</f>
        <v>12</v>
      </c>
      <c r="L417" s="11">
        <f>+K417*G417</f>
        <v>1184.04</v>
      </c>
      <c r="M417" s="19">
        <f>YEAR(H417)</f>
        <v>2025</v>
      </c>
      <c r="N417" s="19" t="str">
        <f>IF(MONTH(H417)&lt;4,"1° trimestre",IF(MONTH(H417)&lt;7,"2° trimestre",IF(MONTH(H417)&lt;10,"3°trimestre","4° trimestre")))</f>
        <v>3°trimestre</v>
      </c>
      <c r="O417" s="19" t="s">
        <v>1962</v>
      </c>
      <c r="P417" s="19" t="s">
        <v>1970</v>
      </c>
      <c r="Q417" s="8">
        <f>+I417</f>
        <v>98.67</v>
      </c>
      <c r="R417" s="19" t="s">
        <v>1965</v>
      </c>
    </row>
    <row r="418" spans="1:18" x14ac:dyDescent="0.2">
      <c r="A418" s="1" t="s">
        <v>743</v>
      </c>
      <c r="B418" s="1" t="s">
        <v>1234</v>
      </c>
      <c r="C418" s="1" t="s">
        <v>28</v>
      </c>
      <c r="D418" s="7">
        <v>7035.76</v>
      </c>
      <c r="E418" s="3">
        <v>45869</v>
      </c>
      <c r="F418" s="3">
        <v>45900</v>
      </c>
      <c r="G418" s="7">
        <v>5767.02</v>
      </c>
      <c r="H418" s="3">
        <v>45912</v>
      </c>
      <c r="I418" s="11">
        <v>5767.02</v>
      </c>
      <c r="J418" s="17">
        <f>+F418-H418</f>
        <v>-12</v>
      </c>
      <c r="K418" s="17">
        <f>+H418-F418</f>
        <v>12</v>
      </c>
      <c r="L418" s="11">
        <f>+K418*G418</f>
        <v>69204.240000000005</v>
      </c>
      <c r="M418" s="19">
        <f>YEAR(H418)</f>
        <v>2025</v>
      </c>
      <c r="N418" s="19" t="str">
        <f>IF(MONTH(H418)&lt;4,"1° trimestre",IF(MONTH(H418)&lt;7,"2° trimestre",IF(MONTH(H418)&lt;10,"3°trimestre","4° trimestre")))</f>
        <v>3°trimestre</v>
      </c>
      <c r="O418" s="19" t="s">
        <v>1962</v>
      </c>
      <c r="P418" s="19" t="s">
        <v>1970</v>
      </c>
      <c r="Q418" s="8">
        <f>+I418</f>
        <v>5767.02</v>
      </c>
      <c r="R418" s="19" t="s">
        <v>1965</v>
      </c>
    </row>
    <row r="419" spans="1:18" x14ac:dyDescent="0.2">
      <c r="A419" s="1" t="s">
        <v>743</v>
      </c>
      <c r="B419" s="1" t="s">
        <v>1235</v>
      </c>
      <c r="C419" s="1" t="s">
        <v>28</v>
      </c>
      <c r="D419" s="7">
        <v>2264.5300000000002</v>
      </c>
      <c r="E419" s="3">
        <v>45869</v>
      </c>
      <c r="F419" s="3">
        <v>45900</v>
      </c>
      <c r="G419" s="7">
        <v>1856.17</v>
      </c>
      <c r="H419" s="3">
        <v>45912</v>
      </c>
      <c r="I419" s="11">
        <v>1856.17</v>
      </c>
      <c r="J419" s="17">
        <f>+F419-H419</f>
        <v>-12</v>
      </c>
      <c r="K419" s="17">
        <f>+H419-F419</f>
        <v>12</v>
      </c>
      <c r="L419" s="11">
        <f>+K419*G419</f>
        <v>22274.04</v>
      </c>
      <c r="M419" s="19">
        <f>YEAR(H419)</f>
        <v>2025</v>
      </c>
      <c r="N419" s="19" t="str">
        <f>IF(MONTH(H419)&lt;4,"1° trimestre",IF(MONTH(H419)&lt;7,"2° trimestre",IF(MONTH(H419)&lt;10,"3°trimestre","4° trimestre")))</f>
        <v>3°trimestre</v>
      </c>
      <c r="O419" s="19" t="s">
        <v>1962</v>
      </c>
      <c r="P419" s="19" t="s">
        <v>1970</v>
      </c>
      <c r="Q419" s="8">
        <f>+I419</f>
        <v>1856.17</v>
      </c>
      <c r="R419" s="19" t="s">
        <v>1965</v>
      </c>
    </row>
    <row r="420" spans="1:18" x14ac:dyDescent="0.2">
      <c r="A420" s="1" t="s">
        <v>743</v>
      </c>
      <c r="B420" s="1" t="s">
        <v>1236</v>
      </c>
      <c r="C420" s="1" t="s">
        <v>28</v>
      </c>
      <c r="D420" s="7">
        <v>1358.35</v>
      </c>
      <c r="E420" s="3">
        <v>45869</v>
      </c>
      <c r="F420" s="3">
        <v>45900</v>
      </c>
      <c r="G420" s="7">
        <v>1113.4000000000001</v>
      </c>
      <c r="H420" s="3">
        <v>45912</v>
      </c>
      <c r="I420" s="11">
        <v>1113.4000000000001</v>
      </c>
      <c r="J420" s="17">
        <f>+F420-H420</f>
        <v>-12</v>
      </c>
      <c r="K420" s="17">
        <f>+H420-F420</f>
        <v>12</v>
      </c>
      <c r="L420" s="11">
        <f>+K420*G420</f>
        <v>13360.800000000001</v>
      </c>
      <c r="M420" s="19">
        <f>YEAR(H420)</f>
        <v>2025</v>
      </c>
      <c r="N420" s="19" t="str">
        <f>IF(MONTH(H420)&lt;4,"1° trimestre",IF(MONTH(H420)&lt;7,"2° trimestre",IF(MONTH(H420)&lt;10,"3°trimestre","4° trimestre")))</f>
        <v>3°trimestre</v>
      </c>
      <c r="O420" s="19" t="s">
        <v>1962</v>
      </c>
      <c r="P420" s="19" t="s">
        <v>1970</v>
      </c>
      <c r="Q420" s="8">
        <f>+I420</f>
        <v>1113.4000000000001</v>
      </c>
      <c r="R420" s="19" t="s">
        <v>1965</v>
      </c>
    </row>
    <row r="421" spans="1:18" x14ac:dyDescent="0.2">
      <c r="A421" s="1" t="s">
        <v>743</v>
      </c>
      <c r="B421" s="1" t="s">
        <v>1237</v>
      </c>
      <c r="C421" s="1" t="s">
        <v>28</v>
      </c>
      <c r="D421" s="7">
        <v>2177.7399999999998</v>
      </c>
      <c r="E421" s="3">
        <v>45869</v>
      </c>
      <c r="F421" s="3">
        <v>45900</v>
      </c>
      <c r="G421" s="7">
        <v>1785.03</v>
      </c>
      <c r="H421" s="3">
        <v>45912</v>
      </c>
      <c r="I421" s="11">
        <v>1785.03</v>
      </c>
      <c r="J421" s="17">
        <f>+F421-H421</f>
        <v>-12</v>
      </c>
      <c r="K421" s="17">
        <f>+H421-F421</f>
        <v>12</v>
      </c>
      <c r="L421" s="11">
        <f>+K421*G421</f>
        <v>21420.36</v>
      </c>
      <c r="M421" s="19">
        <f>YEAR(H421)</f>
        <v>2025</v>
      </c>
      <c r="N421" s="19" t="str">
        <f>IF(MONTH(H421)&lt;4,"1° trimestre",IF(MONTH(H421)&lt;7,"2° trimestre",IF(MONTH(H421)&lt;10,"3°trimestre","4° trimestre")))</f>
        <v>3°trimestre</v>
      </c>
      <c r="O421" s="19" t="s">
        <v>1962</v>
      </c>
      <c r="P421" s="19" t="s">
        <v>1970</v>
      </c>
      <c r="Q421" s="8">
        <f>+I421</f>
        <v>1785.03</v>
      </c>
      <c r="R421" s="19" t="s">
        <v>1965</v>
      </c>
    </row>
    <row r="422" spans="1:18" x14ac:dyDescent="0.2">
      <c r="A422" s="1" t="s">
        <v>743</v>
      </c>
      <c r="B422" s="1" t="s">
        <v>1238</v>
      </c>
      <c r="C422" s="1" t="s">
        <v>28</v>
      </c>
      <c r="D422" s="7">
        <v>797.53</v>
      </c>
      <c r="E422" s="3">
        <v>45869</v>
      </c>
      <c r="F422" s="3">
        <v>45900</v>
      </c>
      <c r="G422" s="7">
        <v>653.71</v>
      </c>
      <c r="H422" s="3">
        <v>45912</v>
      </c>
      <c r="I422" s="11">
        <v>653.71</v>
      </c>
      <c r="J422" s="17">
        <f>+F422-H422</f>
        <v>-12</v>
      </c>
      <c r="K422" s="17">
        <f>+H422-F422</f>
        <v>12</v>
      </c>
      <c r="L422" s="11">
        <f>+K422*G422</f>
        <v>7844.52</v>
      </c>
      <c r="M422" s="19">
        <f>YEAR(H422)</f>
        <v>2025</v>
      </c>
      <c r="N422" s="19" t="str">
        <f>IF(MONTH(H422)&lt;4,"1° trimestre",IF(MONTH(H422)&lt;7,"2° trimestre",IF(MONTH(H422)&lt;10,"3°trimestre","4° trimestre")))</f>
        <v>3°trimestre</v>
      </c>
      <c r="O422" s="19" t="s">
        <v>1962</v>
      </c>
      <c r="P422" s="19" t="s">
        <v>1970</v>
      </c>
      <c r="Q422" s="8">
        <f>+I422</f>
        <v>653.71</v>
      </c>
      <c r="R422" s="19" t="s">
        <v>1965</v>
      </c>
    </row>
    <row r="423" spans="1:18" x14ac:dyDescent="0.2">
      <c r="A423" s="1" t="s">
        <v>743</v>
      </c>
      <c r="B423" s="1" t="s">
        <v>1239</v>
      </c>
      <c r="C423" s="1" t="s">
        <v>28</v>
      </c>
      <c r="D423" s="7">
        <v>330.18</v>
      </c>
      <c r="E423" s="3">
        <v>45869</v>
      </c>
      <c r="F423" s="3">
        <v>45900</v>
      </c>
      <c r="G423" s="7">
        <v>270.64</v>
      </c>
      <c r="H423" s="3">
        <v>45912</v>
      </c>
      <c r="I423" s="11">
        <v>270.64</v>
      </c>
      <c r="J423" s="17">
        <f>+F423-H423</f>
        <v>-12</v>
      </c>
      <c r="K423" s="17">
        <f>+H423-F423</f>
        <v>12</v>
      </c>
      <c r="L423" s="11">
        <f>+K423*G423</f>
        <v>3247.68</v>
      </c>
      <c r="M423" s="19">
        <f>YEAR(H423)</f>
        <v>2025</v>
      </c>
      <c r="N423" s="19" t="str">
        <f>IF(MONTH(H423)&lt;4,"1° trimestre",IF(MONTH(H423)&lt;7,"2° trimestre",IF(MONTH(H423)&lt;10,"3°trimestre","4° trimestre")))</f>
        <v>3°trimestre</v>
      </c>
      <c r="O423" s="19" t="s">
        <v>1962</v>
      </c>
      <c r="P423" s="19" t="s">
        <v>1970</v>
      </c>
      <c r="Q423" s="8">
        <f>+I423</f>
        <v>270.64</v>
      </c>
      <c r="R423" s="19" t="s">
        <v>1965</v>
      </c>
    </row>
    <row r="424" spans="1:18" x14ac:dyDescent="0.2">
      <c r="A424" s="1" t="s">
        <v>743</v>
      </c>
      <c r="B424" s="1" t="s">
        <v>1240</v>
      </c>
      <c r="C424" s="1" t="s">
        <v>28</v>
      </c>
      <c r="D424" s="7">
        <v>335.04</v>
      </c>
      <c r="E424" s="3">
        <v>45869</v>
      </c>
      <c r="F424" s="3">
        <v>45900</v>
      </c>
      <c r="G424" s="7">
        <v>274.62</v>
      </c>
      <c r="H424" s="3">
        <v>45912</v>
      </c>
      <c r="I424" s="11">
        <v>274.62</v>
      </c>
      <c r="J424" s="17">
        <f>+F424-H424</f>
        <v>-12</v>
      </c>
      <c r="K424" s="17">
        <f>+H424-F424</f>
        <v>12</v>
      </c>
      <c r="L424" s="11">
        <f>+K424*G424</f>
        <v>3295.44</v>
      </c>
      <c r="M424" s="19">
        <f>YEAR(H424)</f>
        <v>2025</v>
      </c>
      <c r="N424" s="19" t="str">
        <f>IF(MONTH(H424)&lt;4,"1° trimestre",IF(MONTH(H424)&lt;7,"2° trimestre",IF(MONTH(H424)&lt;10,"3°trimestre","4° trimestre")))</f>
        <v>3°trimestre</v>
      </c>
      <c r="O424" s="19" t="s">
        <v>1962</v>
      </c>
      <c r="P424" s="19" t="s">
        <v>1970</v>
      </c>
      <c r="Q424" s="8">
        <f>+I424</f>
        <v>274.62</v>
      </c>
      <c r="R424" s="19" t="s">
        <v>1965</v>
      </c>
    </row>
    <row r="425" spans="1:18" x14ac:dyDescent="0.2">
      <c r="A425" s="1" t="s">
        <v>743</v>
      </c>
      <c r="B425" s="1" t="s">
        <v>1241</v>
      </c>
      <c r="C425" s="1" t="s">
        <v>28</v>
      </c>
      <c r="D425" s="7">
        <v>237.92</v>
      </c>
      <c r="E425" s="3">
        <v>45869</v>
      </c>
      <c r="F425" s="3">
        <v>45900</v>
      </c>
      <c r="G425" s="7">
        <v>195.02</v>
      </c>
      <c r="H425" s="3">
        <v>45912</v>
      </c>
      <c r="I425" s="11">
        <v>195.02</v>
      </c>
      <c r="J425" s="17">
        <f>+F425-H425</f>
        <v>-12</v>
      </c>
      <c r="K425" s="17">
        <f>+H425-F425</f>
        <v>12</v>
      </c>
      <c r="L425" s="11">
        <f>+K425*G425</f>
        <v>2340.2400000000002</v>
      </c>
      <c r="M425" s="19">
        <f>YEAR(H425)</f>
        <v>2025</v>
      </c>
      <c r="N425" s="19" t="str">
        <f>IF(MONTH(H425)&lt;4,"1° trimestre",IF(MONTH(H425)&lt;7,"2° trimestre",IF(MONTH(H425)&lt;10,"3°trimestre","4° trimestre")))</f>
        <v>3°trimestre</v>
      </c>
      <c r="O425" s="19" t="s">
        <v>1962</v>
      </c>
      <c r="P425" s="19" t="s">
        <v>1970</v>
      </c>
      <c r="Q425" s="8">
        <f>+I425</f>
        <v>195.02</v>
      </c>
      <c r="R425" s="19" t="s">
        <v>1965</v>
      </c>
    </row>
    <row r="426" spans="1:18" x14ac:dyDescent="0.2">
      <c r="A426" s="1" t="s">
        <v>743</v>
      </c>
      <c r="B426" s="1" t="s">
        <v>1242</v>
      </c>
      <c r="C426" s="1" t="s">
        <v>28</v>
      </c>
      <c r="D426" s="7">
        <v>1296.45</v>
      </c>
      <c r="E426" s="3">
        <v>45869</v>
      </c>
      <c r="F426" s="3">
        <v>45900</v>
      </c>
      <c r="G426" s="7">
        <v>1062.6600000000001</v>
      </c>
      <c r="H426" s="3">
        <v>45912</v>
      </c>
      <c r="I426" s="11">
        <v>1062.6600000000001</v>
      </c>
      <c r="J426" s="17">
        <f>+F426-H426</f>
        <v>-12</v>
      </c>
      <c r="K426" s="17">
        <f>+H426-F426</f>
        <v>12</v>
      </c>
      <c r="L426" s="11">
        <f>+K426*G426</f>
        <v>12751.920000000002</v>
      </c>
      <c r="M426" s="19">
        <f>YEAR(H426)</f>
        <v>2025</v>
      </c>
      <c r="N426" s="19" t="str">
        <f>IF(MONTH(H426)&lt;4,"1° trimestre",IF(MONTH(H426)&lt;7,"2° trimestre",IF(MONTH(H426)&lt;10,"3°trimestre","4° trimestre")))</f>
        <v>3°trimestre</v>
      </c>
      <c r="O426" s="19" t="s">
        <v>1962</v>
      </c>
      <c r="P426" s="19" t="s">
        <v>1970</v>
      </c>
      <c r="Q426" s="8">
        <f>+I426</f>
        <v>1062.6600000000001</v>
      </c>
      <c r="R426" s="19" t="s">
        <v>1965</v>
      </c>
    </row>
    <row r="427" spans="1:18" x14ac:dyDescent="0.2">
      <c r="A427" s="1" t="s">
        <v>743</v>
      </c>
      <c r="B427" s="1" t="s">
        <v>1243</v>
      </c>
      <c r="C427" s="1" t="s">
        <v>28</v>
      </c>
      <c r="D427" s="7">
        <v>462.49</v>
      </c>
      <c r="E427" s="3">
        <v>45869</v>
      </c>
      <c r="F427" s="3">
        <v>45900</v>
      </c>
      <c r="G427" s="7">
        <v>379.09</v>
      </c>
      <c r="H427" s="3">
        <v>45912</v>
      </c>
      <c r="I427" s="11">
        <v>379.09</v>
      </c>
      <c r="J427" s="17">
        <f>+F427-H427</f>
        <v>-12</v>
      </c>
      <c r="K427" s="17">
        <f>+H427-F427</f>
        <v>12</v>
      </c>
      <c r="L427" s="11">
        <f>+K427*G427</f>
        <v>4549.08</v>
      </c>
      <c r="M427" s="19">
        <f>YEAR(H427)</f>
        <v>2025</v>
      </c>
      <c r="N427" s="19" t="str">
        <f>IF(MONTH(H427)&lt;4,"1° trimestre",IF(MONTH(H427)&lt;7,"2° trimestre",IF(MONTH(H427)&lt;10,"3°trimestre","4° trimestre")))</f>
        <v>3°trimestre</v>
      </c>
      <c r="O427" s="19" t="s">
        <v>1962</v>
      </c>
      <c r="P427" s="19" t="s">
        <v>1970</v>
      </c>
      <c r="Q427" s="8">
        <f>+I427</f>
        <v>379.09</v>
      </c>
      <c r="R427" s="19" t="s">
        <v>1965</v>
      </c>
    </row>
    <row r="428" spans="1:18" x14ac:dyDescent="0.2">
      <c r="A428" s="1" t="s">
        <v>743</v>
      </c>
      <c r="B428" s="1" t="s">
        <v>1244</v>
      </c>
      <c r="C428" s="1" t="s">
        <v>28</v>
      </c>
      <c r="D428" s="7">
        <v>1219.96</v>
      </c>
      <c r="E428" s="3">
        <v>45869</v>
      </c>
      <c r="F428" s="3">
        <v>45900</v>
      </c>
      <c r="G428" s="7">
        <v>999.97</v>
      </c>
      <c r="H428" s="3">
        <v>45912</v>
      </c>
      <c r="I428" s="11">
        <v>999.97</v>
      </c>
      <c r="J428" s="17">
        <f>+F428-H428</f>
        <v>-12</v>
      </c>
      <c r="K428" s="17">
        <f>+H428-F428</f>
        <v>12</v>
      </c>
      <c r="L428" s="11">
        <f>+K428*G428</f>
        <v>11999.64</v>
      </c>
      <c r="M428" s="19">
        <f>YEAR(H428)</f>
        <v>2025</v>
      </c>
      <c r="N428" s="19" t="str">
        <f>IF(MONTH(H428)&lt;4,"1° trimestre",IF(MONTH(H428)&lt;7,"2° trimestre",IF(MONTH(H428)&lt;10,"3°trimestre","4° trimestre")))</f>
        <v>3°trimestre</v>
      </c>
      <c r="O428" s="19" t="s">
        <v>1962</v>
      </c>
      <c r="P428" s="19" t="s">
        <v>1970</v>
      </c>
      <c r="Q428" s="8">
        <f>+I428</f>
        <v>999.97</v>
      </c>
      <c r="R428" s="19" t="s">
        <v>1965</v>
      </c>
    </row>
    <row r="429" spans="1:18" x14ac:dyDescent="0.2">
      <c r="A429" s="1" t="s">
        <v>1461</v>
      </c>
      <c r="B429" s="1" t="s">
        <v>1463</v>
      </c>
      <c r="C429" s="1" t="s">
        <v>28</v>
      </c>
      <c r="D429" s="7">
        <v>7625</v>
      </c>
      <c r="E429" s="3">
        <v>45852</v>
      </c>
      <c r="F429" s="3">
        <v>45883</v>
      </c>
      <c r="G429" s="7">
        <v>6250</v>
      </c>
      <c r="H429" s="3">
        <v>45867</v>
      </c>
      <c r="I429" s="11">
        <v>6250</v>
      </c>
      <c r="J429" s="17">
        <f>+F429-H429</f>
        <v>16</v>
      </c>
      <c r="K429" s="17">
        <f>+H429-F429</f>
        <v>-16</v>
      </c>
      <c r="L429" s="11">
        <f>+K429*G429</f>
        <v>-100000</v>
      </c>
      <c r="M429" s="19">
        <f>YEAR(H429)</f>
        <v>2025</v>
      </c>
      <c r="N429" s="19" t="str">
        <f>IF(MONTH(H429)&lt;4,"1° trimestre",IF(MONTH(H429)&lt;7,"2° trimestre",IF(MONTH(H429)&lt;10,"3°trimestre","4° trimestre")))</f>
        <v>3°trimestre</v>
      </c>
      <c r="O429" s="19" t="s">
        <v>1962</v>
      </c>
      <c r="P429" s="19" t="s">
        <v>1970</v>
      </c>
      <c r="Q429" s="8">
        <f>+I429</f>
        <v>6250</v>
      </c>
      <c r="R429" s="19" t="s">
        <v>1965</v>
      </c>
    </row>
    <row r="430" spans="1:18" x14ac:dyDescent="0.2">
      <c r="A430" s="1" t="s">
        <v>1464</v>
      </c>
      <c r="B430" s="1" t="s">
        <v>1472</v>
      </c>
      <c r="C430" s="1" t="s">
        <v>28</v>
      </c>
      <c r="D430" s="7">
        <v>150.36000000000001</v>
      </c>
      <c r="E430" s="3">
        <v>45848</v>
      </c>
      <c r="F430" s="3">
        <v>45879</v>
      </c>
      <c r="G430" s="7">
        <v>136.69</v>
      </c>
      <c r="H430" s="3">
        <v>45855</v>
      </c>
      <c r="I430" s="11">
        <v>136.69</v>
      </c>
      <c r="J430" s="17">
        <f>+F430-H430</f>
        <v>24</v>
      </c>
      <c r="K430" s="17">
        <f>+H430-F430</f>
        <v>-24</v>
      </c>
      <c r="L430" s="11">
        <f>+K430*G430</f>
        <v>-3280.56</v>
      </c>
      <c r="M430" s="19">
        <f>YEAR(H430)</f>
        <v>2025</v>
      </c>
      <c r="N430" s="19" t="str">
        <f>IF(MONTH(H430)&lt;4,"1° trimestre",IF(MONTH(H430)&lt;7,"2° trimestre",IF(MONTH(H430)&lt;10,"3°trimestre","4° trimestre")))</f>
        <v>3°trimestre</v>
      </c>
      <c r="O430" s="19" t="s">
        <v>1962</v>
      </c>
      <c r="P430" s="19" t="s">
        <v>1970</v>
      </c>
      <c r="Q430" s="8">
        <f>+I430</f>
        <v>136.69</v>
      </c>
      <c r="R430" s="19" t="s">
        <v>1965</v>
      </c>
    </row>
    <row r="431" spans="1:18" x14ac:dyDescent="0.2">
      <c r="A431" s="1" t="s">
        <v>1464</v>
      </c>
      <c r="B431" s="1" t="s">
        <v>1473</v>
      </c>
      <c r="C431" s="1" t="s">
        <v>28</v>
      </c>
      <c r="D431" s="7">
        <v>17.41</v>
      </c>
      <c r="E431" s="3">
        <v>45848</v>
      </c>
      <c r="F431" s="3">
        <v>45879</v>
      </c>
      <c r="G431" s="7">
        <v>15.83</v>
      </c>
      <c r="H431" s="3">
        <v>45855</v>
      </c>
      <c r="I431" s="11">
        <v>15.83</v>
      </c>
      <c r="J431" s="17">
        <f>+F431-H431</f>
        <v>24</v>
      </c>
      <c r="K431" s="17">
        <f>+H431-F431</f>
        <v>-24</v>
      </c>
      <c r="L431" s="11">
        <f>+K431*G431</f>
        <v>-379.92</v>
      </c>
      <c r="M431" s="19">
        <f>YEAR(H431)</f>
        <v>2025</v>
      </c>
      <c r="N431" s="19" t="str">
        <f>IF(MONTH(H431)&lt;4,"1° trimestre",IF(MONTH(H431)&lt;7,"2° trimestre",IF(MONTH(H431)&lt;10,"3°trimestre","4° trimestre")))</f>
        <v>3°trimestre</v>
      </c>
      <c r="O431" s="19" t="s">
        <v>1962</v>
      </c>
      <c r="P431" s="19" t="s">
        <v>1970</v>
      </c>
      <c r="Q431" s="8">
        <f>+I431</f>
        <v>15.83</v>
      </c>
      <c r="R431" s="19" t="s">
        <v>1965</v>
      </c>
    </row>
    <row r="432" spans="1:18" x14ac:dyDescent="0.2">
      <c r="A432" s="1" t="s">
        <v>1464</v>
      </c>
      <c r="B432" s="1" t="s">
        <v>1474</v>
      </c>
      <c r="C432" s="1" t="s">
        <v>28</v>
      </c>
      <c r="D432" s="7">
        <v>112.11</v>
      </c>
      <c r="E432" s="3">
        <v>45848</v>
      </c>
      <c r="F432" s="3">
        <v>45879</v>
      </c>
      <c r="G432" s="7">
        <v>101.92</v>
      </c>
      <c r="H432" s="3">
        <v>45855</v>
      </c>
      <c r="I432" s="11">
        <v>101.92</v>
      </c>
      <c r="J432" s="17">
        <f>+F432-H432</f>
        <v>24</v>
      </c>
      <c r="K432" s="17">
        <f>+H432-F432</f>
        <v>-24</v>
      </c>
      <c r="L432" s="11">
        <f>+K432*G432</f>
        <v>-2446.08</v>
      </c>
      <c r="M432" s="19">
        <f>YEAR(H432)</f>
        <v>2025</v>
      </c>
      <c r="N432" s="19" t="str">
        <f>IF(MONTH(H432)&lt;4,"1° trimestre",IF(MONTH(H432)&lt;7,"2° trimestre",IF(MONTH(H432)&lt;10,"3°trimestre","4° trimestre")))</f>
        <v>3°trimestre</v>
      </c>
      <c r="O432" s="19" t="s">
        <v>1962</v>
      </c>
      <c r="P432" s="19" t="s">
        <v>1970</v>
      </c>
      <c r="Q432" s="8">
        <f>+I432</f>
        <v>101.92</v>
      </c>
      <c r="R432" s="19" t="s">
        <v>1965</v>
      </c>
    </row>
    <row r="433" spans="1:18" x14ac:dyDescent="0.2">
      <c r="A433" s="1" t="s">
        <v>1464</v>
      </c>
      <c r="B433" s="1" t="s">
        <v>1475</v>
      </c>
      <c r="C433" s="1" t="s">
        <v>28</v>
      </c>
      <c r="D433" s="7">
        <v>452.27</v>
      </c>
      <c r="E433" s="3">
        <v>45848</v>
      </c>
      <c r="F433" s="3">
        <v>45879</v>
      </c>
      <c r="G433" s="7">
        <v>411.15</v>
      </c>
      <c r="H433" s="3">
        <v>45855</v>
      </c>
      <c r="I433" s="11">
        <v>411.15</v>
      </c>
      <c r="J433" s="17">
        <f>+F433-H433</f>
        <v>24</v>
      </c>
      <c r="K433" s="17">
        <f>+H433-F433</f>
        <v>-24</v>
      </c>
      <c r="L433" s="11">
        <f>+K433*G433</f>
        <v>-9867.5999999999985</v>
      </c>
      <c r="M433" s="19">
        <f>YEAR(H433)</f>
        <v>2025</v>
      </c>
      <c r="N433" s="19" t="str">
        <f>IF(MONTH(H433)&lt;4,"1° trimestre",IF(MONTH(H433)&lt;7,"2° trimestre",IF(MONTH(H433)&lt;10,"3°trimestre","4° trimestre")))</f>
        <v>3°trimestre</v>
      </c>
      <c r="O433" s="19" t="s">
        <v>1962</v>
      </c>
      <c r="P433" s="19" t="s">
        <v>1970</v>
      </c>
      <c r="Q433" s="8">
        <f>+I433</f>
        <v>411.15</v>
      </c>
      <c r="R433" s="19" t="s">
        <v>1965</v>
      </c>
    </row>
    <row r="434" spans="1:18" x14ac:dyDescent="0.2">
      <c r="A434" s="1" t="s">
        <v>1464</v>
      </c>
      <c r="B434" s="1" t="s">
        <v>1476</v>
      </c>
      <c r="C434" s="1" t="s">
        <v>28</v>
      </c>
      <c r="D434" s="7">
        <v>12647.25</v>
      </c>
      <c r="E434" s="3">
        <v>45895</v>
      </c>
      <c r="F434" s="3">
        <v>45926</v>
      </c>
      <c r="G434" s="7">
        <v>11547.46</v>
      </c>
      <c r="H434" s="3">
        <v>45904</v>
      </c>
      <c r="I434" s="11">
        <v>11547.46</v>
      </c>
      <c r="J434" s="17">
        <f>+F434-H434</f>
        <v>22</v>
      </c>
      <c r="K434" s="17">
        <f>+H434-F434</f>
        <v>-22</v>
      </c>
      <c r="L434" s="11">
        <f>+K434*G434</f>
        <v>-254044.12</v>
      </c>
      <c r="M434" s="19">
        <f>YEAR(H434)</f>
        <v>2025</v>
      </c>
      <c r="N434" s="19" t="str">
        <f>IF(MONTH(H434)&lt;4,"1° trimestre",IF(MONTH(H434)&lt;7,"2° trimestre",IF(MONTH(H434)&lt;10,"3°trimestre","4° trimestre")))</f>
        <v>3°trimestre</v>
      </c>
      <c r="O434" s="19" t="s">
        <v>1962</v>
      </c>
      <c r="P434" s="19" t="s">
        <v>1970</v>
      </c>
      <c r="Q434" s="8">
        <f>+I434</f>
        <v>11547.46</v>
      </c>
      <c r="R434" s="19" t="s">
        <v>1965</v>
      </c>
    </row>
    <row r="435" spans="1:18" x14ac:dyDescent="0.2">
      <c r="A435" s="1" t="s">
        <v>1483</v>
      </c>
      <c r="B435" s="1" t="s">
        <v>1501</v>
      </c>
      <c r="C435" s="1" t="s">
        <v>28</v>
      </c>
      <c r="D435" s="7">
        <v>5837.7</v>
      </c>
      <c r="E435" s="3">
        <v>45847</v>
      </c>
      <c r="F435" s="3">
        <v>45878</v>
      </c>
      <c r="G435" s="7">
        <v>4785</v>
      </c>
      <c r="H435" s="3">
        <v>45867</v>
      </c>
      <c r="I435" s="11">
        <v>4785</v>
      </c>
      <c r="J435" s="17">
        <f>+F435-H435</f>
        <v>11</v>
      </c>
      <c r="K435" s="17">
        <f>+H435-F435</f>
        <v>-11</v>
      </c>
      <c r="L435" s="11">
        <f>+K435*G435</f>
        <v>-52635</v>
      </c>
      <c r="M435" s="19">
        <f>YEAR(H435)</f>
        <v>2025</v>
      </c>
      <c r="N435" s="19" t="str">
        <f>IF(MONTH(H435)&lt;4,"1° trimestre",IF(MONTH(H435)&lt;7,"2° trimestre",IF(MONTH(H435)&lt;10,"3°trimestre","4° trimestre")))</f>
        <v>3°trimestre</v>
      </c>
      <c r="O435" s="19" t="s">
        <v>1962</v>
      </c>
      <c r="P435" s="19" t="s">
        <v>1970</v>
      </c>
      <c r="Q435" s="8">
        <f>+I435</f>
        <v>4785</v>
      </c>
      <c r="R435" s="19" t="s">
        <v>1965</v>
      </c>
    </row>
    <row r="436" spans="1:18" x14ac:dyDescent="0.2">
      <c r="A436" s="1" t="s">
        <v>1483</v>
      </c>
      <c r="B436" s="1" t="s">
        <v>1502</v>
      </c>
      <c r="C436" s="1" t="s">
        <v>28</v>
      </c>
      <c r="D436" s="7">
        <v>70794.850000000006</v>
      </c>
      <c r="E436" s="3">
        <v>45849</v>
      </c>
      <c r="F436" s="3">
        <v>45880</v>
      </c>
      <c r="G436" s="7">
        <v>58081.29</v>
      </c>
      <c r="H436" s="3">
        <v>45867</v>
      </c>
      <c r="I436" s="11">
        <v>58081.29</v>
      </c>
      <c r="J436" s="17">
        <f>+F436-H436</f>
        <v>13</v>
      </c>
      <c r="K436" s="17">
        <f>+H436-F436</f>
        <v>-13</v>
      </c>
      <c r="L436" s="11">
        <f>+K436*G436</f>
        <v>-755056.77</v>
      </c>
      <c r="M436" s="19">
        <f>YEAR(H436)</f>
        <v>2025</v>
      </c>
      <c r="N436" s="19" t="str">
        <f>IF(MONTH(H436)&lt;4,"1° trimestre",IF(MONTH(H436)&lt;7,"2° trimestre",IF(MONTH(H436)&lt;10,"3°trimestre","4° trimestre")))</f>
        <v>3°trimestre</v>
      </c>
      <c r="O436" s="19" t="s">
        <v>1962</v>
      </c>
      <c r="P436" s="19" t="s">
        <v>1970</v>
      </c>
      <c r="Q436" s="8">
        <f>+I436</f>
        <v>58081.29</v>
      </c>
      <c r="R436" s="19" t="s">
        <v>1965</v>
      </c>
    </row>
    <row r="437" spans="1:18" x14ac:dyDescent="0.2">
      <c r="A437" s="1" t="s">
        <v>1483</v>
      </c>
      <c r="B437" s="1" t="s">
        <v>1503</v>
      </c>
      <c r="C437" s="1" t="s">
        <v>28</v>
      </c>
      <c r="D437" s="7">
        <v>4011.21</v>
      </c>
      <c r="E437" s="3">
        <v>45849</v>
      </c>
      <c r="F437" s="3">
        <v>45880</v>
      </c>
      <c r="G437" s="7">
        <v>3460.92</v>
      </c>
      <c r="H437" s="3">
        <v>45867</v>
      </c>
      <c r="I437" s="11">
        <v>3460.92</v>
      </c>
      <c r="J437" s="17">
        <f>+F437-H437</f>
        <v>13</v>
      </c>
      <c r="K437" s="17">
        <f>+H437-F437</f>
        <v>-13</v>
      </c>
      <c r="L437" s="11">
        <f>+K437*G437</f>
        <v>-44991.96</v>
      </c>
      <c r="M437" s="19">
        <f>YEAR(H437)</f>
        <v>2025</v>
      </c>
      <c r="N437" s="19" t="str">
        <f>IF(MONTH(H437)&lt;4,"1° trimestre",IF(MONTH(H437)&lt;7,"2° trimestre",IF(MONTH(H437)&lt;10,"3°trimestre","4° trimestre")))</f>
        <v>3°trimestre</v>
      </c>
      <c r="O437" s="19" t="s">
        <v>1962</v>
      </c>
      <c r="P437" s="19" t="s">
        <v>1970</v>
      </c>
      <c r="Q437" s="8">
        <f>+I437</f>
        <v>3460.92</v>
      </c>
      <c r="R437" s="19" t="s">
        <v>1965</v>
      </c>
    </row>
    <row r="438" spans="1:18" x14ac:dyDescent="0.2">
      <c r="A438" s="1" t="s">
        <v>1483</v>
      </c>
      <c r="B438" s="1" t="s">
        <v>1504</v>
      </c>
      <c r="C438" s="1" t="s">
        <v>28</v>
      </c>
      <c r="D438" s="7">
        <v>8870.68</v>
      </c>
      <c r="E438" s="3">
        <v>45849</v>
      </c>
      <c r="F438" s="3">
        <v>45880</v>
      </c>
      <c r="G438" s="7">
        <v>7372.15</v>
      </c>
      <c r="H438" s="3">
        <v>45867</v>
      </c>
      <c r="I438" s="11">
        <v>7372.15</v>
      </c>
      <c r="J438" s="17">
        <f>+F438-H438</f>
        <v>13</v>
      </c>
      <c r="K438" s="17">
        <f>+H438-F438</f>
        <v>-13</v>
      </c>
      <c r="L438" s="11">
        <f>+K438*G438</f>
        <v>-95837.95</v>
      </c>
      <c r="M438" s="19">
        <f>YEAR(H438)</f>
        <v>2025</v>
      </c>
      <c r="N438" s="19" t="str">
        <f>IF(MONTH(H438)&lt;4,"1° trimestre",IF(MONTH(H438)&lt;7,"2° trimestre",IF(MONTH(H438)&lt;10,"3°trimestre","4° trimestre")))</f>
        <v>3°trimestre</v>
      </c>
      <c r="O438" s="19" t="s">
        <v>1962</v>
      </c>
      <c r="P438" s="19" t="s">
        <v>1970</v>
      </c>
      <c r="Q438" s="8">
        <f>+I438</f>
        <v>7372.15</v>
      </c>
      <c r="R438" s="19" t="s">
        <v>1965</v>
      </c>
    </row>
    <row r="439" spans="1:18" x14ac:dyDescent="0.2">
      <c r="A439" s="1" t="s">
        <v>1483</v>
      </c>
      <c r="B439" s="1" t="s">
        <v>1505</v>
      </c>
      <c r="C439" s="1" t="s">
        <v>28</v>
      </c>
      <c r="D439" s="7">
        <v>2228.19</v>
      </c>
      <c r="E439" s="3">
        <v>45862</v>
      </c>
      <c r="F439" s="3">
        <v>45893</v>
      </c>
      <c r="G439" s="7">
        <v>1933.72</v>
      </c>
      <c r="H439" s="3">
        <v>45867</v>
      </c>
      <c r="I439" s="11">
        <v>1933.72</v>
      </c>
      <c r="J439" s="17">
        <f>+F439-H439</f>
        <v>26</v>
      </c>
      <c r="K439" s="17">
        <f>+H439-F439</f>
        <v>-26</v>
      </c>
      <c r="L439" s="11">
        <f>+K439*G439</f>
        <v>-50276.72</v>
      </c>
      <c r="M439" s="19">
        <f>YEAR(H439)</f>
        <v>2025</v>
      </c>
      <c r="N439" s="19" t="str">
        <f>IF(MONTH(H439)&lt;4,"1° trimestre",IF(MONTH(H439)&lt;7,"2° trimestre",IF(MONTH(H439)&lt;10,"3°trimestre","4° trimestre")))</f>
        <v>3°trimestre</v>
      </c>
      <c r="O439" s="19" t="s">
        <v>1962</v>
      </c>
      <c r="P439" s="19" t="s">
        <v>1970</v>
      </c>
      <c r="Q439" s="8">
        <f>+I439</f>
        <v>1933.72</v>
      </c>
      <c r="R439" s="19" t="s">
        <v>1965</v>
      </c>
    </row>
    <row r="440" spans="1:18" x14ac:dyDescent="0.2">
      <c r="A440" s="1" t="s">
        <v>1483</v>
      </c>
      <c r="B440" s="1" t="s">
        <v>1506</v>
      </c>
      <c r="C440" s="1" t="s">
        <v>28</v>
      </c>
      <c r="D440" s="7">
        <v>5299.68</v>
      </c>
      <c r="E440" s="3">
        <v>45877</v>
      </c>
      <c r="F440" s="3">
        <v>45908</v>
      </c>
      <c r="G440" s="7">
        <v>4344</v>
      </c>
      <c r="H440" s="3">
        <v>45894</v>
      </c>
      <c r="I440" s="11">
        <v>4344</v>
      </c>
      <c r="J440" s="17">
        <f>+F440-H440</f>
        <v>14</v>
      </c>
      <c r="K440" s="17">
        <f>+H440-F440</f>
        <v>-14</v>
      </c>
      <c r="L440" s="11">
        <f>+K440*G440</f>
        <v>-60816</v>
      </c>
      <c r="M440" s="19">
        <f>YEAR(H440)</f>
        <v>2025</v>
      </c>
      <c r="N440" s="19" t="str">
        <f>IF(MONTH(H440)&lt;4,"1° trimestre",IF(MONTH(H440)&lt;7,"2° trimestre",IF(MONTH(H440)&lt;10,"3°trimestre","4° trimestre")))</f>
        <v>3°trimestre</v>
      </c>
      <c r="O440" s="19" t="s">
        <v>1962</v>
      </c>
      <c r="P440" s="19" t="s">
        <v>1970</v>
      </c>
      <c r="Q440" s="8">
        <f>+I440</f>
        <v>4344</v>
      </c>
      <c r="R440" s="19" t="s">
        <v>1965</v>
      </c>
    </row>
    <row r="441" spans="1:18" x14ac:dyDescent="0.2">
      <c r="A441" s="1" t="s">
        <v>1483</v>
      </c>
      <c r="B441" s="1" t="s">
        <v>1507</v>
      </c>
      <c r="C441" s="1" t="s">
        <v>28</v>
      </c>
      <c r="D441" s="7">
        <v>3017.67</v>
      </c>
      <c r="E441" s="3">
        <v>45909</v>
      </c>
      <c r="F441" s="3">
        <v>45939</v>
      </c>
      <c r="G441" s="7">
        <v>2473.5</v>
      </c>
      <c r="H441" s="3">
        <v>45916</v>
      </c>
      <c r="I441" s="11">
        <v>2473.5</v>
      </c>
      <c r="J441" s="17">
        <f>+F441-H441</f>
        <v>23</v>
      </c>
      <c r="K441" s="17">
        <f>+H441-F441</f>
        <v>-23</v>
      </c>
      <c r="L441" s="11">
        <f>+K441*G441</f>
        <v>-56890.5</v>
      </c>
      <c r="M441" s="19">
        <f>YEAR(H441)</f>
        <v>2025</v>
      </c>
      <c r="N441" s="19" t="str">
        <f>IF(MONTH(H441)&lt;4,"1° trimestre",IF(MONTH(H441)&lt;7,"2° trimestre",IF(MONTH(H441)&lt;10,"3°trimestre","4° trimestre")))</f>
        <v>3°trimestre</v>
      </c>
      <c r="O441" s="19" t="s">
        <v>1962</v>
      </c>
      <c r="P441" s="19" t="s">
        <v>1970</v>
      </c>
      <c r="Q441" s="8">
        <f>+I441</f>
        <v>2473.5</v>
      </c>
      <c r="R441" s="19" t="s">
        <v>1965</v>
      </c>
    </row>
    <row r="442" spans="1:18" x14ac:dyDescent="0.2">
      <c r="A442" s="1" t="s">
        <v>1483</v>
      </c>
      <c r="B442" s="1" t="s">
        <v>1508</v>
      </c>
      <c r="C442" s="1" t="s">
        <v>28</v>
      </c>
      <c r="D442" s="7">
        <v>240.34</v>
      </c>
      <c r="E442" s="3">
        <v>45916</v>
      </c>
      <c r="F442" s="3">
        <v>45946</v>
      </c>
      <c r="G442" s="7">
        <v>197</v>
      </c>
      <c r="H442" s="3">
        <v>45923</v>
      </c>
      <c r="I442" s="11">
        <v>197</v>
      </c>
      <c r="J442" s="17">
        <f>+F442-H442</f>
        <v>23</v>
      </c>
      <c r="K442" s="17">
        <f>+H442-F442</f>
        <v>-23</v>
      </c>
      <c r="L442" s="11">
        <f>+K442*G442</f>
        <v>-4531</v>
      </c>
      <c r="M442" s="19">
        <f>YEAR(H442)</f>
        <v>2025</v>
      </c>
      <c r="N442" s="19" t="str">
        <f>IF(MONTH(H442)&lt;4,"1° trimestre",IF(MONTH(H442)&lt;7,"2° trimestre",IF(MONTH(H442)&lt;10,"3°trimestre","4° trimestre")))</f>
        <v>3°trimestre</v>
      </c>
      <c r="O442" s="19" t="s">
        <v>1962</v>
      </c>
      <c r="P442" s="19" t="s">
        <v>1970</v>
      </c>
      <c r="Q442" s="8">
        <f>+I442</f>
        <v>197</v>
      </c>
      <c r="R442" s="19" t="s">
        <v>1965</v>
      </c>
    </row>
    <row r="443" spans="1:18" x14ac:dyDescent="0.2">
      <c r="A443" s="1" t="s">
        <v>1518</v>
      </c>
      <c r="B443" s="1" t="s">
        <v>1524</v>
      </c>
      <c r="C443" s="1" t="s">
        <v>28</v>
      </c>
      <c r="D443" s="7">
        <v>439.2</v>
      </c>
      <c r="E443" s="3">
        <v>45917</v>
      </c>
      <c r="F443" s="3">
        <v>45947</v>
      </c>
      <c r="G443" s="7">
        <v>360</v>
      </c>
      <c r="H443" s="3">
        <v>45918</v>
      </c>
      <c r="I443" s="11">
        <v>360</v>
      </c>
      <c r="J443" s="17">
        <f>+F443-H443</f>
        <v>29</v>
      </c>
      <c r="K443" s="17">
        <f>+H443-F443</f>
        <v>-29</v>
      </c>
      <c r="L443" s="11">
        <f>+K443*G443</f>
        <v>-10440</v>
      </c>
      <c r="M443" s="19">
        <f>YEAR(H443)</f>
        <v>2025</v>
      </c>
      <c r="N443" s="19" t="str">
        <f>IF(MONTH(H443)&lt;4,"1° trimestre",IF(MONTH(H443)&lt;7,"2° trimestre",IF(MONTH(H443)&lt;10,"3°trimestre","4° trimestre")))</f>
        <v>3°trimestre</v>
      </c>
      <c r="O443" s="19" t="s">
        <v>1962</v>
      </c>
      <c r="P443" s="19" t="s">
        <v>1970</v>
      </c>
      <c r="Q443" s="8">
        <f>+I443</f>
        <v>360</v>
      </c>
      <c r="R443" s="19" t="s">
        <v>1965</v>
      </c>
    </row>
    <row r="444" spans="1:18" x14ac:dyDescent="0.2">
      <c r="A444" s="1" t="s">
        <v>1542</v>
      </c>
      <c r="B444" s="1" t="s">
        <v>1543</v>
      </c>
      <c r="C444" s="1" t="s">
        <v>28</v>
      </c>
      <c r="D444" s="7">
        <v>4573.37</v>
      </c>
      <c r="E444" s="3">
        <v>45895</v>
      </c>
      <c r="F444" s="3">
        <v>45926</v>
      </c>
      <c r="G444" s="7">
        <v>3748.66</v>
      </c>
      <c r="H444" s="3">
        <v>45898</v>
      </c>
      <c r="I444" s="11">
        <v>3748.66</v>
      </c>
      <c r="J444" s="17">
        <f>+F444-H444</f>
        <v>28</v>
      </c>
      <c r="K444" s="17">
        <f>+H444-F444</f>
        <v>-28</v>
      </c>
      <c r="L444" s="11">
        <f>+K444*G444</f>
        <v>-104962.48</v>
      </c>
      <c r="M444" s="19">
        <f>YEAR(H444)</f>
        <v>2025</v>
      </c>
      <c r="N444" s="19" t="str">
        <f>IF(MONTH(H444)&lt;4,"1° trimestre",IF(MONTH(H444)&lt;7,"2° trimestre",IF(MONTH(H444)&lt;10,"3°trimestre","4° trimestre")))</f>
        <v>3°trimestre</v>
      </c>
      <c r="O444" s="19" t="s">
        <v>1962</v>
      </c>
      <c r="P444" s="19" t="s">
        <v>1970</v>
      </c>
      <c r="Q444" s="8">
        <f>+I444</f>
        <v>3748.66</v>
      </c>
      <c r="R444" s="19" t="s">
        <v>1965</v>
      </c>
    </row>
    <row r="445" spans="1:18" x14ac:dyDescent="0.2">
      <c r="A445" s="1" t="s">
        <v>1542</v>
      </c>
      <c r="B445" s="1" t="s">
        <v>1544</v>
      </c>
      <c r="C445" s="1" t="s">
        <v>28</v>
      </c>
      <c r="D445" s="7">
        <v>233.45</v>
      </c>
      <c r="E445" s="3">
        <v>45896</v>
      </c>
      <c r="F445" s="3">
        <v>45927</v>
      </c>
      <c r="G445" s="7">
        <v>191.35</v>
      </c>
      <c r="H445" s="3">
        <v>45898</v>
      </c>
      <c r="I445" s="11">
        <v>191.35</v>
      </c>
      <c r="J445" s="17">
        <f>+F445-H445</f>
        <v>29</v>
      </c>
      <c r="K445" s="17">
        <f>+H445-F445</f>
        <v>-29</v>
      </c>
      <c r="L445" s="11">
        <f>+K445*G445</f>
        <v>-5549.15</v>
      </c>
      <c r="M445" s="19">
        <f>YEAR(H445)</f>
        <v>2025</v>
      </c>
      <c r="N445" s="19" t="str">
        <f>IF(MONTH(H445)&lt;4,"1° trimestre",IF(MONTH(H445)&lt;7,"2° trimestre",IF(MONTH(H445)&lt;10,"3°trimestre","4° trimestre")))</f>
        <v>3°trimestre</v>
      </c>
      <c r="O445" s="19" t="s">
        <v>1962</v>
      </c>
      <c r="P445" s="19" t="s">
        <v>1970</v>
      </c>
      <c r="Q445" s="8">
        <f>+I445</f>
        <v>191.35</v>
      </c>
      <c r="R445" s="19" t="s">
        <v>1965</v>
      </c>
    </row>
    <row r="446" spans="1:18" x14ac:dyDescent="0.2">
      <c r="A446" s="1" t="s">
        <v>1542</v>
      </c>
      <c r="B446" s="1" t="s">
        <v>1545</v>
      </c>
      <c r="C446" s="1" t="s">
        <v>28</v>
      </c>
      <c r="D446" s="7">
        <v>1903.05</v>
      </c>
      <c r="E446" s="3">
        <v>45924</v>
      </c>
      <c r="F446" s="3">
        <v>45954</v>
      </c>
      <c r="G446" s="7">
        <v>1559.88</v>
      </c>
      <c r="H446" s="3">
        <v>45926</v>
      </c>
      <c r="I446" s="11">
        <v>1559.88</v>
      </c>
      <c r="J446" s="17">
        <f>+F446-H446</f>
        <v>28</v>
      </c>
      <c r="K446" s="17">
        <f>+H446-F446</f>
        <v>-28</v>
      </c>
      <c r="L446" s="11">
        <f>+K446*G446</f>
        <v>-43676.639999999999</v>
      </c>
      <c r="M446" s="19">
        <f>YEAR(H446)</f>
        <v>2025</v>
      </c>
      <c r="N446" s="19" t="str">
        <f>IF(MONTH(H446)&lt;4,"1° trimestre",IF(MONTH(H446)&lt;7,"2° trimestre",IF(MONTH(H446)&lt;10,"3°trimestre","4° trimestre")))</f>
        <v>3°trimestre</v>
      </c>
      <c r="O446" s="19" t="s">
        <v>1962</v>
      </c>
      <c r="P446" s="19" t="s">
        <v>1970</v>
      </c>
      <c r="Q446" s="8">
        <f>+I446</f>
        <v>1559.88</v>
      </c>
      <c r="R446" s="19" t="s">
        <v>1965</v>
      </c>
    </row>
    <row r="447" spans="1:18" x14ac:dyDescent="0.2">
      <c r="A447" s="1" t="s">
        <v>1546</v>
      </c>
      <c r="B447" s="1" t="s">
        <v>1550</v>
      </c>
      <c r="C447" s="1" t="s">
        <v>10</v>
      </c>
      <c r="D447" s="7">
        <v>65.98</v>
      </c>
      <c r="E447" s="3">
        <v>45898</v>
      </c>
      <c r="F447" s="3">
        <v>45929</v>
      </c>
      <c r="G447" s="7">
        <v>55.58</v>
      </c>
      <c r="H447" s="3">
        <v>45880</v>
      </c>
      <c r="I447" s="11">
        <v>55.58</v>
      </c>
      <c r="J447" s="17">
        <f>+F447-H447</f>
        <v>49</v>
      </c>
      <c r="K447" s="17">
        <f>+H447-F447</f>
        <v>-49</v>
      </c>
      <c r="L447" s="11">
        <f>+K447*G447</f>
        <v>-2723.42</v>
      </c>
      <c r="M447" s="19">
        <f>YEAR(H447)</f>
        <v>2025</v>
      </c>
      <c r="N447" s="19" t="str">
        <f>IF(MONTH(H447)&lt;4,"1° trimestre",IF(MONTH(H447)&lt;7,"2° trimestre",IF(MONTH(H447)&lt;10,"3°trimestre","4° trimestre")))</f>
        <v>3°trimestre</v>
      </c>
      <c r="O447" s="19" t="s">
        <v>1962</v>
      </c>
      <c r="P447" s="19" t="s">
        <v>1970</v>
      </c>
      <c r="Q447" s="8">
        <f>+I447</f>
        <v>55.58</v>
      </c>
      <c r="R447" s="19" t="s">
        <v>1964</v>
      </c>
    </row>
    <row r="448" spans="1:18" x14ac:dyDescent="0.2">
      <c r="A448" s="1" t="s">
        <v>1566</v>
      </c>
      <c r="B448" s="1" t="s">
        <v>1570</v>
      </c>
      <c r="C448" s="1" t="s">
        <v>10</v>
      </c>
      <c r="D448" s="7">
        <v>1442.85</v>
      </c>
      <c r="E448" s="3">
        <v>45891</v>
      </c>
      <c r="F448" s="3">
        <v>45922</v>
      </c>
      <c r="G448" s="7">
        <v>1442.85</v>
      </c>
      <c r="H448" s="3">
        <v>45894</v>
      </c>
      <c r="I448" s="11">
        <v>1442.85</v>
      </c>
      <c r="J448" s="17">
        <f>+F448-H448</f>
        <v>28</v>
      </c>
      <c r="K448" s="17">
        <f>+H448-F448</f>
        <v>-28</v>
      </c>
      <c r="L448" s="11">
        <f>+K448*G448</f>
        <v>-40399.799999999996</v>
      </c>
      <c r="M448" s="19">
        <f>YEAR(H448)</f>
        <v>2025</v>
      </c>
      <c r="N448" s="19" t="str">
        <f>IF(MONTH(H448)&lt;4,"1° trimestre",IF(MONTH(H448)&lt;7,"2° trimestre",IF(MONTH(H448)&lt;10,"3°trimestre","4° trimestre")))</f>
        <v>3°trimestre</v>
      </c>
      <c r="O448" s="19" t="s">
        <v>1962</v>
      </c>
      <c r="P448" s="19" t="s">
        <v>1969</v>
      </c>
      <c r="Q448" s="8">
        <f>+I448</f>
        <v>1442.85</v>
      </c>
      <c r="R448" s="19" t="s">
        <v>1964</v>
      </c>
    </row>
    <row r="449" spans="1:18" x14ac:dyDescent="0.2">
      <c r="A449" s="1" t="s">
        <v>1573</v>
      </c>
      <c r="B449" s="1" t="s">
        <v>1578</v>
      </c>
      <c r="C449" s="1" t="s">
        <v>10</v>
      </c>
      <c r="D449" s="7">
        <v>1421.06</v>
      </c>
      <c r="E449" s="3">
        <v>45824</v>
      </c>
      <c r="F449" s="3">
        <v>45854</v>
      </c>
      <c r="G449" s="7">
        <v>1197.06</v>
      </c>
      <c r="H449" s="3">
        <v>45839</v>
      </c>
      <c r="I449" s="11">
        <v>1197.06</v>
      </c>
      <c r="J449" s="17">
        <f>+F449-H449</f>
        <v>15</v>
      </c>
      <c r="K449" s="17">
        <f>+H449-F449</f>
        <v>-15</v>
      </c>
      <c r="L449" s="11">
        <f>+K449*G449</f>
        <v>-17955.899999999998</v>
      </c>
      <c r="M449" s="19">
        <f>YEAR(H449)</f>
        <v>2025</v>
      </c>
      <c r="N449" s="19" t="str">
        <f>IF(MONTH(H449)&lt;4,"1° trimestre",IF(MONTH(H449)&lt;7,"2° trimestre",IF(MONTH(H449)&lt;10,"3°trimestre","4° trimestre")))</f>
        <v>3°trimestre</v>
      </c>
      <c r="O449" s="19" t="s">
        <v>1962</v>
      </c>
      <c r="P449" s="19" t="s">
        <v>1970</v>
      </c>
      <c r="Q449" s="8">
        <f>+I449</f>
        <v>1197.06</v>
      </c>
      <c r="R449" s="19" t="s">
        <v>1964</v>
      </c>
    </row>
    <row r="450" spans="1:18" x14ac:dyDescent="0.2">
      <c r="A450" s="1" t="s">
        <v>1573</v>
      </c>
      <c r="B450" s="1" t="s">
        <v>1579</v>
      </c>
      <c r="C450" s="1" t="s">
        <v>10</v>
      </c>
      <c r="D450" s="7">
        <v>1423.59</v>
      </c>
      <c r="E450" s="3">
        <v>45838</v>
      </c>
      <c r="F450" s="3">
        <v>45868</v>
      </c>
      <c r="G450" s="7">
        <v>1199.19</v>
      </c>
      <c r="H450" s="3">
        <v>45863</v>
      </c>
      <c r="I450" s="11">
        <v>1199.19</v>
      </c>
      <c r="J450" s="17">
        <f>+F450-H450</f>
        <v>5</v>
      </c>
      <c r="K450" s="17">
        <f>+H450-F450</f>
        <v>-5</v>
      </c>
      <c r="L450" s="11">
        <f>+K450*G450</f>
        <v>-5995.9500000000007</v>
      </c>
      <c r="M450" s="19">
        <f>YEAR(H450)</f>
        <v>2025</v>
      </c>
      <c r="N450" s="19" t="str">
        <f>IF(MONTH(H450)&lt;4,"1° trimestre",IF(MONTH(H450)&lt;7,"2° trimestre",IF(MONTH(H450)&lt;10,"3°trimestre","4° trimestre")))</f>
        <v>3°trimestre</v>
      </c>
      <c r="O450" s="19" t="s">
        <v>1962</v>
      </c>
      <c r="P450" s="19" t="s">
        <v>1970</v>
      </c>
      <c r="Q450" s="8">
        <f>+I450</f>
        <v>1199.19</v>
      </c>
      <c r="R450" s="19" t="s">
        <v>1964</v>
      </c>
    </row>
    <row r="451" spans="1:18" x14ac:dyDescent="0.2">
      <c r="A451" s="1" t="s">
        <v>1573</v>
      </c>
      <c r="B451" s="1" t="s">
        <v>1580</v>
      </c>
      <c r="C451" s="1" t="s">
        <v>10</v>
      </c>
      <c r="D451" s="7">
        <v>1380.45</v>
      </c>
      <c r="E451" s="3">
        <v>45859</v>
      </c>
      <c r="F451" s="3">
        <v>45890</v>
      </c>
      <c r="G451" s="7">
        <v>1162.8499999999999</v>
      </c>
      <c r="H451" s="3">
        <v>45875</v>
      </c>
      <c r="I451" s="11">
        <v>1162.8499999999999</v>
      </c>
      <c r="J451" s="17">
        <f>+F451-H451</f>
        <v>15</v>
      </c>
      <c r="K451" s="17">
        <f>+H451-F451</f>
        <v>-15</v>
      </c>
      <c r="L451" s="11">
        <f>+K451*G451</f>
        <v>-17442.75</v>
      </c>
      <c r="M451" s="19">
        <f>YEAR(H451)</f>
        <v>2025</v>
      </c>
      <c r="N451" s="19" t="str">
        <f>IF(MONTH(H451)&lt;4,"1° trimestre",IF(MONTH(H451)&lt;7,"2° trimestre",IF(MONTH(H451)&lt;10,"3°trimestre","4° trimestre")))</f>
        <v>3°trimestre</v>
      </c>
      <c r="O451" s="19" t="s">
        <v>1962</v>
      </c>
      <c r="P451" s="19" t="s">
        <v>1970</v>
      </c>
      <c r="Q451" s="8">
        <f>+I451</f>
        <v>1162.8499999999999</v>
      </c>
      <c r="R451" s="19" t="s">
        <v>1964</v>
      </c>
    </row>
    <row r="452" spans="1:18" x14ac:dyDescent="0.2">
      <c r="A452" s="1" t="s">
        <v>1573</v>
      </c>
      <c r="B452" s="1" t="s">
        <v>1581</v>
      </c>
      <c r="C452" s="1" t="s">
        <v>10</v>
      </c>
      <c r="D452" s="7">
        <v>1646.9</v>
      </c>
      <c r="E452" s="3">
        <v>45876</v>
      </c>
      <c r="F452" s="3">
        <v>45907</v>
      </c>
      <c r="G452" s="7">
        <v>1387.3</v>
      </c>
      <c r="H452" s="3">
        <v>45894</v>
      </c>
      <c r="I452" s="11">
        <v>1387.3</v>
      </c>
      <c r="J452" s="17">
        <f>+F452-H452</f>
        <v>13</v>
      </c>
      <c r="K452" s="17">
        <f>+H452-F452</f>
        <v>-13</v>
      </c>
      <c r="L452" s="11">
        <f>+K452*G452</f>
        <v>-18034.899999999998</v>
      </c>
      <c r="M452" s="19">
        <f>YEAR(H452)</f>
        <v>2025</v>
      </c>
      <c r="N452" s="19" t="str">
        <f>IF(MONTH(H452)&lt;4,"1° trimestre",IF(MONTH(H452)&lt;7,"2° trimestre",IF(MONTH(H452)&lt;10,"3°trimestre","4° trimestre")))</f>
        <v>3°trimestre</v>
      </c>
      <c r="O452" s="19" t="s">
        <v>1962</v>
      </c>
      <c r="P452" s="19" t="s">
        <v>1970</v>
      </c>
      <c r="Q452" s="8">
        <f>+I452</f>
        <v>1387.3</v>
      </c>
      <c r="R452" s="19" t="s">
        <v>1964</v>
      </c>
    </row>
    <row r="453" spans="1:18" x14ac:dyDescent="0.2">
      <c r="A453" s="1" t="s">
        <v>1573</v>
      </c>
      <c r="B453" s="1" t="s">
        <v>1582</v>
      </c>
      <c r="C453" s="1" t="s">
        <v>10</v>
      </c>
      <c r="D453" s="7">
        <v>1636.75</v>
      </c>
      <c r="E453" s="3">
        <v>45910</v>
      </c>
      <c r="F453" s="3">
        <v>45940</v>
      </c>
      <c r="G453" s="7">
        <v>1378.75</v>
      </c>
      <c r="H453" s="3">
        <v>45918</v>
      </c>
      <c r="I453" s="11">
        <v>1378.75</v>
      </c>
      <c r="J453" s="17">
        <f>+F453-H453</f>
        <v>22</v>
      </c>
      <c r="K453" s="17">
        <f>+H453-F453</f>
        <v>-22</v>
      </c>
      <c r="L453" s="11">
        <f>+K453*G453</f>
        <v>-30332.5</v>
      </c>
      <c r="M453" s="19">
        <f>YEAR(H453)</f>
        <v>2025</v>
      </c>
      <c r="N453" s="19" t="str">
        <f>IF(MONTH(H453)&lt;4,"1° trimestre",IF(MONTH(H453)&lt;7,"2° trimestre",IF(MONTH(H453)&lt;10,"3°trimestre","4° trimestre")))</f>
        <v>3°trimestre</v>
      </c>
      <c r="O453" s="19" t="s">
        <v>1962</v>
      </c>
      <c r="P453" s="19" t="s">
        <v>1970</v>
      </c>
      <c r="Q453" s="8">
        <f>+I453</f>
        <v>1378.75</v>
      </c>
      <c r="R453" s="19" t="s">
        <v>1964</v>
      </c>
    </row>
    <row r="454" spans="1:18" x14ac:dyDescent="0.2">
      <c r="A454" s="1" t="s">
        <v>1594</v>
      </c>
      <c r="B454" s="1" t="s">
        <v>1595</v>
      </c>
      <c r="C454" s="1" t="s">
        <v>28</v>
      </c>
      <c r="D454" s="7">
        <v>29739.94</v>
      </c>
      <c r="E454" s="3">
        <v>45848</v>
      </c>
      <c r="F454" s="3">
        <v>45879</v>
      </c>
      <c r="G454" s="7">
        <v>24377</v>
      </c>
      <c r="H454" s="3">
        <v>45863</v>
      </c>
      <c r="I454" s="11">
        <v>24377</v>
      </c>
      <c r="J454" s="17">
        <f>+F454-H454</f>
        <v>16</v>
      </c>
      <c r="K454" s="17">
        <f>+H454-F454</f>
        <v>-16</v>
      </c>
      <c r="L454" s="11">
        <f>+K454*G454</f>
        <v>-390032</v>
      </c>
      <c r="M454" s="19">
        <f>YEAR(H454)</f>
        <v>2025</v>
      </c>
      <c r="N454" s="19" t="str">
        <f>IF(MONTH(H454)&lt;4,"1° trimestre",IF(MONTH(H454)&lt;7,"2° trimestre",IF(MONTH(H454)&lt;10,"3°trimestre","4° trimestre")))</f>
        <v>3°trimestre</v>
      </c>
      <c r="O454" s="19" t="s">
        <v>1962</v>
      </c>
      <c r="P454" s="19" t="s">
        <v>1970</v>
      </c>
      <c r="Q454" s="8">
        <f>+I454</f>
        <v>24377</v>
      </c>
      <c r="R454" s="19" t="s">
        <v>1965</v>
      </c>
    </row>
    <row r="455" spans="1:18" x14ac:dyDescent="0.2">
      <c r="A455" s="1" t="s">
        <v>1607</v>
      </c>
      <c r="B455" s="1" t="s">
        <v>1610</v>
      </c>
      <c r="C455" s="1" t="s">
        <v>10</v>
      </c>
      <c r="D455" s="7">
        <v>4095</v>
      </c>
      <c r="E455" s="3">
        <v>45869</v>
      </c>
      <c r="F455" s="3">
        <v>45900</v>
      </c>
      <c r="G455" s="7">
        <v>4095</v>
      </c>
      <c r="H455" s="3">
        <v>45894</v>
      </c>
      <c r="I455" s="11">
        <v>4095</v>
      </c>
      <c r="J455" s="17">
        <f>+F455-H455</f>
        <v>6</v>
      </c>
      <c r="K455" s="17">
        <f>+H455-F455</f>
        <v>-6</v>
      </c>
      <c r="L455" s="11">
        <f>+K455*G455</f>
        <v>-24570</v>
      </c>
      <c r="M455" s="19">
        <f>YEAR(H455)</f>
        <v>2025</v>
      </c>
      <c r="N455" s="19" t="str">
        <f>IF(MONTH(H455)&lt;4,"1° trimestre",IF(MONTH(H455)&lt;7,"2° trimestre",IF(MONTH(H455)&lt;10,"3°trimestre","4° trimestre")))</f>
        <v>3°trimestre</v>
      </c>
      <c r="O455" s="19" t="s">
        <v>1962</v>
      </c>
      <c r="P455" s="19" t="s">
        <v>1970</v>
      </c>
      <c r="Q455" s="8">
        <f>+I455</f>
        <v>4095</v>
      </c>
      <c r="R455" s="19" t="s">
        <v>1964</v>
      </c>
    </row>
    <row r="456" spans="1:18" x14ac:dyDescent="0.2">
      <c r="A456" s="1" t="s">
        <v>1628</v>
      </c>
      <c r="B456" s="1" t="s">
        <v>1634</v>
      </c>
      <c r="C456" s="1" t="s">
        <v>28</v>
      </c>
      <c r="D456" s="7">
        <v>986.28</v>
      </c>
      <c r="E456" s="3">
        <v>45785</v>
      </c>
      <c r="F456" s="3">
        <v>45839</v>
      </c>
      <c r="G456" s="7">
        <v>808.43</v>
      </c>
      <c r="H456" s="3">
        <v>45839</v>
      </c>
      <c r="I456" s="11">
        <v>808.43</v>
      </c>
      <c r="J456" s="17">
        <f>+F456-H456</f>
        <v>0</v>
      </c>
      <c r="K456" s="17">
        <f>+H456-F456</f>
        <v>0</v>
      </c>
      <c r="L456" s="11">
        <f>+K456*G456</f>
        <v>0</v>
      </c>
      <c r="M456" s="19">
        <f>YEAR(H456)</f>
        <v>2025</v>
      </c>
      <c r="N456" s="19" t="str">
        <f>IF(MONTH(H456)&lt;4,"1° trimestre",IF(MONTH(H456)&lt;7,"2° trimestre",IF(MONTH(H456)&lt;10,"3°trimestre","4° trimestre")))</f>
        <v>3°trimestre</v>
      </c>
      <c r="O456" s="19" t="s">
        <v>1962</v>
      </c>
      <c r="P456" s="19" t="s">
        <v>1969</v>
      </c>
      <c r="Q456" s="8">
        <f>+I456</f>
        <v>808.43</v>
      </c>
      <c r="R456" s="19" t="s">
        <v>1965</v>
      </c>
    </row>
    <row r="457" spans="1:18" x14ac:dyDescent="0.2">
      <c r="A457" s="1" t="s">
        <v>1628</v>
      </c>
      <c r="B457" s="1" t="s">
        <v>1635</v>
      </c>
      <c r="C457" s="1" t="s">
        <v>28</v>
      </c>
      <c r="D457" s="7">
        <v>986.28</v>
      </c>
      <c r="E457" s="3">
        <v>45814</v>
      </c>
      <c r="F457" s="3">
        <v>45870</v>
      </c>
      <c r="G457" s="7">
        <v>808.43</v>
      </c>
      <c r="H457" s="3">
        <v>45870</v>
      </c>
      <c r="I457" s="11">
        <v>808.43</v>
      </c>
      <c r="J457" s="17">
        <f>+F457-H457</f>
        <v>0</v>
      </c>
      <c r="K457" s="17">
        <f>+H457-F457</f>
        <v>0</v>
      </c>
      <c r="L457" s="11">
        <f>+K457*G457</f>
        <v>0</v>
      </c>
      <c r="M457" s="19">
        <f>YEAR(H457)</f>
        <v>2025</v>
      </c>
      <c r="N457" s="19" t="str">
        <f>IF(MONTH(H457)&lt;4,"1° trimestre",IF(MONTH(H457)&lt;7,"2° trimestre",IF(MONTH(H457)&lt;10,"3°trimestre","4° trimestre")))</f>
        <v>3°trimestre</v>
      </c>
      <c r="O457" s="19" t="s">
        <v>1962</v>
      </c>
      <c r="P457" s="19" t="s">
        <v>1969</v>
      </c>
      <c r="Q457" s="8">
        <f>+I457</f>
        <v>808.43</v>
      </c>
      <c r="R457" s="19" t="s">
        <v>1965</v>
      </c>
    </row>
    <row r="458" spans="1:18" x14ac:dyDescent="0.2">
      <c r="A458" s="1" t="s">
        <v>1628</v>
      </c>
      <c r="B458" s="1" t="s">
        <v>1636</v>
      </c>
      <c r="C458" s="1" t="s">
        <v>28</v>
      </c>
      <c r="D458" s="7">
        <v>117.4</v>
      </c>
      <c r="E458" s="3">
        <v>45818</v>
      </c>
      <c r="F458" s="3">
        <v>45853</v>
      </c>
      <c r="G458" s="7">
        <v>117.4</v>
      </c>
      <c r="H458" s="3">
        <v>45853</v>
      </c>
      <c r="I458" s="11">
        <v>117.4</v>
      </c>
      <c r="J458" s="17">
        <f>+F458-H458</f>
        <v>0</v>
      </c>
      <c r="K458" s="17">
        <f>+H458-F458</f>
        <v>0</v>
      </c>
      <c r="L458" s="11">
        <f>+K458*G458</f>
        <v>0</v>
      </c>
      <c r="M458" s="19">
        <f>YEAR(H458)</f>
        <v>2025</v>
      </c>
      <c r="N458" s="19" t="str">
        <f>IF(MONTH(H458)&lt;4,"1° trimestre",IF(MONTH(H458)&lt;7,"2° trimestre",IF(MONTH(H458)&lt;10,"3°trimestre","4° trimestre")))</f>
        <v>3°trimestre</v>
      </c>
      <c r="O458" s="19" t="s">
        <v>1962</v>
      </c>
      <c r="P458" s="19" t="s">
        <v>1969</v>
      </c>
      <c r="Q458" s="8">
        <f>+I458</f>
        <v>117.4</v>
      </c>
      <c r="R458" s="19" t="s">
        <v>1965</v>
      </c>
    </row>
    <row r="459" spans="1:18" x14ac:dyDescent="0.2">
      <c r="A459" s="1" t="s">
        <v>1628</v>
      </c>
      <c r="B459" s="1" t="s">
        <v>1638</v>
      </c>
      <c r="C459" s="1" t="s">
        <v>28</v>
      </c>
      <c r="D459" s="7">
        <v>986.28</v>
      </c>
      <c r="E459" s="3">
        <v>45875</v>
      </c>
      <c r="F459" s="3">
        <v>45901</v>
      </c>
      <c r="G459" s="7">
        <v>808.43</v>
      </c>
      <c r="H459" s="3">
        <v>45901</v>
      </c>
      <c r="I459" s="11">
        <v>808.43</v>
      </c>
      <c r="J459" s="17">
        <f>+F459-H459</f>
        <v>0</v>
      </c>
      <c r="K459" s="17">
        <f>+H459-F459</f>
        <v>0</v>
      </c>
      <c r="L459" s="11">
        <f>+K459*G459</f>
        <v>0</v>
      </c>
      <c r="M459" s="19">
        <f>YEAR(H459)</f>
        <v>2025</v>
      </c>
      <c r="N459" s="19" t="str">
        <f>IF(MONTH(H459)&lt;4,"1° trimestre",IF(MONTH(H459)&lt;7,"2° trimestre",IF(MONTH(H459)&lt;10,"3°trimestre","4° trimestre")))</f>
        <v>3°trimestre</v>
      </c>
      <c r="O459" s="19" t="s">
        <v>1962</v>
      </c>
      <c r="P459" s="19" t="s">
        <v>1969</v>
      </c>
      <c r="Q459" s="8">
        <f>+I459</f>
        <v>808.43</v>
      </c>
      <c r="R459" s="19" t="s">
        <v>1965</v>
      </c>
    </row>
    <row r="460" spans="1:18" x14ac:dyDescent="0.2">
      <c r="A460" s="1" t="s">
        <v>1667</v>
      </c>
      <c r="B460" s="1" t="s">
        <v>1672</v>
      </c>
      <c r="C460" s="1" t="s">
        <v>28</v>
      </c>
      <c r="D460" s="7">
        <v>542.04999999999995</v>
      </c>
      <c r="E460" s="3">
        <v>45800</v>
      </c>
      <c r="F460" s="3">
        <v>45869</v>
      </c>
      <c r="G460" s="7">
        <v>444.3</v>
      </c>
      <c r="H460" s="3">
        <v>45869</v>
      </c>
      <c r="I460" s="11">
        <v>444.3</v>
      </c>
      <c r="J460" s="17">
        <f>+F460-H460</f>
        <v>0</v>
      </c>
      <c r="K460" s="17">
        <f>+H460-F460</f>
        <v>0</v>
      </c>
      <c r="L460" s="11">
        <f>+K460*G460</f>
        <v>0</v>
      </c>
      <c r="M460" s="19">
        <f>YEAR(H460)</f>
        <v>2025</v>
      </c>
      <c r="N460" s="19" t="str">
        <f>IF(MONTH(H460)&lt;4,"1° trimestre",IF(MONTH(H460)&lt;7,"2° trimestre",IF(MONTH(H460)&lt;10,"3°trimestre","4° trimestre")))</f>
        <v>3°trimestre</v>
      </c>
      <c r="O460" s="19" t="s">
        <v>1962</v>
      </c>
      <c r="P460" s="19" t="s">
        <v>1970</v>
      </c>
      <c r="Q460" s="8">
        <f>+I460</f>
        <v>444.3</v>
      </c>
      <c r="R460" s="19" t="s">
        <v>1965</v>
      </c>
    </row>
    <row r="461" spans="1:18" x14ac:dyDescent="0.2">
      <c r="A461" s="1" t="s">
        <v>1667</v>
      </c>
      <c r="B461" s="1" t="s">
        <v>1673</v>
      </c>
      <c r="C461" s="1" t="s">
        <v>28</v>
      </c>
      <c r="D461" s="7">
        <v>551.34</v>
      </c>
      <c r="E461" s="3">
        <v>45832</v>
      </c>
      <c r="F461" s="3">
        <v>45900</v>
      </c>
      <c r="G461" s="7">
        <v>451.92</v>
      </c>
      <c r="H461" s="3">
        <v>45898</v>
      </c>
      <c r="I461" s="11">
        <v>451.92</v>
      </c>
      <c r="J461" s="17">
        <f>+F461-H461</f>
        <v>2</v>
      </c>
      <c r="K461" s="17">
        <f>+H461-F461</f>
        <v>-2</v>
      </c>
      <c r="L461" s="11">
        <f>+K461*G461</f>
        <v>-903.84</v>
      </c>
      <c r="M461" s="19">
        <f>YEAR(H461)</f>
        <v>2025</v>
      </c>
      <c r="N461" s="19" t="str">
        <f>IF(MONTH(H461)&lt;4,"1° trimestre",IF(MONTH(H461)&lt;7,"2° trimestre",IF(MONTH(H461)&lt;10,"3°trimestre","4° trimestre")))</f>
        <v>3°trimestre</v>
      </c>
      <c r="O461" s="19" t="s">
        <v>1962</v>
      </c>
      <c r="P461" s="19" t="s">
        <v>1970</v>
      </c>
      <c r="Q461" s="8">
        <f>+I461</f>
        <v>451.92</v>
      </c>
      <c r="R461" s="19" t="s">
        <v>1965</v>
      </c>
    </row>
    <row r="462" spans="1:18" x14ac:dyDescent="0.2">
      <c r="A462" s="1" t="s">
        <v>1667</v>
      </c>
      <c r="B462" s="1" t="s">
        <v>1674</v>
      </c>
      <c r="C462" s="1" t="s">
        <v>28</v>
      </c>
      <c r="D462" s="7">
        <v>559.37</v>
      </c>
      <c r="E462" s="3">
        <v>45859</v>
      </c>
      <c r="F462" s="3">
        <v>45930</v>
      </c>
      <c r="G462" s="7">
        <v>458.5</v>
      </c>
      <c r="H462" s="3">
        <v>45930</v>
      </c>
      <c r="I462" s="11">
        <v>458.5</v>
      </c>
      <c r="J462" s="17">
        <f>+F462-H462</f>
        <v>0</v>
      </c>
      <c r="K462" s="17">
        <f>+H462-F462</f>
        <v>0</v>
      </c>
      <c r="L462" s="11">
        <f>+K462*G462</f>
        <v>0</v>
      </c>
      <c r="M462" s="19">
        <f>YEAR(H462)</f>
        <v>2025</v>
      </c>
      <c r="N462" s="19" t="str">
        <f>IF(MONTH(H462)&lt;4,"1° trimestre",IF(MONTH(H462)&lt;7,"2° trimestre",IF(MONTH(H462)&lt;10,"3°trimestre","4° trimestre")))</f>
        <v>3°trimestre</v>
      </c>
      <c r="O462" s="19" t="s">
        <v>1962</v>
      </c>
      <c r="P462" s="19" t="s">
        <v>1970</v>
      </c>
      <c r="Q462" s="8">
        <f>+I462</f>
        <v>458.5</v>
      </c>
      <c r="R462" s="19" t="s">
        <v>1965</v>
      </c>
    </row>
    <row r="463" spans="1:18" x14ac:dyDescent="0.2">
      <c r="A463" s="1" t="s">
        <v>1678</v>
      </c>
      <c r="B463" s="1" t="s">
        <v>1679</v>
      </c>
      <c r="C463" s="1" t="s">
        <v>28</v>
      </c>
      <c r="D463" s="7">
        <v>1488.4</v>
      </c>
      <c r="E463" s="3">
        <v>45869</v>
      </c>
      <c r="F463" s="3">
        <v>45899</v>
      </c>
      <c r="G463" s="7">
        <v>1220</v>
      </c>
      <c r="H463" s="3">
        <v>45923</v>
      </c>
      <c r="I463" s="11">
        <v>1220</v>
      </c>
      <c r="J463" s="17">
        <f>+F463-H463</f>
        <v>-24</v>
      </c>
      <c r="K463" s="17">
        <f>+H463-F463</f>
        <v>24</v>
      </c>
      <c r="L463" s="11">
        <f>+K463*G463</f>
        <v>29280</v>
      </c>
      <c r="M463" s="19">
        <f>YEAR(H463)</f>
        <v>2025</v>
      </c>
      <c r="N463" s="19" t="str">
        <f>IF(MONTH(H463)&lt;4,"1° trimestre",IF(MONTH(H463)&lt;7,"2° trimestre",IF(MONTH(H463)&lt;10,"3°trimestre","4° trimestre")))</f>
        <v>3°trimestre</v>
      </c>
      <c r="O463" s="19" t="s">
        <v>1962</v>
      </c>
      <c r="P463" s="19" t="s">
        <v>1970</v>
      </c>
      <c r="Q463" s="8">
        <f>+I463</f>
        <v>1220</v>
      </c>
      <c r="R463" s="19" t="s">
        <v>1965</v>
      </c>
    </row>
    <row r="464" spans="1:18" x14ac:dyDescent="0.2">
      <c r="A464" s="1" t="s">
        <v>1678</v>
      </c>
      <c r="B464" s="1" t="s">
        <v>1680</v>
      </c>
      <c r="C464" s="1" t="s">
        <v>28</v>
      </c>
      <c r="D464" s="7">
        <v>1061.4000000000001</v>
      </c>
      <c r="E464" s="3">
        <v>45870</v>
      </c>
      <c r="F464" s="3">
        <v>45900</v>
      </c>
      <c r="G464" s="7">
        <v>870</v>
      </c>
      <c r="H464" s="3">
        <v>45923</v>
      </c>
      <c r="I464" s="11">
        <v>870</v>
      </c>
      <c r="J464" s="17">
        <f>+F464-H464</f>
        <v>-23</v>
      </c>
      <c r="K464" s="17">
        <f>+H464-F464</f>
        <v>23</v>
      </c>
      <c r="L464" s="11">
        <f>+K464*G464</f>
        <v>20010</v>
      </c>
      <c r="M464" s="19">
        <f>YEAR(H464)</f>
        <v>2025</v>
      </c>
      <c r="N464" s="19" t="str">
        <f>IF(MONTH(H464)&lt;4,"1° trimestre",IF(MONTH(H464)&lt;7,"2° trimestre",IF(MONTH(H464)&lt;10,"3°trimestre","4° trimestre")))</f>
        <v>3°trimestre</v>
      </c>
      <c r="O464" s="19" t="s">
        <v>1962</v>
      </c>
      <c r="P464" s="19" t="s">
        <v>1970</v>
      </c>
      <c r="Q464" s="8">
        <f>+I464</f>
        <v>870</v>
      </c>
      <c r="R464" s="19" t="s">
        <v>1965</v>
      </c>
    </row>
    <row r="465" spans="1:18" x14ac:dyDescent="0.2">
      <c r="A465" s="1" t="s">
        <v>1678</v>
      </c>
      <c r="B465" s="1" t="s">
        <v>1681</v>
      </c>
      <c r="C465" s="1" t="s">
        <v>28</v>
      </c>
      <c r="D465" s="7">
        <v>1061.4000000000001</v>
      </c>
      <c r="E465" s="3">
        <v>45871</v>
      </c>
      <c r="F465" s="3">
        <v>45901</v>
      </c>
      <c r="G465" s="7">
        <v>870</v>
      </c>
      <c r="H465" s="3">
        <v>45923</v>
      </c>
      <c r="I465" s="11">
        <v>870</v>
      </c>
      <c r="J465" s="17">
        <f>+F465-H465</f>
        <v>-22</v>
      </c>
      <c r="K465" s="17">
        <f>+H465-F465</f>
        <v>22</v>
      </c>
      <c r="L465" s="11">
        <f>+K465*G465</f>
        <v>19140</v>
      </c>
      <c r="M465" s="19">
        <f>YEAR(H465)</f>
        <v>2025</v>
      </c>
      <c r="N465" s="19" t="str">
        <f>IF(MONTH(H465)&lt;4,"1° trimestre",IF(MONTH(H465)&lt;7,"2° trimestre",IF(MONTH(H465)&lt;10,"3°trimestre","4° trimestre")))</f>
        <v>3°trimestre</v>
      </c>
      <c r="O465" s="19" t="s">
        <v>1962</v>
      </c>
      <c r="P465" s="19" t="s">
        <v>1970</v>
      </c>
      <c r="Q465" s="8">
        <f>+I465</f>
        <v>870</v>
      </c>
      <c r="R465" s="19" t="s">
        <v>1965</v>
      </c>
    </row>
    <row r="466" spans="1:18" x14ac:dyDescent="0.2">
      <c r="A466" s="1" t="s">
        <v>1678</v>
      </c>
      <c r="B466" s="1" t="s">
        <v>1682</v>
      </c>
      <c r="C466" s="1" t="s">
        <v>28</v>
      </c>
      <c r="D466" s="7">
        <v>1061.4000000000001</v>
      </c>
      <c r="E466" s="3">
        <v>45873</v>
      </c>
      <c r="F466" s="3">
        <v>45903</v>
      </c>
      <c r="G466" s="7">
        <v>870</v>
      </c>
      <c r="H466" s="3">
        <v>45923</v>
      </c>
      <c r="I466" s="11">
        <v>870</v>
      </c>
      <c r="J466" s="17">
        <f>+F466-H466</f>
        <v>-20</v>
      </c>
      <c r="K466" s="17">
        <f>+H466-F466</f>
        <v>20</v>
      </c>
      <c r="L466" s="11">
        <f>+K466*G466</f>
        <v>17400</v>
      </c>
      <c r="M466" s="19">
        <f>YEAR(H466)</f>
        <v>2025</v>
      </c>
      <c r="N466" s="19" t="str">
        <f>IF(MONTH(H466)&lt;4,"1° trimestre",IF(MONTH(H466)&lt;7,"2° trimestre",IF(MONTH(H466)&lt;10,"3°trimestre","4° trimestre")))</f>
        <v>3°trimestre</v>
      </c>
      <c r="O466" s="19" t="s">
        <v>1962</v>
      </c>
      <c r="P466" s="19" t="s">
        <v>1970</v>
      </c>
      <c r="Q466" s="8">
        <f>+I466</f>
        <v>870</v>
      </c>
      <c r="R466" s="19" t="s">
        <v>1965</v>
      </c>
    </row>
    <row r="467" spans="1:18" x14ac:dyDescent="0.2">
      <c r="A467" s="1" t="s">
        <v>1700</v>
      </c>
      <c r="B467" s="1" t="s">
        <v>1702</v>
      </c>
      <c r="C467" s="1" t="s">
        <v>10</v>
      </c>
      <c r="D467" s="7">
        <v>375.15</v>
      </c>
      <c r="E467" s="3">
        <v>45838</v>
      </c>
      <c r="F467" s="3">
        <v>45868</v>
      </c>
      <c r="G467" s="7">
        <v>375.15</v>
      </c>
      <c r="H467" s="3">
        <v>45840</v>
      </c>
      <c r="I467" s="11">
        <v>375.15</v>
      </c>
      <c r="J467" s="17">
        <f>+F467-H467</f>
        <v>28</v>
      </c>
      <c r="K467" s="17">
        <f>+H467-F467</f>
        <v>-28</v>
      </c>
      <c r="L467" s="11">
        <f>+K467*G467</f>
        <v>-10504.199999999999</v>
      </c>
      <c r="M467" s="19">
        <f>YEAR(H467)</f>
        <v>2025</v>
      </c>
      <c r="N467" s="19" t="str">
        <f>IF(MONTH(H467)&lt;4,"1° trimestre",IF(MONTH(H467)&lt;7,"2° trimestre",IF(MONTH(H467)&lt;10,"3°trimestre","4° trimestre")))</f>
        <v>3°trimestre</v>
      </c>
      <c r="O467" s="19" t="s">
        <v>1962</v>
      </c>
      <c r="P467" s="19" t="s">
        <v>1970</v>
      </c>
      <c r="Q467" s="8">
        <f>+I467</f>
        <v>375.15</v>
      </c>
      <c r="R467" s="19" t="s">
        <v>1965</v>
      </c>
    </row>
    <row r="468" spans="1:18" x14ac:dyDescent="0.2">
      <c r="A468" s="1" t="s">
        <v>1708</v>
      </c>
      <c r="B468" s="1" t="s">
        <v>1712</v>
      </c>
      <c r="C468" s="1" t="s">
        <v>28</v>
      </c>
      <c r="D468" s="7">
        <v>71.19</v>
      </c>
      <c r="E468" s="3">
        <v>45824</v>
      </c>
      <c r="F468" s="3">
        <v>45854</v>
      </c>
      <c r="G468" s="7">
        <v>58.35</v>
      </c>
      <c r="H468" s="3">
        <v>45849</v>
      </c>
      <c r="I468" s="11">
        <v>58.35</v>
      </c>
      <c r="J468" s="17">
        <f>+F468-H468</f>
        <v>5</v>
      </c>
      <c r="K468" s="17">
        <f>+H468-F468</f>
        <v>-5</v>
      </c>
      <c r="L468" s="11">
        <f>+K468*G468</f>
        <v>-291.75</v>
      </c>
      <c r="M468" s="19">
        <f>YEAR(H468)</f>
        <v>2025</v>
      </c>
      <c r="N468" s="19" t="str">
        <f>IF(MONTH(H468)&lt;4,"1° trimestre",IF(MONTH(H468)&lt;7,"2° trimestre",IF(MONTH(H468)&lt;10,"3°trimestre","4° trimestre")))</f>
        <v>3°trimestre</v>
      </c>
      <c r="O468" s="19" t="s">
        <v>1962</v>
      </c>
      <c r="P468" s="19" t="s">
        <v>1970</v>
      </c>
      <c r="Q468" s="8">
        <f>+I468</f>
        <v>58.35</v>
      </c>
      <c r="R468" s="19" t="s">
        <v>1965</v>
      </c>
    </row>
    <row r="469" spans="1:18" x14ac:dyDescent="0.2">
      <c r="A469" s="1" t="s">
        <v>1708</v>
      </c>
      <c r="B469" s="1" t="s">
        <v>1713</v>
      </c>
      <c r="C469" s="1" t="s">
        <v>28</v>
      </c>
      <c r="D469" s="7">
        <v>71.19</v>
      </c>
      <c r="E469" s="3">
        <v>45855</v>
      </c>
      <c r="F469" s="3">
        <v>45885</v>
      </c>
      <c r="G469" s="7">
        <v>58.35</v>
      </c>
      <c r="H469" s="3">
        <v>45883</v>
      </c>
      <c r="I469" s="11">
        <v>58.35</v>
      </c>
      <c r="J469" s="17">
        <f>+F469-H469</f>
        <v>2</v>
      </c>
      <c r="K469" s="17">
        <f>+H469-F469</f>
        <v>-2</v>
      </c>
      <c r="L469" s="11">
        <f>+K469*G469</f>
        <v>-116.7</v>
      </c>
      <c r="M469" s="19">
        <f>YEAR(H469)</f>
        <v>2025</v>
      </c>
      <c r="N469" s="19" t="str">
        <f>IF(MONTH(H469)&lt;4,"1° trimestre",IF(MONTH(H469)&lt;7,"2° trimestre",IF(MONTH(H469)&lt;10,"3°trimestre","4° trimestre")))</f>
        <v>3°trimestre</v>
      </c>
      <c r="O469" s="19" t="s">
        <v>1962</v>
      </c>
      <c r="P469" s="19" t="s">
        <v>1970</v>
      </c>
      <c r="Q469" s="8">
        <f>+I469</f>
        <v>58.35</v>
      </c>
      <c r="R469" s="19" t="s">
        <v>1965</v>
      </c>
    </row>
    <row r="470" spans="1:18" x14ac:dyDescent="0.2">
      <c r="A470" s="1" t="s">
        <v>1708</v>
      </c>
      <c r="B470" s="1" t="s">
        <v>1714</v>
      </c>
      <c r="C470" s="1" t="s">
        <v>28</v>
      </c>
      <c r="D470" s="7">
        <v>71.19</v>
      </c>
      <c r="E470" s="3">
        <v>45883</v>
      </c>
      <c r="F470" s="3">
        <v>45913</v>
      </c>
      <c r="G470" s="7">
        <v>58.35</v>
      </c>
      <c r="H470" s="3">
        <v>45908</v>
      </c>
      <c r="I470" s="11">
        <v>58.35</v>
      </c>
      <c r="J470" s="17">
        <f>+F470-H470</f>
        <v>5</v>
      </c>
      <c r="K470" s="17">
        <f>+H470-F470</f>
        <v>-5</v>
      </c>
      <c r="L470" s="11">
        <f>+K470*G470</f>
        <v>-291.75</v>
      </c>
      <c r="M470" s="19">
        <f>YEAR(H470)</f>
        <v>2025</v>
      </c>
      <c r="N470" s="19" t="str">
        <f>IF(MONTH(H470)&lt;4,"1° trimestre",IF(MONTH(H470)&lt;7,"2° trimestre",IF(MONTH(H470)&lt;10,"3°trimestre","4° trimestre")))</f>
        <v>3°trimestre</v>
      </c>
      <c r="O470" s="19" t="s">
        <v>1962</v>
      </c>
      <c r="P470" s="19" t="s">
        <v>1970</v>
      </c>
      <c r="Q470" s="8">
        <f>+I470</f>
        <v>58.35</v>
      </c>
      <c r="R470" s="19" t="s">
        <v>1965</v>
      </c>
    </row>
    <row r="471" spans="1:18" x14ac:dyDescent="0.2">
      <c r="A471" s="1" t="s">
        <v>1732</v>
      </c>
      <c r="B471" s="1" t="s">
        <v>1736</v>
      </c>
      <c r="C471" s="1" t="s">
        <v>28</v>
      </c>
      <c r="D471" s="7">
        <v>106.49</v>
      </c>
      <c r="E471" s="3">
        <v>45825</v>
      </c>
      <c r="F471" s="3">
        <v>45855</v>
      </c>
      <c r="G471" s="7">
        <v>87.29</v>
      </c>
      <c r="H471" s="3">
        <v>45867</v>
      </c>
      <c r="I471" s="11">
        <v>87.29</v>
      </c>
      <c r="J471" s="17">
        <f>+F471-H471</f>
        <v>-12</v>
      </c>
      <c r="K471" s="17">
        <f>+H471-F471</f>
        <v>12</v>
      </c>
      <c r="L471" s="11">
        <f>+K471*G471</f>
        <v>1047.48</v>
      </c>
      <c r="M471" s="19">
        <f>YEAR(H471)</f>
        <v>2025</v>
      </c>
      <c r="N471" s="19" t="str">
        <f>IF(MONTH(H471)&lt;4,"1° trimestre",IF(MONTH(H471)&lt;7,"2° trimestre",IF(MONTH(H471)&lt;10,"3°trimestre","4° trimestre")))</f>
        <v>3°trimestre</v>
      </c>
      <c r="O471" s="19" t="s">
        <v>1962</v>
      </c>
      <c r="P471" s="19" t="s">
        <v>1970</v>
      </c>
      <c r="Q471" s="8">
        <f>+I471</f>
        <v>87.29</v>
      </c>
      <c r="R471" s="19" t="s">
        <v>1965</v>
      </c>
    </row>
    <row r="472" spans="1:18" x14ac:dyDescent="0.2">
      <c r="A472" s="1" t="s">
        <v>1732</v>
      </c>
      <c r="B472" s="1" t="s">
        <v>1737</v>
      </c>
      <c r="C472" s="1" t="s">
        <v>28</v>
      </c>
      <c r="D472" s="7">
        <v>300</v>
      </c>
      <c r="E472" s="3">
        <v>45859</v>
      </c>
      <c r="F472" s="3">
        <v>45889</v>
      </c>
      <c r="G472" s="7">
        <v>245.9</v>
      </c>
      <c r="H472" s="3">
        <v>45863</v>
      </c>
      <c r="I472" s="11">
        <v>245.9</v>
      </c>
      <c r="J472" s="17">
        <f>+F472-H472</f>
        <v>26</v>
      </c>
      <c r="K472" s="17">
        <f>+H472-F472</f>
        <v>-26</v>
      </c>
      <c r="L472" s="11">
        <f>+K472*G472</f>
        <v>-6393.4000000000005</v>
      </c>
      <c r="M472" s="19">
        <f>YEAR(H472)</f>
        <v>2025</v>
      </c>
      <c r="N472" s="19" t="str">
        <f>IF(MONTH(H472)&lt;4,"1° trimestre",IF(MONTH(H472)&lt;7,"2° trimestre",IF(MONTH(H472)&lt;10,"3°trimestre","4° trimestre")))</f>
        <v>3°trimestre</v>
      </c>
      <c r="O472" s="19" t="s">
        <v>1962</v>
      </c>
      <c r="P472" s="19" t="s">
        <v>1970</v>
      </c>
      <c r="Q472" s="8">
        <f>+I472</f>
        <v>245.9</v>
      </c>
      <c r="R472" s="19" t="s">
        <v>1965</v>
      </c>
    </row>
    <row r="473" spans="1:18" x14ac:dyDescent="0.2">
      <c r="A473" s="1" t="s">
        <v>1732</v>
      </c>
      <c r="B473" s="1" t="s">
        <v>1738</v>
      </c>
      <c r="C473" s="1" t="s">
        <v>28</v>
      </c>
      <c r="D473" s="7">
        <v>122.4</v>
      </c>
      <c r="E473" s="3">
        <v>45910</v>
      </c>
      <c r="F473" s="3">
        <v>45940</v>
      </c>
      <c r="G473" s="7">
        <v>100.33</v>
      </c>
      <c r="H473" s="3">
        <v>45916</v>
      </c>
      <c r="I473" s="11">
        <v>100.33</v>
      </c>
      <c r="J473" s="17">
        <f>+F473-H473</f>
        <v>24</v>
      </c>
      <c r="K473" s="17">
        <f>+H473-F473</f>
        <v>-24</v>
      </c>
      <c r="L473" s="11">
        <f>+K473*G473</f>
        <v>-2407.92</v>
      </c>
      <c r="M473" s="19">
        <f>YEAR(H473)</f>
        <v>2025</v>
      </c>
      <c r="N473" s="19" t="str">
        <f>IF(MONTH(H473)&lt;4,"1° trimestre",IF(MONTH(H473)&lt;7,"2° trimestre",IF(MONTH(H473)&lt;10,"3°trimestre","4° trimestre")))</f>
        <v>3°trimestre</v>
      </c>
      <c r="O473" s="19" t="s">
        <v>1962</v>
      </c>
      <c r="P473" s="19" t="s">
        <v>1970</v>
      </c>
      <c r="Q473" s="8">
        <f>+I473</f>
        <v>100.33</v>
      </c>
      <c r="R473" s="19" t="s">
        <v>1965</v>
      </c>
    </row>
    <row r="474" spans="1:18" x14ac:dyDescent="0.2">
      <c r="A474" s="1" t="s">
        <v>1744</v>
      </c>
      <c r="B474" s="1" t="s">
        <v>1746</v>
      </c>
      <c r="C474" s="1" t="s">
        <v>28</v>
      </c>
      <c r="D474" s="7">
        <v>252.54</v>
      </c>
      <c r="E474" s="3">
        <v>45869</v>
      </c>
      <c r="F474" s="3">
        <v>45899</v>
      </c>
      <c r="G474" s="7">
        <v>207</v>
      </c>
      <c r="H474" s="3">
        <v>45875</v>
      </c>
      <c r="I474" s="11">
        <v>207</v>
      </c>
      <c r="J474" s="17">
        <f>+F474-H474</f>
        <v>24</v>
      </c>
      <c r="K474" s="17">
        <f>+H474-F474</f>
        <v>-24</v>
      </c>
      <c r="L474" s="11">
        <f>+K474*G474</f>
        <v>-4968</v>
      </c>
      <c r="M474" s="19">
        <f>YEAR(H474)</f>
        <v>2025</v>
      </c>
      <c r="N474" s="19" t="str">
        <f>IF(MONTH(H474)&lt;4,"1° trimestre",IF(MONTH(H474)&lt;7,"2° trimestre",IF(MONTH(H474)&lt;10,"3°trimestre","4° trimestre")))</f>
        <v>3°trimestre</v>
      </c>
      <c r="O474" s="19" t="s">
        <v>1962</v>
      </c>
      <c r="P474" s="19" t="s">
        <v>1970</v>
      </c>
      <c r="Q474" s="8">
        <f>+I474</f>
        <v>207</v>
      </c>
      <c r="R474" s="19" t="s">
        <v>1965</v>
      </c>
    </row>
    <row r="475" spans="1:18" x14ac:dyDescent="0.2">
      <c r="A475" s="1" t="s">
        <v>1747</v>
      </c>
      <c r="B475" s="1" t="s">
        <v>1755</v>
      </c>
      <c r="C475" s="1" t="s">
        <v>28</v>
      </c>
      <c r="D475" s="7">
        <v>178.97</v>
      </c>
      <c r="E475" s="3">
        <v>45835</v>
      </c>
      <c r="F475" s="3">
        <v>45841</v>
      </c>
      <c r="G475" s="7">
        <v>146.69999999999999</v>
      </c>
      <c r="H475" s="3">
        <v>45841</v>
      </c>
      <c r="I475" s="11">
        <v>146.69999999999999</v>
      </c>
      <c r="J475" s="17">
        <f>+F475-H475</f>
        <v>0</v>
      </c>
      <c r="K475" s="17">
        <f>+H475-F475</f>
        <v>0</v>
      </c>
      <c r="L475" s="11">
        <f>+K475*G475</f>
        <v>0</v>
      </c>
      <c r="M475" s="19">
        <f>YEAR(H475)</f>
        <v>2025</v>
      </c>
      <c r="N475" s="19" t="str">
        <f>IF(MONTH(H475)&lt;4,"1° trimestre",IF(MONTH(H475)&lt;7,"2° trimestre",IF(MONTH(H475)&lt;10,"3°trimestre","4° trimestre")))</f>
        <v>3°trimestre</v>
      </c>
      <c r="O475" s="19" t="s">
        <v>1962</v>
      </c>
      <c r="P475" s="19" t="s">
        <v>1970</v>
      </c>
      <c r="Q475" s="8">
        <f>+I475</f>
        <v>146.69999999999999</v>
      </c>
      <c r="R475" s="19" t="s">
        <v>1965</v>
      </c>
    </row>
    <row r="476" spans="1:18" x14ac:dyDescent="0.2">
      <c r="A476" s="1" t="s">
        <v>1747</v>
      </c>
      <c r="B476" s="1" t="s">
        <v>1756</v>
      </c>
      <c r="C476" s="1" t="s">
        <v>28</v>
      </c>
      <c r="D476" s="7">
        <v>90.99</v>
      </c>
      <c r="E476" s="3">
        <v>45856</v>
      </c>
      <c r="F476" s="3">
        <v>45862</v>
      </c>
      <c r="G476" s="7">
        <v>74.58</v>
      </c>
      <c r="H476" s="3">
        <v>45862</v>
      </c>
      <c r="I476" s="11">
        <v>74.58</v>
      </c>
      <c r="J476" s="17">
        <f>+F476-H476</f>
        <v>0</v>
      </c>
      <c r="K476" s="17">
        <f>+H476-F476</f>
        <v>0</v>
      </c>
      <c r="L476" s="11">
        <f>+K476*G476</f>
        <v>0</v>
      </c>
      <c r="M476" s="19">
        <f>YEAR(H476)</f>
        <v>2025</v>
      </c>
      <c r="N476" s="19" t="str">
        <f>IF(MONTH(H476)&lt;4,"1° trimestre",IF(MONTH(H476)&lt;7,"2° trimestre",IF(MONTH(H476)&lt;10,"3°trimestre","4° trimestre")))</f>
        <v>3°trimestre</v>
      </c>
      <c r="O476" s="19" t="s">
        <v>1962</v>
      </c>
      <c r="P476" s="19" t="s">
        <v>1970</v>
      </c>
      <c r="Q476" s="8">
        <f>+I476</f>
        <v>74.58</v>
      </c>
      <c r="R476" s="19" t="s">
        <v>1965</v>
      </c>
    </row>
    <row r="477" spans="1:18" x14ac:dyDescent="0.2">
      <c r="A477" s="1" t="s">
        <v>1747</v>
      </c>
      <c r="B477" s="1" t="s">
        <v>1757</v>
      </c>
      <c r="C477" s="1" t="s">
        <v>28</v>
      </c>
      <c r="D477" s="7">
        <v>89.74</v>
      </c>
      <c r="E477" s="3">
        <v>45877</v>
      </c>
      <c r="F477" s="3">
        <v>45883</v>
      </c>
      <c r="G477" s="7">
        <v>73.56</v>
      </c>
      <c r="H477" s="3">
        <v>45883</v>
      </c>
      <c r="I477" s="11">
        <v>73.56</v>
      </c>
      <c r="J477" s="17">
        <f>+F477-H477</f>
        <v>0</v>
      </c>
      <c r="K477" s="17">
        <f>+H477-F477</f>
        <v>0</v>
      </c>
      <c r="L477" s="11">
        <f>+K477*G477</f>
        <v>0</v>
      </c>
      <c r="M477" s="19">
        <f>YEAR(H477)</f>
        <v>2025</v>
      </c>
      <c r="N477" s="19" t="str">
        <f>IF(MONTH(H477)&lt;4,"1° trimestre",IF(MONTH(H477)&lt;7,"2° trimestre",IF(MONTH(H477)&lt;10,"3°trimestre","4° trimestre")))</f>
        <v>3°trimestre</v>
      </c>
      <c r="O477" s="19" t="s">
        <v>1962</v>
      </c>
      <c r="P477" s="19" t="s">
        <v>1970</v>
      </c>
      <c r="Q477" s="8">
        <f>+I477</f>
        <v>73.56</v>
      </c>
      <c r="R477" s="19" t="s">
        <v>1965</v>
      </c>
    </row>
    <row r="478" spans="1:18" x14ac:dyDescent="0.2">
      <c r="A478" s="1" t="s">
        <v>1747</v>
      </c>
      <c r="B478" s="1" t="s">
        <v>1758</v>
      </c>
      <c r="C478" s="1" t="s">
        <v>28</v>
      </c>
      <c r="D478" s="7">
        <v>101.43</v>
      </c>
      <c r="E478" s="3">
        <v>45887</v>
      </c>
      <c r="F478" s="3">
        <v>45894</v>
      </c>
      <c r="G478" s="7">
        <v>83.14</v>
      </c>
      <c r="H478" s="3">
        <v>45894</v>
      </c>
      <c r="I478" s="11">
        <v>83.14</v>
      </c>
      <c r="J478" s="17">
        <f>+F478-H478</f>
        <v>0</v>
      </c>
      <c r="K478" s="17">
        <f>+H478-F478</f>
        <v>0</v>
      </c>
      <c r="L478" s="11">
        <f>+K478*G478</f>
        <v>0</v>
      </c>
      <c r="M478" s="19">
        <f>YEAR(H478)</f>
        <v>2025</v>
      </c>
      <c r="N478" s="19" t="str">
        <f>IF(MONTH(H478)&lt;4,"1° trimestre",IF(MONTH(H478)&lt;7,"2° trimestre",IF(MONTH(H478)&lt;10,"3°trimestre","4° trimestre")))</f>
        <v>3°trimestre</v>
      </c>
      <c r="O478" s="19" t="s">
        <v>1962</v>
      </c>
      <c r="P478" s="19" t="s">
        <v>1970</v>
      </c>
      <c r="Q478" s="8">
        <f>+I478</f>
        <v>83.14</v>
      </c>
      <c r="R478" s="19" t="s">
        <v>1965</v>
      </c>
    </row>
    <row r="479" spans="1:18" x14ac:dyDescent="0.2">
      <c r="A479" s="1" t="s">
        <v>1747</v>
      </c>
      <c r="B479" s="1" t="s">
        <v>1759</v>
      </c>
      <c r="C479" s="1" t="s">
        <v>28</v>
      </c>
      <c r="D479" s="7">
        <v>93.01</v>
      </c>
      <c r="E479" s="3">
        <v>45909</v>
      </c>
      <c r="F479" s="3">
        <v>45916</v>
      </c>
      <c r="G479" s="7">
        <v>76.239999999999995</v>
      </c>
      <c r="H479" s="3">
        <v>45916</v>
      </c>
      <c r="I479" s="11">
        <v>76.239999999999995</v>
      </c>
      <c r="J479" s="17">
        <f>+F479-H479</f>
        <v>0</v>
      </c>
      <c r="K479" s="17">
        <f>+H479-F479</f>
        <v>0</v>
      </c>
      <c r="L479" s="11">
        <f>+K479*G479</f>
        <v>0</v>
      </c>
      <c r="M479" s="19">
        <f>YEAR(H479)</f>
        <v>2025</v>
      </c>
      <c r="N479" s="19" t="str">
        <f>IF(MONTH(H479)&lt;4,"1° trimestre",IF(MONTH(H479)&lt;7,"2° trimestre",IF(MONTH(H479)&lt;10,"3°trimestre","4° trimestre")))</f>
        <v>3°trimestre</v>
      </c>
      <c r="O479" s="19" t="s">
        <v>1962</v>
      </c>
      <c r="P479" s="19" t="s">
        <v>1970</v>
      </c>
      <c r="Q479" s="8">
        <f>+I479</f>
        <v>76.239999999999995</v>
      </c>
      <c r="R479" s="19" t="s">
        <v>1965</v>
      </c>
    </row>
    <row r="480" spans="1:18" x14ac:dyDescent="0.2">
      <c r="A480" s="1" t="s">
        <v>1747</v>
      </c>
      <c r="B480" s="1" t="s">
        <v>1760</v>
      </c>
      <c r="C480" s="1" t="s">
        <v>28</v>
      </c>
      <c r="D480" s="7">
        <v>101.22</v>
      </c>
      <c r="E480" s="3">
        <v>45922</v>
      </c>
      <c r="F480" s="3">
        <v>45926</v>
      </c>
      <c r="G480" s="7">
        <v>82.97</v>
      </c>
      <c r="H480" s="3">
        <v>45926</v>
      </c>
      <c r="I480" s="11">
        <v>82.97</v>
      </c>
      <c r="J480" s="17">
        <f>+F480-H480</f>
        <v>0</v>
      </c>
      <c r="K480" s="17">
        <f>+H480-F480</f>
        <v>0</v>
      </c>
      <c r="L480" s="11">
        <f>+K480*G480</f>
        <v>0</v>
      </c>
      <c r="M480" s="19">
        <f>YEAR(H480)</f>
        <v>2025</v>
      </c>
      <c r="N480" s="19" t="str">
        <f>IF(MONTH(H480)&lt;4,"1° trimestre",IF(MONTH(H480)&lt;7,"2° trimestre",IF(MONTH(H480)&lt;10,"3°trimestre","4° trimestre")))</f>
        <v>3°trimestre</v>
      </c>
      <c r="O480" s="19" t="s">
        <v>1962</v>
      </c>
      <c r="P480" s="19" t="s">
        <v>1970</v>
      </c>
      <c r="Q480" s="8">
        <f>+I480</f>
        <v>82.97</v>
      </c>
      <c r="R480" s="19" t="s">
        <v>1965</v>
      </c>
    </row>
    <row r="481" spans="1:18" x14ac:dyDescent="0.2">
      <c r="A481" s="1" t="s">
        <v>1766</v>
      </c>
      <c r="B481" s="1" t="s">
        <v>1770</v>
      </c>
      <c r="C481" s="1" t="s">
        <v>28</v>
      </c>
      <c r="D481" s="7">
        <v>74.8</v>
      </c>
      <c r="E481" s="3">
        <v>45869</v>
      </c>
      <c r="F481" s="3">
        <v>45899</v>
      </c>
      <c r="G481" s="7">
        <v>68</v>
      </c>
      <c r="H481" s="3">
        <v>45883</v>
      </c>
      <c r="I481" s="11">
        <v>68</v>
      </c>
      <c r="J481" s="17">
        <f>+F481-H481</f>
        <v>16</v>
      </c>
      <c r="K481" s="17">
        <f>+H481-F481</f>
        <v>-16</v>
      </c>
      <c r="L481" s="11">
        <f>+K481*G481</f>
        <v>-1088</v>
      </c>
      <c r="M481" s="19">
        <f>YEAR(H481)</f>
        <v>2025</v>
      </c>
      <c r="N481" s="19" t="str">
        <f>IF(MONTH(H481)&lt;4,"1° trimestre",IF(MONTH(H481)&lt;7,"2° trimestre",IF(MONTH(H481)&lt;10,"3°trimestre","4° trimestre")))</f>
        <v>3°trimestre</v>
      </c>
      <c r="O481" s="19" t="s">
        <v>1962</v>
      </c>
      <c r="P481" s="19" t="s">
        <v>1970</v>
      </c>
      <c r="Q481" s="8">
        <f>+I481</f>
        <v>68</v>
      </c>
      <c r="R481" s="19" t="s">
        <v>1965</v>
      </c>
    </row>
    <row r="482" spans="1:18" x14ac:dyDescent="0.2">
      <c r="A482" s="1" t="s">
        <v>1780</v>
      </c>
      <c r="B482" s="1" t="s">
        <v>1783</v>
      </c>
      <c r="C482" s="1" t="s">
        <v>28</v>
      </c>
      <c r="D482" s="7">
        <v>29158</v>
      </c>
      <c r="E482" s="3">
        <v>45834</v>
      </c>
      <c r="F482" s="3">
        <v>45864</v>
      </c>
      <c r="G482" s="7">
        <v>23900</v>
      </c>
      <c r="H482" s="3">
        <v>45867</v>
      </c>
      <c r="I482" s="11">
        <v>23900</v>
      </c>
      <c r="J482" s="17">
        <f>+F482-H482</f>
        <v>-3</v>
      </c>
      <c r="K482" s="17">
        <f>+H482-F482</f>
        <v>3</v>
      </c>
      <c r="L482" s="11">
        <f>+K482*G482</f>
        <v>71700</v>
      </c>
      <c r="M482" s="19">
        <f>YEAR(H482)</f>
        <v>2025</v>
      </c>
      <c r="N482" s="19" t="str">
        <f>IF(MONTH(H482)&lt;4,"1° trimestre",IF(MONTH(H482)&lt;7,"2° trimestre",IF(MONTH(H482)&lt;10,"3°trimestre","4° trimestre")))</f>
        <v>3°trimestre</v>
      </c>
      <c r="O482" s="19" t="s">
        <v>1962</v>
      </c>
      <c r="P482" s="19" t="s">
        <v>1970</v>
      </c>
      <c r="Q482" s="8">
        <f>+I482</f>
        <v>23900</v>
      </c>
      <c r="R482" s="19" t="s">
        <v>1964</v>
      </c>
    </row>
    <row r="483" spans="1:18" x14ac:dyDescent="0.2">
      <c r="A483" s="1" t="s">
        <v>1787</v>
      </c>
      <c r="B483" s="1" t="s">
        <v>1791</v>
      </c>
      <c r="C483" s="1" t="s">
        <v>28</v>
      </c>
      <c r="D483" s="8">
        <v>2928</v>
      </c>
      <c r="E483" s="3">
        <v>45840</v>
      </c>
      <c r="F483" s="3">
        <v>45870</v>
      </c>
      <c r="G483" s="8">
        <v>2400</v>
      </c>
      <c r="H483" s="3">
        <v>45840</v>
      </c>
      <c r="I483" s="12">
        <v>2400</v>
      </c>
      <c r="J483" s="17">
        <f>+F483-H483</f>
        <v>30</v>
      </c>
      <c r="K483" s="17">
        <f>+H483-F483</f>
        <v>-30</v>
      </c>
      <c r="L483" s="11">
        <f>+K483*G483</f>
        <v>-72000</v>
      </c>
      <c r="M483" s="19">
        <f>YEAR(H483)</f>
        <v>2025</v>
      </c>
      <c r="N483" s="19" t="str">
        <f>IF(MONTH(H483)&lt;4,"1° trimestre",IF(MONTH(H483)&lt;7,"2° trimestre",IF(MONTH(H483)&lt;10,"3°trimestre","4° trimestre")))</f>
        <v>3°trimestre</v>
      </c>
      <c r="O483" s="19" t="s">
        <v>1962</v>
      </c>
      <c r="P483" s="19" t="s">
        <v>1970</v>
      </c>
      <c r="Q483" s="8">
        <f>+I483</f>
        <v>2400</v>
      </c>
      <c r="R483" s="19" t="s">
        <v>1965</v>
      </c>
    </row>
    <row r="484" spans="1:18" x14ac:dyDescent="0.2">
      <c r="A484" s="1" t="s">
        <v>1787</v>
      </c>
      <c r="B484" s="1" t="s">
        <v>1792</v>
      </c>
      <c r="C484" s="1" t="s">
        <v>28</v>
      </c>
      <c r="D484" s="8">
        <v>2928</v>
      </c>
      <c r="E484" s="3">
        <v>45874</v>
      </c>
      <c r="F484" s="3">
        <v>45904</v>
      </c>
      <c r="G484" s="8">
        <v>2400</v>
      </c>
      <c r="H484" s="3">
        <v>45880</v>
      </c>
      <c r="I484" s="12">
        <v>2400</v>
      </c>
      <c r="J484" s="17">
        <f>+F484-H484</f>
        <v>24</v>
      </c>
      <c r="K484" s="17">
        <f>+H484-F484</f>
        <v>-24</v>
      </c>
      <c r="L484" s="11">
        <f>+K484*G484</f>
        <v>-57600</v>
      </c>
      <c r="M484" s="19">
        <f>YEAR(H484)</f>
        <v>2025</v>
      </c>
      <c r="N484" s="19" t="str">
        <f>IF(MONTH(H484)&lt;4,"1° trimestre",IF(MONTH(H484)&lt;7,"2° trimestre",IF(MONTH(H484)&lt;10,"3°trimestre","4° trimestre")))</f>
        <v>3°trimestre</v>
      </c>
      <c r="O484" s="19" t="s">
        <v>1962</v>
      </c>
      <c r="P484" s="19" t="s">
        <v>1970</v>
      </c>
      <c r="Q484" s="8">
        <f>+I484</f>
        <v>2400</v>
      </c>
      <c r="R484" s="19" t="s">
        <v>1965</v>
      </c>
    </row>
    <row r="485" spans="1:18" x14ac:dyDescent="0.2">
      <c r="A485" s="1" t="s">
        <v>1787</v>
      </c>
      <c r="B485" s="1" t="s">
        <v>1793</v>
      </c>
      <c r="C485" s="1" t="s">
        <v>28</v>
      </c>
      <c r="D485" s="8">
        <v>2928</v>
      </c>
      <c r="E485" s="3">
        <v>45903</v>
      </c>
      <c r="F485" s="3">
        <v>45933</v>
      </c>
      <c r="G485" s="8">
        <v>2400</v>
      </c>
      <c r="H485" s="3">
        <v>45905</v>
      </c>
      <c r="I485" s="12">
        <v>2400</v>
      </c>
      <c r="J485" s="17">
        <f>+F485-H485</f>
        <v>28</v>
      </c>
      <c r="K485" s="17">
        <f>+H485-F485</f>
        <v>-28</v>
      </c>
      <c r="L485" s="11">
        <f>+K485*G485</f>
        <v>-67200</v>
      </c>
      <c r="M485" s="19">
        <f>YEAR(H485)</f>
        <v>2025</v>
      </c>
      <c r="N485" s="19" t="str">
        <f>IF(MONTH(H485)&lt;4,"1° trimestre",IF(MONTH(H485)&lt;7,"2° trimestre",IF(MONTH(H485)&lt;10,"3°trimestre","4° trimestre")))</f>
        <v>3°trimestre</v>
      </c>
      <c r="O485" s="19" t="s">
        <v>1962</v>
      </c>
      <c r="P485" s="19" t="s">
        <v>1970</v>
      </c>
      <c r="Q485" s="8">
        <f>+I485</f>
        <v>2400</v>
      </c>
      <c r="R485" s="19" t="s">
        <v>1965</v>
      </c>
    </row>
    <row r="486" spans="1:18" x14ac:dyDescent="0.2">
      <c r="A486" s="1" t="s">
        <v>1787</v>
      </c>
      <c r="B486" s="1" t="s">
        <v>1794</v>
      </c>
      <c r="C486" s="1" t="s">
        <v>28</v>
      </c>
      <c r="D486" s="8">
        <v>8540</v>
      </c>
      <c r="E486" s="3">
        <v>45916</v>
      </c>
      <c r="F486" s="3">
        <v>45946</v>
      </c>
      <c r="G486" s="8">
        <v>7000</v>
      </c>
      <c r="H486" s="3">
        <v>45918</v>
      </c>
      <c r="I486" s="12">
        <v>7000</v>
      </c>
      <c r="J486" s="17">
        <f>+F486-H486</f>
        <v>28</v>
      </c>
      <c r="K486" s="17">
        <f>+H486-F486</f>
        <v>-28</v>
      </c>
      <c r="L486" s="11">
        <f>+K486*G486</f>
        <v>-196000</v>
      </c>
      <c r="M486" s="19">
        <f>YEAR(H486)</f>
        <v>2025</v>
      </c>
      <c r="N486" s="19" t="str">
        <f>IF(MONTH(H486)&lt;4,"1° trimestre",IF(MONTH(H486)&lt;7,"2° trimestre",IF(MONTH(H486)&lt;10,"3°trimestre","4° trimestre")))</f>
        <v>3°trimestre</v>
      </c>
      <c r="O486" s="19" t="s">
        <v>1962</v>
      </c>
      <c r="P486" s="19" t="s">
        <v>1970</v>
      </c>
      <c r="Q486" s="8">
        <f>+I486</f>
        <v>7000</v>
      </c>
      <c r="R486" s="19" t="s">
        <v>1965</v>
      </c>
    </row>
    <row r="487" spans="1:18" x14ac:dyDescent="0.2">
      <c r="A487" s="1" t="s">
        <v>1798</v>
      </c>
      <c r="B487" s="1" t="s">
        <v>1802</v>
      </c>
      <c r="C487" s="1" t="s">
        <v>28</v>
      </c>
      <c r="D487" s="7">
        <v>21.34</v>
      </c>
      <c r="E487" s="3">
        <v>45840</v>
      </c>
      <c r="F487" s="3">
        <v>45870</v>
      </c>
      <c r="G487" s="7">
        <v>17.489999999999998</v>
      </c>
      <c r="H487" s="3">
        <v>45846</v>
      </c>
      <c r="I487" s="11">
        <v>17.489999999999998</v>
      </c>
      <c r="J487" s="17">
        <f>+F487-H487</f>
        <v>24</v>
      </c>
      <c r="K487" s="17">
        <f>+H487-F487</f>
        <v>-24</v>
      </c>
      <c r="L487" s="11">
        <f>+K487*G487</f>
        <v>-419.76</v>
      </c>
      <c r="M487" s="19">
        <f>YEAR(H487)</f>
        <v>2025</v>
      </c>
      <c r="N487" s="19" t="str">
        <f>IF(MONTH(H487)&lt;4,"1° trimestre",IF(MONTH(H487)&lt;7,"2° trimestre",IF(MONTH(H487)&lt;10,"3°trimestre","4° trimestre")))</f>
        <v>3°trimestre</v>
      </c>
      <c r="O487" s="19" t="s">
        <v>1962</v>
      </c>
      <c r="P487" s="19" t="s">
        <v>1970</v>
      </c>
      <c r="Q487" s="8">
        <f>+I487</f>
        <v>17.489999999999998</v>
      </c>
      <c r="R487" s="19" t="s">
        <v>1965</v>
      </c>
    </row>
    <row r="488" spans="1:18" x14ac:dyDescent="0.2">
      <c r="A488" s="1" t="s">
        <v>1798</v>
      </c>
      <c r="B488" s="1" t="s">
        <v>1803</v>
      </c>
      <c r="C488" s="1" t="s">
        <v>28</v>
      </c>
      <c r="D488" s="7">
        <v>8.49</v>
      </c>
      <c r="E488" s="3">
        <v>45840</v>
      </c>
      <c r="F488" s="3">
        <v>45870</v>
      </c>
      <c r="G488" s="7">
        <v>6.96</v>
      </c>
      <c r="H488" s="3">
        <v>45846</v>
      </c>
      <c r="I488" s="11">
        <v>6.96</v>
      </c>
      <c r="J488" s="17">
        <f>+F488-H488</f>
        <v>24</v>
      </c>
      <c r="K488" s="17">
        <f>+H488-F488</f>
        <v>-24</v>
      </c>
      <c r="L488" s="11">
        <f>+K488*G488</f>
        <v>-167.04</v>
      </c>
      <c r="M488" s="19">
        <f>YEAR(H488)</f>
        <v>2025</v>
      </c>
      <c r="N488" s="19" t="str">
        <f>IF(MONTH(H488)&lt;4,"1° trimestre",IF(MONTH(H488)&lt;7,"2° trimestre",IF(MONTH(H488)&lt;10,"3°trimestre","4° trimestre")))</f>
        <v>3°trimestre</v>
      </c>
      <c r="O488" s="19" t="s">
        <v>1962</v>
      </c>
      <c r="P488" s="19" t="s">
        <v>1970</v>
      </c>
      <c r="Q488" s="8">
        <f>+I488</f>
        <v>6.96</v>
      </c>
      <c r="R488" s="19" t="s">
        <v>1965</v>
      </c>
    </row>
    <row r="489" spans="1:18" x14ac:dyDescent="0.2">
      <c r="A489" s="1" t="s">
        <v>1798</v>
      </c>
      <c r="B489" s="1" t="s">
        <v>1804</v>
      </c>
      <c r="C489" s="1" t="s">
        <v>28</v>
      </c>
      <c r="D489" s="7">
        <v>27.84</v>
      </c>
      <c r="E489" s="3">
        <v>45861</v>
      </c>
      <c r="F489" s="3">
        <v>45891</v>
      </c>
      <c r="G489" s="7">
        <v>22.82</v>
      </c>
      <c r="H489" s="3">
        <v>45869</v>
      </c>
      <c r="I489" s="11">
        <v>22.82</v>
      </c>
      <c r="J489" s="17">
        <f>+F489-H489</f>
        <v>22</v>
      </c>
      <c r="K489" s="17">
        <f>+H489-F489</f>
        <v>-22</v>
      </c>
      <c r="L489" s="11">
        <f>+K489*G489</f>
        <v>-502.04</v>
      </c>
      <c r="M489" s="19">
        <f>YEAR(H489)</f>
        <v>2025</v>
      </c>
      <c r="N489" s="19" t="str">
        <f>IF(MONTH(H489)&lt;4,"1° trimestre",IF(MONTH(H489)&lt;7,"2° trimestre",IF(MONTH(H489)&lt;10,"3°trimestre","4° trimestre")))</f>
        <v>3°trimestre</v>
      </c>
      <c r="O489" s="19" t="s">
        <v>1962</v>
      </c>
      <c r="P489" s="19" t="s">
        <v>1970</v>
      </c>
      <c r="Q489" s="8">
        <f>+I489</f>
        <v>22.82</v>
      </c>
      <c r="R489" s="19" t="s">
        <v>1965</v>
      </c>
    </row>
    <row r="490" spans="1:18" x14ac:dyDescent="0.2">
      <c r="A490" s="1" t="s">
        <v>1811</v>
      </c>
      <c r="B490" s="1" t="s">
        <v>1813</v>
      </c>
      <c r="C490" s="1" t="s">
        <v>28</v>
      </c>
      <c r="D490" s="7">
        <v>793</v>
      </c>
      <c r="E490" s="3">
        <v>45856</v>
      </c>
      <c r="F490" s="3">
        <v>45886</v>
      </c>
      <c r="G490" s="7">
        <v>650</v>
      </c>
      <c r="H490" s="3">
        <v>45863</v>
      </c>
      <c r="I490" s="11">
        <v>650</v>
      </c>
      <c r="J490" s="17">
        <f>+F490-H490</f>
        <v>23</v>
      </c>
      <c r="K490" s="17">
        <f>+H490-F490</f>
        <v>-23</v>
      </c>
      <c r="L490" s="11">
        <f>+K490*G490</f>
        <v>-14950</v>
      </c>
      <c r="M490" s="19">
        <f>YEAR(H490)</f>
        <v>2025</v>
      </c>
      <c r="N490" s="19" t="str">
        <f>IF(MONTH(H490)&lt;4,"1° trimestre",IF(MONTH(H490)&lt;7,"2° trimestre",IF(MONTH(H490)&lt;10,"3°trimestre","4° trimestre")))</f>
        <v>3°trimestre</v>
      </c>
      <c r="O490" s="19" t="s">
        <v>1962</v>
      </c>
      <c r="P490" s="19" t="s">
        <v>1970</v>
      </c>
      <c r="Q490" s="8">
        <f>+I490</f>
        <v>650</v>
      </c>
      <c r="R490" s="19" t="s">
        <v>1965</v>
      </c>
    </row>
    <row r="491" spans="1:18" x14ac:dyDescent="0.2">
      <c r="A491" s="1" t="s">
        <v>1814</v>
      </c>
      <c r="B491" s="1" t="s">
        <v>1816</v>
      </c>
      <c r="C491" s="1" t="s">
        <v>28</v>
      </c>
      <c r="D491" s="7">
        <v>18770.919999999998</v>
      </c>
      <c r="E491" s="3">
        <v>45866</v>
      </c>
      <c r="F491" s="3">
        <v>45896</v>
      </c>
      <c r="G491" s="7">
        <v>15386</v>
      </c>
      <c r="H491" s="3">
        <v>45926</v>
      </c>
      <c r="I491" s="11">
        <v>15386</v>
      </c>
      <c r="J491" s="17">
        <f>+F491-H491</f>
        <v>-30</v>
      </c>
      <c r="K491" s="17">
        <f>+H491-F491</f>
        <v>30</v>
      </c>
      <c r="L491" s="11">
        <f>+K491*G491</f>
        <v>461580</v>
      </c>
      <c r="M491" s="19">
        <f>YEAR(H491)</f>
        <v>2025</v>
      </c>
      <c r="N491" s="19" t="str">
        <f>IF(MONTH(H491)&lt;4,"1° trimestre",IF(MONTH(H491)&lt;7,"2° trimestre",IF(MONTH(H491)&lt;10,"3°trimestre","4° trimestre")))</f>
        <v>3°trimestre</v>
      </c>
      <c r="O491" s="19" t="s">
        <v>1962</v>
      </c>
      <c r="P491" s="19" t="s">
        <v>1970</v>
      </c>
      <c r="Q491" s="8">
        <f>+I491</f>
        <v>15386</v>
      </c>
      <c r="R491" s="19" t="s">
        <v>1965</v>
      </c>
    </row>
    <row r="492" spans="1:18" x14ac:dyDescent="0.2">
      <c r="A492" s="1" t="s">
        <v>1817</v>
      </c>
      <c r="B492" s="1" t="s">
        <v>1819</v>
      </c>
      <c r="C492" s="1" t="s">
        <v>10</v>
      </c>
      <c r="D492" s="7">
        <v>69.39</v>
      </c>
      <c r="E492" s="3">
        <v>45831</v>
      </c>
      <c r="F492" s="3">
        <v>45861</v>
      </c>
      <c r="G492" s="7">
        <v>69.39</v>
      </c>
      <c r="H492" s="3">
        <v>45869</v>
      </c>
      <c r="I492" s="11">
        <v>69.39</v>
      </c>
      <c r="J492" s="17">
        <f>+F492-H492</f>
        <v>-8</v>
      </c>
      <c r="K492" s="17">
        <f>+H492-F492</f>
        <v>8</v>
      </c>
      <c r="L492" s="11">
        <f>+K492*G492</f>
        <v>555.12</v>
      </c>
      <c r="M492" s="19">
        <f>YEAR(H492)</f>
        <v>2025</v>
      </c>
      <c r="N492" s="19" t="str">
        <f>IF(MONTH(H492)&lt;4,"1° trimestre",IF(MONTH(H492)&lt;7,"2° trimestre",IF(MONTH(H492)&lt;10,"3°trimestre","4° trimestre")))</f>
        <v>3°trimestre</v>
      </c>
      <c r="O492" s="19" t="s">
        <v>1962</v>
      </c>
      <c r="P492" s="19" t="s">
        <v>1970</v>
      </c>
      <c r="Q492" s="8">
        <f>+I492</f>
        <v>69.39</v>
      </c>
      <c r="R492" s="19" t="s">
        <v>1964</v>
      </c>
    </row>
    <row r="493" spans="1:18" x14ac:dyDescent="0.2">
      <c r="A493" s="1" t="s">
        <v>1817</v>
      </c>
      <c r="B493" s="1" t="s">
        <v>1820</v>
      </c>
      <c r="C493" s="1" t="s">
        <v>10</v>
      </c>
      <c r="D493" s="7">
        <v>80.959999999999994</v>
      </c>
      <c r="E493" s="3">
        <v>45855</v>
      </c>
      <c r="F493" s="3">
        <v>45886</v>
      </c>
      <c r="G493" s="7">
        <v>80.959999999999994</v>
      </c>
      <c r="H493" s="3">
        <v>45863</v>
      </c>
      <c r="I493" s="11">
        <v>80.959999999999994</v>
      </c>
      <c r="J493" s="17">
        <f>+F493-H493</f>
        <v>23</v>
      </c>
      <c r="K493" s="17">
        <f>+H493-F493</f>
        <v>-23</v>
      </c>
      <c r="L493" s="11">
        <f>+K493*G493</f>
        <v>-1862.08</v>
      </c>
      <c r="M493" s="19">
        <f>YEAR(H493)</f>
        <v>2025</v>
      </c>
      <c r="N493" s="19" t="str">
        <f>IF(MONTH(H493)&lt;4,"1° trimestre",IF(MONTH(H493)&lt;7,"2° trimestre",IF(MONTH(H493)&lt;10,"3°trimestre","4° trimestre")))</f>
        <v>3°trimestre</v>
      </c>
      <c r="O493" s="19" t="s">
        <v>1962</v>
      </c>
      <c r="P493" s="19" t="s">
        <v>1970</v>
      </c>
      <c r="Q493" s="8">
        <f>+I493</f>
        <v>80.959999999999994</v>
      </c>
      <c r="R493" s="19" t="s">
        <v>1964</v>
      </c>
    </row>
    <row r="494" spans="1:18" x14ac:dyDescent="0.2">
      <c r="A494" s="1" t="s">
        <v>1817</v>
      </c>
      <c r="B494" s="1" t="s">
        <v>1821</v>
      </c>
      <c r="C494" s="1" t="s">
        <v>10</v>
      </c>
      <c r="D494" s="7">
        <v>80.959999999999994</v>
      </c>
      <c r="E494" s="3">
        <v>45880</v>
      </c>
      <c r="F494" s="3">
        <v>45911</v>
      </c>
      <c r="G494" s="7">
        <v>80.959999999999994</v>
      </c>
      <c r="H494" s="3">
        <v>45883</v>
      </c>
      <c r="I494" s="11">
        <v>80.959999999999994</v>
      </c>
      <c r="J494" s="17">
        <f>+F494-H494</f>
        <v>28</v>
      </c>
      <c r="K494" s="17">
        <f>+H494-F494</f>
        <v>-28</v>
      </c>
      <c r="L494" s="11">
        <f>+K494*G494</f>
        <v>-2266.8799999999997</v>
      </c>
      <c r="M494" s="19">
        <f>YEAR(H494)</f>
        <v>2025</v>
      </c>
      <c r="N494" s="19" t="str">
        <f>IF(MONTH(H494)&lt;4,"1° trimestre",IF(MONTH(H494)&lt;7,"2° trimestre",IF(MONTH(H494)&lt;10,"3°trimestre","4° trimestre")))</f>
        <v>3°trimestre</v>
      </c>
      <c r="O494" s="19" t="s">
        <v>1962</v>
      </c>
      <c r="P494" s="19" t="s">
        <v>1970</v>
      </c>
      <c r="Q494" s="8">
        <f>+I494</f>
        <v>80.959999999999994</v>
      </c>
      <c r="R494" s="19" t="s">
        <v>1964</v>
      </c>
    </row>
    <row r="495" spans="1:18" x14ac:dyDescent="0.2">
      <c r="A495" s="1" t="s">
        <v>1817</v>
      </c>
      <c r="B495" s="1" t="s">
        <v>1822</v>
      </c>
      <c r="C495" s="1" t="s">
        <v>10</v>
      </c>
      <c r="D495" s="7">
        <v>127.22</v>
      </c>
      <c r="E495" s="3">
        <v>45922</v>
      </c>
      <c r="F495" s="3">
        <v>45952</v>
      </c>
      <c r="G495" s="7">
        <v>127.22</v>
      </c>
      <c r="H495" s="3">
        <v>45923</v>
      </c>
      <c r="I495" s="11">
        <v>127.22</v>
      </c>
      <c r="J495" s="17">
        <f>+F495-H495</f>
        <v>29</v>
      </c>
      <c r="K495" s="17">
        <f>+H495-F495</f>
        <v>-29</v>
      </c>
      <c r="L495" s="11">
        <f>+K495*G495</f>
        <v>-3689.38</v>
      </c>
      <c r="M495" s="19">
        <f>YEAR(H495)</f>
        <v>2025</v>
      </c>
      <c r="N495" s="19" t="str">
        <f>IF(MONTH(H495)&lt;4,"1° trimestre",IF(MONTH(H495)&lt;7,"2° trimestre",IF(MONTH(H495)&lt;10,"3°trimestre","4° trimestre")))</f>
        <v>3°trimestre</v>
      </c>
      <c r="O495" s="19" t="s">
        <v>1962</v>
      </c>
      <c r="P495" s="19" t="s">
        <v>1970</v>
      </c>
      <c r="Q495" s="8">
        <f>+I495</f>
        <v>127.22</v>
      </c>
      <c r="R495" s="19" t="s">
        <v>1964</v>
      </c>
    </row>
    <row r="496" spans="1:18" x14ac:dyDescent="0.2">
      <c r="A496" s="1" t="s">
        <v>1838</v>
      </c>
      <c r="B496" s="1" t="s">
        <v>1839</v>
      </c>
      <c r="C496" s="1" t="s">
        <v>28</v>
      </c>
      <c r="D496" s="7">
        <v>23155.599999999999</v>
      </c>
      <c r="E496" s="3">
        <v>45833</v>
      </c>
      <c r="F496" s="3">
        <v>45863</v>
      </c>
      <c r="G496" s="7">
        <v>18980</v>
      </c>
      <c r="H496" s="3">
        <v>45839</v>
      </c>
      <c r="I496" s="11">
        <v>18980</v>
      </c>
      <c r="J496" s="17">
        <f>+F496-H496</f>
        <v>24</v>
      </c>
      <c r="K496" s="17">
        <f>+H496-F496</f>
        <v>-24</v>
      </c>
      <c r="L496" s="11">
        <f>+K496*G496</f>
        <v>-455520</v>
      </c>
      <c r="M496" s="19">
        <f>YEAR(H496)</f>
        <v>2025</v>
      </c>
      <c r="N496" s="19" t="str">
        <f>IF(MONTH(H496)&lt;4,"1° trimestre",IF(MONTH(H496)&lt;7,"2° trimestre",IF(MONTH(H496)&lt;10,"3°trimestre","4° trimestre")))</f>
        <v>3°trimestre</v>
      </c>
      <c r="O496" s="19" t="s">
        <v>1962</v>
      </c>
      <c r="P496" s="19" t="s">
        <v>1970</v>
      </c>
      <c r="Q496" s="8">
        <f>+I496</f>
        <v>18980</v>
      </c>
      <c r="R496" s="19" t="s">
        <v>1965</v>
      </c>
    </row>
    <row r="497" spans="1:18" x14ac:dyDescent="0.2">
      <c r="A497" s="1" t="s">
        <v>1840</v>
      </c>
      <c r="B497" s="1" t="s">
        <v>1841</v>
      </c>
      <c r="C497" s="1" t="s">
        <v>28</v>
      </c>
      <c r="D497" s="7">
        <v>5940</v>
      </c>
      <c r="E497" s="3">
        <v>45838</v>
      </c>
      <c r="F497" s="3">
        <v>45868</v>
      </c>
      <c r="G497" s="7">
        <v>5400</v>
      </c>
      <c r="H497" s="3">
        <v>45846</v>
      </c>
      <c r="I497" s="11">
        <v>5400</v>
      </c>
      <c r="J497" s="17">
        <f>+F497-H497</f>
        <v>22</v>
      </c>
      <c r="K497" s="17">
        <f>+H497-F497</f>
        <v>-22</v>
      </c>
      <c r="L497" s="11">
        <f>+K497*G497</f>
        <v>-118800</v>
      </c>
      <c r="M497" s="19">
        <f>YEAR(H497)</f>
        <v>2025</v>
      </c>
      <c r="N497" s="19" t="str">
        <f>IF(MONTH(H497)&lt;4,"1° trimestre",IF(MONTH(H497)&lt;7,"2° trimestre",IF(MONTH(H497)&lt;10,"3°trimestre","4° trimestre")))</f>
        <v>3°trimestre</v>
      </c>
      <c r="O497" s="19" t="s">
        <v>1962</v>
      </c>
      <c r="P497" s="19" t="s">
        <v>1970</v>
      </c>
      <c r="Q497" s="8">
        <f>+I497</f>
        <v>5400</v>
      </c>
      <c r="R497" s="19" t="s">
        <v>1965</v>
      </c>
    </row>
    <row r="498" spans="1:18" x14ac:dyDescent="0.2">
      <c r="A498" s="1" t="s">
        <v>1842</v>
      </c>
      <c r="B498" s="1" t="s">
        <v>1843</v>
      </c>
      <c r="C498" s="1" t="s">
        <v>28</v>
      </c>
      <c r="D498" s="7">
        <v>427</v>
      </c>
      <c r="E498" s="3">
        <v>45840</v>
      </c>
      <c r="F498" s="3">
        <v>45871</v>
      </c>
      <c r="G498" s="7">
        <v>350</v>
      </c>
      <c r="H498" s="3">
        <v>45845</v>
      </c>
      <c r="I498" s="11">
        <v>350</v>
      </c>
      <c r="J498" s="17">
        <f>+F498-H498</f>
        <v>26</v>
      </c>
      <c r="K498" s="17">
        <f>+H498-F498</f>
        <v>-26</v>
      </c>
      <c r="L498" s="11">
        <f>+K498*G498</f>
        <v>-9100</v>
      </c>
      <c r="M498" s="19">
        <f>YEAR(H498)</f>
        <v>2025</v>
      </c>
      <c r="N498" s="19" t="str">
        <f>IF(MONTH(H498)&lt;4,"1° trimestre",IF(MONTH(H498)&lt;7,"2° trimestre",IF(MONTH(H498)&lt;10,"3°trimestre","4° trimestre")))</f>
        <v>3°trimestre</v>
      </c>
      <c r="O498" s="19" t="s">
        <v>1962</v>
      </c>
      <c r="P498" s="19" t="s">
        <v>1970</v>
      </c>
      <c r="Q498" s="8">
        <f>+I498</f>
        <v>350</v>
      </c>
      <c r="R498" s="19" t="s">
        <v>1964</v>
      </c>
    </row>
    <row r="499" spans="1:18" x14ac:dyDescent="0.2">
      <c r="A499" s="1" t="s">
        <v>1844</v>
      </c>
      <c r="B499" s="1" t="s">
        <v>1845</v>
      </c>
      <c r="C499" s="1" t="s">
        <v>10</v>
      </c>
      <c r="D499" s="7">
        <v>1083</v>
      </c>
      <c r="E499" s="3">
        <v>45842</v>
      </c>
      <c r="F499" s="3">
        <v>45873</v>
      </c>
      <c r="G499" s="7">
        <v>1083</v>
      </c>
      <c r="H499" s="3">
        <v>45846</v>
      </c>
      <c r="I499" s="11">
        <v>1083</v>
      </c>
      <c r="J499" s="17">
        <f>+F499-H499</f>
        <v>27</v>
      </c>
      <c r="K499" s="17">
        <f>+H499-F499</f>
        <v>-27</v>
      </c>
      <c r="L499" s="11">
        <f>+K499*G499</f>
        <v>-29241</v>
      </c>
      <c r="M499" s="19">
        <f>YEAR(H499)</f>
        <v>2025</v>
      </c>
      <c r="N499" s="19" t="str">
        <f>IF(MONTH(H499)&lt;4,"1° trimestre",IF(MONTH(H499)&lt;7,"2° trimestre",IF(MONTH(H499)&lt;10,"3°trimestre","4° trimestre")))</f>
        <v>3°trimestre</v>
      </c>
      <c r="O499" s="19" t="s">
        <v>1962</v>
      </c>
      <c r="P499" s="19" t="s">
        <v>1970</v>
      </c>
      <c r="Q499" s="8">
        <f>+I499</f>
        <v>1083</v>
      </c>
      <c r="R499" s="19" t="s">
        <v>1964</v>
      </c>
    </row>
    <row r="500" spans="1:18" x14ac:dyDescent="0.2">
      <c r="A500" s="1" t="s">
        <v>1846</v>
      </c>
      <c r="B500" s="1" t="s">
        <v>1847</v>
      </c>
      <c r="C500" s="1" t="s">
        <v>10</v>
      </c>
      <c r="D500" s="7">
        <v>896.7</v>
      </c>
      <c r="E500" s="3">
        <v>45847</v>
      </c>
      <c r="F500" s="3">
        <v>45877</v>
      </c>
      <c r="G500" s="7">
        <v>756.7</v>
      </c>
      <c r="H500" s="3">
        <v>45847</v>
      </c>
      <c r="I500" s="11">
        <v>756.7</v>
      </c>
      <c r="J500" s="17">
        <f>+F500-H500</f>
        <v>30</v>
      </c>
      <c r="K500" s="17">
        <f>+H500-F500</f>
        <v>-30</v>
      </c>
      <c r="L500" s="11">
        <f>+K500*G500</f>
        <v>-22701</v>
      </c>
      <c r="M500" s="19">
        <f>YEAR(H500)</f>
        <v>2025</v>
      </c>
      <c r="N500" s="19" t="str">
        <f>IF(MONTH(H500)&lt;4,"1° trimestre",IF(MONTH(H500)&lt;7,"2° trimestre",IF(MONTH(H500)&lt;10,"3°trimestre","4° trimestre")))</f>
        <v>3°trimestre</v>
      </c>
      <c r="O500" s="19" t="s">
        <v>1962</v>
      </c>
      <c r="P500" s="19" t="s">
        <v>1970</v>
      </c>
      <c r="Q500" s="8">
        <f>+I500</f>
        <v>756.7</v>
      </c>
      <c r="R500" s="19" t="s">
        <v>1965</v>
      </c>
    </row>
    <row r="501" spans="1:18" x14ac:dyDescent="0.2">
      <c r="A501" s="1" t="s">
        <v>1850</v>
      </c>
      <c r="B501" s="1" t="s">
        <v>1851</v>
      </c>
      <c r="C501" s="1" t="s">
        <v>28</v>
      </c>
      <c r="D501" s="7">
        <v>224.64</v>
      </c>
      <c r="E501" s="3">
        <v>45869</v>
      </c>
      <c r="F501" s="3">
        <v>45899</v>
      </c>
      <c r="G501" s="7">
        <v>216</v>
      </c>
      <c r="H501" s="3">
        <v>45873</v>
      </c>
      <c r="I501" s="11">
        <v>216</v>
      </c>
      <c r="J501" s="17">
        <f>+F501-H501</f>
        <v>26</v>
      </c>
      <c r="K501" s="17">
        <f>+H501-F501</f>
        <v>-26</v>
      </c>
      <c r="L501" s="11">
        <f>+K501*G501</f>
        <v>-5616</v>
      </c>
      <c r="M501" s="19">
        <f>YEAR(H501)</f>
        <v>2025</v>
      </c>
      <c r="N501" s="19" t="str">
        <f>IF(MONTH(H501)&lt;4,"1° trimestre",IF(MONTH(H501)&lt;7,"2° trimestre",IF(MONTH(H501)&lt;10,"3°trimestre","4° trimestre")))</f>
        <v>3°trimestre</v>
      </c>
      <c r="O501" s="19" t="s">
        <v>1962</v>
      </c>
      <c r="P501" s="19" t="s">
        <v>1970</v>
      </c>
      <c r="Q501" s="8">
        <f>+I501</f>
        <v>216</v>
      </c>
      <c r="R501" s="19" t="s">
        <v>1965</v>
      </c>
    </row>
    <row r="502" spans="1:18" x14ac:dyDescent="0.2">
      <c r="A502" s="1" t="s">
        <v>1852</v>
      </c>
      <c r="B502" s="1" t="s">
        <v>1853</v>
      </c>
      <c r="C502" s="1" t="s">
        <v>28</v>
      </c>
      <c r="D502" s="7">
        <v>878.4</v>
      </c>
      <c r="E502" s="3">
        <v>45869</v>
      </c>
      <c r="F502" s="3">
        <v>45899</v>
      </c>
      <c r="G502" s="7">
        <v>720</v>
      </c>
      <c r="H502" s="3">
        <v>45894</v>
      </c>
      <c r="I502" s="11">
        <v>720</v>
      </c>
      <c r="J502" s="17">
        <f>+F502-H502</f>
        <v>5</v>
      </c>
      <c r="K502" s="17">
        <f>+H502-F502</f>
        <v>-5</v>
      </c>
      <c r="L502" s="11">
        <f>+K502*G502</f>
        <v>-3600</v>
      </c>
      <c r="M502" s="19">
        <f>YEAR(H502)</f>
        <v>2025</v>
      </c>
      <c r="N502" s="19" t="str">
        <f>IF(MONTH(H502)&lt;4,"1° trimestre",IF(MONTH(H502)&lt;7,"2° trimestre",IF(MONTH(H502)&lt;10,"3°trimestre","4° trimestre")))</f>
        <v>3°trimestre</v>
      </c>
      <c r="O502" s="19" t="s">
        <v>1962</v>
      </c>
      <c r="P502" s="19" t="s">
        <v>1970</v>
      </c>
      <c r="Q502" s="8">
        <f>+I502</f>
        <v>720</v>
      </c>
      <c r="R502" s="19" t="s">
        <v>1965</v>
      </c>
    </row>
    <row r="503" spans="1:18" x14ac:dyDescent="0.2">
      <c r="A503" s="1" t="s">
        <v>1852</v>
      </c>
      <c r="B503" s="1" t="s">
        <v>1854</v>
      </c>
      <c r="C503" s="1" t="s">
        <v>28</v>
      </c>
      <c r="D503" s="7">
        <v>256.2</v>
      </c>
      <c r="E503" s="3">
        <v>45899</v>
      </c>
      <c r="F503" s="3">
        <v>45929</v>
      </c>
      <c r="G503" s="7">
        <v>210</v>
      </c>
      <c r="H503" s="3">
        <v>45902</v>
      </c>
      <c r="I503" s="11">
        <v>210</v>
      </c>
      <c r="J503" s="17">
        <f>+F503-H503</f>
        <v>27</v>
      </c>
      <c r="K503" s="17">
        <f>+H503-F503</f>
        <v>-27</v>
      </c>
      <c r="L503" s="11">
        <f>+K503*G503</f>
        <v>-5670</v>
      </c>
      <c r="M503" s="19">
        <f>YEAR(H503)</f>
        <v>2025</v>
      </c>
      <c r="N503" s="19" t="str">
        <f>IF(MONTH(H503)&lt;4,"1° trimestre",IF(MONTH(H503)&lt;7,"2° trimestre",IF(MONTH(H503)&lt;10,"3°trimestre","4° trimestre")))</f>
        <v>3°trimestre</v>
      </c>
      <c r="O503" s="19" t="s">
        <v>1962</v>
      </c>
      <c r="P503" s="19" t="s">
        <v>1970</v>
      </c>
      <c r="Q503" s="8">
        <f>+I503</f>
        <v>210</v>
      </c>
      <c r="R503" s="19" t="s">
        <v>1965</v>
      </c>
    </row>
    <row r="504" spans="1:18" x14ac:dyDescent="0.2">
      <c r="A504" s="1" t="s">
        <v>1859</v>
      </c>
      <c r="B504" s="1" t="s">
        <v>1860</v>
      </c>
      <c r="C504" s="1" t="s">
        <v>1460</v>
      </c>
      <c r="D504" s="7">
        <v>1830</v>
      </c>
      <c r="E504" s="3">
        <v>45869</v>
      </c>
      <c r="F504" s="3">
        <v>45899</v>
      </c>
      <c r="G504" s="7">
        <v>1500</v>
      </c>
      <c r="H504" s="3">
        <v>45895</v>
      </c>
      <c r="I504" s="11">
        <v>1500</v>
      </c>
      <c r="J504" s="17">
        <f>+F504-H504</f>
        <v>4</v>
      </c>
      <c r="K504" s="17">
        <f>+H504-F504</f>
        <v>-4</v>
      </c>
      <c r="L504" s="11">
        <f>+K504*G504</f>
        <v>-6000</v>
      </c>
      <c r="M504" s="19">
        <f>YEAR(H504)</f>
        <v>2025</v>
      </c>
      <c r="N504" s="19" t="str">
        <f>IF(MONTH(H504)&lt;4,"1° trimestre",IF(MONTH(H504)&lt;7,"2° trimestre",IF(MONTH(H504)&lt;10,"3°trimestre","4° trimestre")))</f>
        <v>3°trimestre</v>
      </c>
      <c r="O504" s="19" t="s">
        <v>1962</v>
      </c>
      <c r="P504" s="19" t="s">
        <v>1970</v>
      </c>
      <c r="Q504" s="8">
        <f>+I504</f>
        <v>1500</v>
      </c>
      <c r="R504" s="19" t="s">
        <v>1965</v>
      </c>
    </row>
    <row r="505" spans="1:18" x14ac:dyDescent="0.2">
      <c r="A505" s="1" t="s">
        <v>1859</v>
      </c>
      <c r="B505" s="1" t="s">
        <v>1861</v>
      </c>
      <c r="C505" s="1" t="s">
        <v>1460</v>
      </c>
      <c r="D505" s="7">
        <v>136.82</v>
      </c>
      <c r="E505" s="3">
        <v>45919</v>
      </c>
      <c r="F505" s="3">
        <v>45949</v>
      </c>
      <c r="G505" s="7">
        <v>112.15</v>
      </c>
      <c r="H505" s="3">
        <v>45926</v>
      </c>
      <c r="I505" s="11">
        <v>112.15</v>
      </c>
      <c r="J505" s="17">
        <f>+F505-H505</f>
        <v>23</v>
      </c>
      <c r="K505" s="17">
        <f>+H505-F505</f>
        <v>-23</v>
      </c>
      <c r="L505" s="11">
        <f>+K505*G505</f>
        <v>-2579.4500000000003</v>
      </c>
      <c r="M505" s="19">
        <f>YEAR(H505)</f>
        <v>2025</v>
      </c>
      <c r="N505" s="19" t="str">
        <f>IF(MONTH(H505)&lt;4,"1° trimestre",IF(MONTH(H505)&lt;7,"2° trimestre",IF(MONTH(H505)&lt;10,"3°trimestre","4° trimestre")))</f>
        <v>3°trimestre</v>
      </c>
      <c r="O505" s="19" t="s">
        <v>1962</v>
      </c>
      <c r="P505" s="19" t="s">
        <v>1970</v>
      </c>
      <c r="Q505" s="8">
        <f>+I505</f>
        <v>112.15</v>
      </c>
      <c r="R505" s="19" t="s">
        <v>1965</v>
      </c>
    </row>
    <row r="506" spans="1:18" x14ac:dyDescent="0.2">
      <c r="A506" s="1" t="s">
        <v>1862</v>
      </c>
      <c r="B506" s="1" t="s">
        <v>1863</v>
      </c>
      <c r="C506" s="1" t="s">
        <v>28</v>
      </c>
      <c r="D506" s="7">
        <v>1185.33</v>
      </c>
      <c r="E506" s="3">
        <v>45889</v>
      </c>
      <c r="F506" s="3">
        <v>45919</v>
      </c>
      <c r="G506" s="7">
        <v>1078.94</v>
      </c>
      <c r="H506" s="3">
        <v>45839</v>
      </c>
      <c r="I506" s="11">
        <v>1078.94</v>
      </c>
      <c r="J506" s="17">
        <f>+F506-H506</f>
        <v>80</v>
      </c>
      <c r="K506" s="17">
        <f>+H506-F506</f>
        <v>-80</v>
      </c>
      <c r="L506" s="11">
        <f>+K506*G506</f>
        <v>-86315.200000000012</v>
      </c>
      <c r="M506" s="19">
        <f>YEAR(H506)</f>
        <v>2025</v>
      </c>
      <c r="N506" s="19" t="str">
        <f>IF(MONTH(H506)&lt;4,"1° trimestre",IF(MONTH(H506)&lt;7,"2° trimestre",IF(MONTH(H506)&lt;10,"3°trimestre","4° trimestre")))</f>
        <v>3°trimestre</v>
      </c>
      <c r="O506" s="19" t="s">
        <v>1962</v>
      </c>
      <c r="P506" s="19" t="s">
        <v>1970</v>
      </c>
      <c r="Q506" s="8">
        <f>+I506</f>
        <v>1078.94</v>
      </c>
      <c r="R506" s="19" t="s">
        <v>1965</v>
      </c>
    </row>
    <row r="507" spans="1:18" x14ac:dyDescent="0.2">
      <c r="A507" s="1" t="s">
        <v>1864</v>
      </c>
      <c r="B507" s="1" t="s">
        <v>1865</v>
      </c>
      <c r="C507" s="1" t="s">
        <v>28</v>
      </c>
      <c r="D507" s="7">
        <v>45.38</v>
      </c>
      <c r="E507" s="3">
        <v>45896</v>
      </c>
      <c r="F507" s="3">
        <v>45926</v>
      </c>
      <c r="G507" s="7">
        <v>37.200000000000003</v>
      </c>
      <c r="H507" s="3">
        <v>45897</v>
      </c>
      <c r="I507" s="11">
        <v>37.200000000000003</v>
      </c>
      <c r="J507" s="17">
        <f>+F507-H507</f>
        <v>29</v>
      </c>
      <c r="K507" s="17">
        <f>+H507-F507</f>
        <v>-29</v>
      </c>
      <c r="L507" s="11">
        <f>+K507*G507</f>
        <v>-1078.8000000000002</v>
      </c>
      <c r="M507" s="19">
        <f>YEAR(H507)</f>
        <v>2025</v>
      </c>
      <c r="N507" s="19" t="str">
        <f>IF(MONTH(H507)&lt;4,"1° trimestre",IF(MONTH(H507)&lt;7,"2° trimestre",IF(MONTH(H507)&lt;10,"3°trimestre","4° trimestre")))</f>
        <v>3°trimestre</v>
      </c>
      <c r="O507" s="19" t="s">
        <v>1962</v>
      </c>
      <c r="P507" s="19" t="s">
        <v>1970</v>
      </c>
      <c r="Q507" s="8">
        <f>+I507</f>
        <v>37.200000000000003</v>
      </c>
      <c r="R507" s="19" t="s">
        <v>1965</v>
      </c>
    </row>
    <row r="508" spans="1:18" x14ac:dyDescent="0.2">
      <c r="A508" s="1" t="s">
        <v>1866</v>
      </c>
      <c r="B508" s="1" t="s">
        <v>1867</v>
      </c>
      <c r="C508" s="1" t="s">
        <v>28</v>
      </c>
      <c r="D508" s="7">
        <v>778.36</v>
      </c>
      <c r="E508" s="3">
        <v>45898</v>
      </c>
      <c r="F508" s="3">
        <v>45929</v>
      </c>
      <c r="G508" s="7">
        <v>638</v>
      </c>
      <c r="H508" s="3">
        <v>45902</v>
      </c>
      <c r="I508" s="11">
        <v>638</v>
      </c>
      <c r="J508" s="17">
        <f>+F508-H508</f>
        <v>27</v>
      </c>
      <c r="K508" s="17">
        <f>+H508-F508</f>
        <v>-27</v>
      </c>
      <c r="L508" s="11">
        <f>+K508*G508</f>
        <v>-17226</v>
      </c>
      <c r="M508" s="19">
        <f>YEAR(H508)</f>
        <v>2025</v>
      </c>
      <c r="N508" s="19" t="str">
        <f>IF(MONTH(H508)&lt;4,"1° trimestre",IF(MONTH(H508)&lt;7,"2° trimestre",IF(MONTH(H508)&lt;10,"3°trimestre","4° trimestre")))</f>
        <v>3°trimestre</v>
      </c>
      <c r="O508" s="19" t="s">
        <v>1962</v>
      </c>
      <c r="P508" s="19" t="s">
        <v>1970</v>
      </c>
      <c r="Q508" s="8">
        <f>+I508</f>
        <v>638</v>
      </c>
      <c r="R508" s="19" t="s">
        <v>1964</v>
      </c>
    </row>
    <row r="509" spans="1:18" x14ac:dyDescent="0.2">
      <c r="A509" s="1" t="s">
        <v>1871</v>
      </c>
      <c r="B509" s="1" t="s">
        <v>1872</v>
      </c>
      <c r="C509" s="1" t="s">
        <v>10</v>
      </c>
      <c r="D509" s="7">
        <v>1998.88</v>
      </c>
      <c r="E509" s="3">
        <v>45916</v>
      </c>
      <c r="F509" s="3">
        <v>45946</v>
      </c>
      <c r="G509" s="7">
        <v>1998.88</v>
      </c>
      <c r="H509" s="3">
        <v>45918</v>
      </c>
      <c r="I509" s="11">
        <v>1998.88</v>
      </c>
      <c r="J509" s="17">
        <f>+F509-H509</f>
        <v>28</v>
      </c>
      <c r="K509" s="17">
        <f>+H509-F509</f>
        <v>-28</v>
      </c>
      <c r="L509" s="11">
        <f>+K509*G509</f>
        <v>-55968.639999999999</v>
      </c>
      <c r="M509" s="19">
        <f>YEAR(H509)</f>
        <v>2025</v>
      </c>
      <c r="N509" s="19" t="str">
        <f>IF(MONTH(H509)&lt;4,"1° trimestre",IF(MONTH(H509)&lt;7,"2° trimestre",IF(MONTH(H509)&lt;10,"3°trimestre","4° trimestre")))</f>
        <v>3°trimestre</v>
      </c>
      <c r="O509" s="19" t="s">
        <v>1962</v>
      </c>
      <c r="P509" s="19" t="s">
        <v>1970</v>
      </c>
      <c r="Q509" s="8">
        <f>+I509</f>
        <v>1998.88</v>
      </c>
      <c r="R509" s="19" t="s">
        <v>1964</v>
      </c>
    </row>
    <row r="510" spans="1:18" x14ac:dyDescent="0.2">
      <c r="A510" s="1" t="s">
        <v>1874</v>
      </c>
      <c r="B510" s="1" t="s">
        <v>1875</v>
      </c>
      <c r="C510" s="1" t="s">
        <v>28</v>
      </c>
      <c r="D510" s="7">
        <v>1830</v>
      </c>
      <c r="E510" s="3">
        <v>45917</v>
      </c>
      <c r="F510" s="3">
        <v>45947</v>
      </c>
      <c r="G510" s="7">
        <v>1500</v>
      </c>
      <c r="H510" s="3">
        <v>45917</v>
      </c>
      <c r="I510" s="11">
        <v>1500</v>
      </c>
      <c r="J510" s="17">
        <f>+F510-H510</f>
        <v>30</v>
      </c>
      <c r="K510" s="17">
        <f>+H510-F510</f>
        <v>-30</v>
      </c>
      <c r="L510" s="11">
        <f>+K510*G510</f>
        <v>-45000</v>
      </c>
      <c r="M510" s="19">
        <f>YEAR(H510)</f>
        <v>2025</v>
      </c>
      <c r="N510" s="19" t="str">
        <f>IF(MONTH(H510)&lt;4,"1° trimestre",IF(MONTH(H510)&lt;7,"2° trimestre",IF(MONTH(H510)&lt;10,"3°trimestre","4° trimestre")))</f>
        <v>3°trimestre</v>
      </c>
      <c r="O510" s="19" t="s">
        <v>1962</v>
      </c>
      <c r="P510" s="19" t="s">
        <v>1970</v>
      </c>
      <c r="Q510" s="8">
        <f>+I510</f>
        <v>1500</v>
      </c>
      <c r="R510" s="19" t="s">
        <v>1965</v>
      </c>
    </row>
    <row r="511" spans="1:18" x14ac:dyDescent="0.2">
      <c r="A511" s="1" t="s">
        <v>1876</v>
      </c>
      <c r="B511" s="1" t="s">
        <v>1877</v>
      </c>
      <c r="C511" s="1" t="s">
        <v>28</v>
      </c>
      <c r="D511" s="7">
        <v>491.54</v>
      </c>
      <c r="E511" s="3">
        <v>45915</v>
      </c>
      <c r="F511" s="3">
        <v>45945</v>
      </c>
      <c r="G511" s="7">
        <v>402.9</v>
      </c>
      <c r="H511" s="3">
        <v>45923</v>
      </c>
      <c r="I511" s="11">
        <v>402.9</v>
      </c>
      <c r="J511" s="17">
        <f>+F511-H511</f>
        <v>22</v>
      </c>
      <c r="K511" s="17">
        <f>+H511-F511</f>
        <v>-22</v>
      </c>
      <c r="L511" s="11">
        <f>+K511*G511</f>
        <v>-8863.7999999999993</v>
      </c>
      <c r="M511" s="19">
        <f>YEAR(H511)</f>
        <v>2025</v>
      </c>
      <c r="N511" s="19" t="str">
        <f>IF(MONTH(H511)&lt;4,"1° trimestre",IF(MONTH(H511)&lt;7,"2° trimestre",IF(MONTH(H511)&lt;10,"3°trimestre","4° trimestre")))</f>
        <v>3°trimestre</v>
      </c>
      <c r="O511" s="19" t="s">
        <v>1962</v>
      </c>
      <c r="P511" s="19" t="s">
        <v>1970</v>
      </c>
      <c r="Q511" s="8">
        <f>+I511</f>
        <v>402.9</v>
      </c>
      <c r="R511" s="19" t="s">
        <v>1965</v>
      </c>
    </row>
    <row r="512" spans="1:18" x14ac:dyDescent="0.2">
      <c r="A512" s="1" t="s">
        <v>1878</v>
      </c>
      <c r="B512" s="1" t="s">
        <v>1879</v>
      </c>
      <c r="C512" s="1" t="s">
        <v>28</v>
      </c>
      <c r="D512" s="7">
        <v>4880</v>
      </c>
      <c r="E512" s="3">
        <v>45926</v>
      </c>
      <c r="F512" s="3">
        <v>45956</v>
      </c>
      <c r="G512" s="7">
        <v>4000</v>
      </c>
      <c r="H512" s="3">
        <v>45930</v>
      </c>
      <c r="I512" s="11">
        <v>4000</v>
      </c>
      <c r="J512" s="17">
        <f>+F512-H512</f>
        <v>26</v>
      </c>
      <c r="K512" s="17">
        <f>+H512-F512</f>
        <v>-26</v>
      </c>
      <c r="L512" s="11">
        <f>+K512*G512</f>
        <v>-104000</v>
      </c>
      <c r="M512" s="19">
        <f>YEAR(H512)</f>
        <v>2025</v>
      </c>
      <c r="N512" s="19" t="str">
        <f>IF(MONTH(H512)&lt;4,"1° trimestre",IF(MONTH(H512)&lt;7,"2° trimestre",IF(MONTH(H512)&lt;10,"3°trimestre","4° trimestre")))</f>
        <v>3°trimestre</v>
      </c>
      <c r="O512" s="19" t="s">
        <v>1962</v>
      </c>
      <c r="P512" s="19" t="s">
        <v>1970</v>
      </c>
      <c r="Q512" s="8">
        <f>+I512</f>
        <v>4000</v>
      </c>
      <c r="R512" s="19" t="s">
        <v>1965</v>
      </c>
    </row>
    <row r="513" spans="1:18" x14ac:dyDescent="0.2">
      <c r="A513" s="1" t="s">
        <v>1915</v>
      </c>
      <c r="B513" s="1" t="s">
        <v>1917</v>
      </c>
      <c r="C513" s="1" t="s">
        <v>10</v>
      </c>
      <c r="D513" s="7">
        <v>1157</v>
      </c>
      <c r="E513" s="3">
        <v>45859</v>
      </c>
      <c r="F513" s="3">
        <v>45890</v>
      </c>
      <c r="G513" s="7">
        <v>1157</v>
      </c>
      <c r="H513" s="3">
        <v>45867</v>
      </c>
      <c r="I513" s="11">
        <v>1157</v>
      </c>
      <c r="J513" s="17">
        <f>+F513-H513</f>
        <v>23</v>
      </c>
      <c r="K513" s="17">
        <f>+H513-F513</f>
        <v>-23</v>
      </c>
      <c r="L513" s="11">
        <f>+K513*G513</f>
        <v>-26611</v>
      </c>
      <c r="M513" s="19">
        <f>YEAR(H513)</f>
        <v>2025</v>
      </c>
      <c r="N513" s="19" t="str">
        <f>IF(MONTH(H513)&lt;4,"1° trimestre",IF(MONTH(H513)&lt;7,"2° trimestre",IF(MONTH(H513)&lt;10,"3°trimestre","4° trimestre")))</f>
        <v>3°trimestre</v>
      </c>
      <c r="O513" s="19" t="s">
        <v>1962</v>
      </c>
      <c r="P513" s="19" t="s">
        <v>1970</v>
      </c>
      <c r="Q513" s="8">
        <f>+I513</f>
        <v>1157</v>
      </c>
      <c r="R513" s="19" t="s">
        <v>1965</v>
      </c>
    </row>
    <row r="514" spans="1:18" x14ac:dyDescent="0.2">
      <c r="A514" s="1" t="s">
        <v>1915</v>
      </c>
      <c r="B514" s="1" t="s">
        <v>1918</v>
      </c>
      <c r="C514" s="1" t="s">
        <v>10</v>
      </c>
      <c r="D514" s="7">
        <v>45</v>
      </c>
      <c r="E514" s="3">
        <v>45923</v>
      </c>
      <c r="F514" s="3">
        <v>45953</v>
      </c>
      <c r="G514" s="7">
        <v>45</v>
      </c>
      <c r="H514" s="3">
        <v>45926</v>
      </c>
      <c r="I514" s="11">
        <v>45</v>
      </c>
      <c r="J514" s="17">
        <f>+F514-H514</f>
        <v>27</v>
      </c>
      <c r="K514" s="17">
        <f>+H514-F514</f>
        <v>-27</v>
      </c>
      <c r="L514" s="11">
        <f>+K514*G514</f>
        <v>-1215</v>
      </c>
      <c r="M514" s="19">
        <f>YEAR(H514)</f>
        <v>2025</v>
      </c>
      <c r="N514" s="19" t="str">
        <f>IF(MONTH(H514)&lt;4,"1° trimestre",IF(MONTH(H514)&lt;7,"2° trimestre",IF(MONTH(H514)&lt;10,"3°trimestre","4° trimestre")))</f>
        <v>3°trimestre</v>
      </c>
      <c r="O514" s="19" t="s">
        <v>1962</v>
      </c>
      <c r="P514" s="19" t="s">
        <v>1970</v>
      </c>
      <c r="Q514" s="8">
        <f>+I514</f>
        <v>45</v>
      </c>
      <c r="R514" s="19" t="s">
        <v>1965</v>
      </c>
    </row>
    <row r="515" spans="1:18" x14ac:dyDescent="0.2">
      <c r="A515" s="1" t="s">
        <v>1926</v>
      </c>
      <c r="B515" s="1" t="s">
        <v>1927</v>
      </c>
      <c r="C515" s="1" t="s">
        <v>28</v>
      </c>
      <c r="D515" s="7">
        <v>396.5</v>
      </c>
      <c r="E515" s="3">
        <v>45848</v>
      </c>
      <c r="F515" s="3">
        <v>45879</v>
      </c>
      <c r="G515" s="7">
        <v>325</v>
      </c>
      <c r="H515" s="3">
        <v>45869</v>
      </c>
      <c r="I515" s="11">
        <v>325</v>
      </c>
      <c r="J515" s="17">
        <f>+F515-H515</f>
        <v>10</v>
      </c>
      <c r="K515" s="17">
        <f>+H515-F515</f>
        <v>-10</v>
      </c>
      <c r="L515" s="11">
        <f>+K515*G515</f>
        <v>-3250</v>
      </c>
      <c r="M515" s="19">
        <f>YEAR(H515)</f>
        <v>2025</v>
      </c>
      <c r="N515" s="19" t="str">
        <f>IF(MONTH(H515)&lt;4,"1° trimestre",IF(MONTH(H515)&lt;7,"2° trimestre",IF(MONTH(H515)&lt;10,"3°trimestre","4° trimestre")))</f>
        <v>3°trimestre</v>
      </c>
      <c r="O515" s="19" t="s">
        <v>1962</v>
      </c>
      <c r="P515" s="19" t="s">
        <v>1970</v>
      </c>
      <c r="Q515" s="8">
        <f>+I515</f>
        <v>325</v>
      </c>
      <c r="R515" s="19" t="s">
        <v>1965</v>
      </c>
    </row>
    <row r="516" spans="1:18" x14ac:dyDescent="0.2">
      <c r="A516" s="1" t="s">
        <v>1926</v>
      </c>
      <c r="B516" s="1" t="s">
        <v>1928</v>
      </c>
      <c r="C516" s="1" t="s">
        <v>28</v>
      </c>
      <c r="D516" s="7">
        <v>1046.3900000000001</v>
      </c>
      <c r="E516" s="3">
        <v>45929</v>
      </c>
      <c r="F516" s="3">
        <v>45959</v>
      </c>
      <c r="G516" s="7">
        <v>857.7</v>
      </c>
      <c r="H516" s="3">
        <v>45930</v>
      </c>
      <c r="I516" s="11">
        <v>857.7</v>
      </c>
      <c r="J516" s="17">
        <f>+F516-H516</f>
        <v>29</v>
      </c>
      <c r="K516" s="17">
        <f>+H516-F516</f>
        <v>-29</v>
      </c>
      <c r="L516" s="11">
        <f>+K516*G516</f>
        <v>-24873.300000000003</v>
      </c>
      <c r="M516" s="19">
        <f>YEAR(H516)</f>
        <v>2025</v>
      </c>
      <c r="N516" s="19" t="str">
        <f>IF(MONTH(H516)&lt;4,"1° trimestre",IF(MONTH(H516)&lt;7,"2° trimestre",IF(MONTH(H516)&lt;10,"3°trimestre","4° trimestre")))</f>
        <v>3°trimestre</v>
      </c>
      <c r="O516" s="19" t="s">
        <v>1962</v>
      </c>
      <c r="P516" s="19" t="s">
        <v>1970</v>
      </c>
      <c r="Q516" s="8">
        <f>+I516</f>
        <v>857.7</v>
      </c>
      <c r="R516" s="19" t="s">
        <v>1965</v>
      </c>
    </row>
    <row r="517" spans="1:18" x14ac:dyDescent="0.2">
      <c r="A517" s="1" t="s">
        <v>1929</v>
      </c>
      <c r="B517" s="1" t="s">
        <v>1934</v>
      </c>
      <c r="C517" s="1" t="s">
        <v>28</v>
      </c>
      <c r="D517" s="7">
        <v>1494.01</v>
      </c>
      <c r="E517" s="3">
        <v>45838</v>
      </c>
      <c r="F517" s="3">
        <v>45868</v>
      </c>
      <c r="G517" s="7">
        <v>1224.5999999999999</v>
      </c>
      <c r="H517" s="3">
        <v>45867</v>
      </c>
      <c r="I517" s="11">
        <v>1224.5999999999999</v>
      </c>
      <c r="J517" s="17">
        <f>+F517-H517</f>
        <v>1</v>
      </c>
      <c r="K517" s="17">
        <f>+H517-F517</f>
        <v>-1</v>
      </c>
      <c r="L517" s="11">
        <f>+K517*G517</f>
        <v>-1224.5999999999999</v>
      </c>
      <c r="M517" s="19">
        <f>YEAR(H517)</f>
        <v>2025</v>
      </c>
      <c r="N517" s="19" t="str">
        <f>IF(MONTH(H517)&lt;4,"1° trimestre",IF(MONTH(H517)&lt;7,"2° trimestre",IF(MONTH(H517)&lt;10,"3°trimestre","4° trimestre")))</f>
        <v>3°trimestre</v>
      </c>
      <c r="O517" s="19" t="s">
        <v>1962</v>
      </c>
      <c r="P517" s="19" t="s">
        <v>1970</v>
      </c>
      <c r="Q517" s="8">
        <f>+I517</f>
        <v>1224.5999999999999</v>
      </c>
      <c r="R517" s="19" t="s">
        <v>1965</v>
      </c>
    </row>
    <row r="518" spans="1:18" x14ac:dyDescent="0.2">
      <c r="A518" s="1" t="s">
        <v>1929</v>
      </c>
      <c r="B518" s="1" t="s">
        <v>1935</v>
      </c>
      <c r="C518" s="1" t="s">
        <v>28</v>
      </c>
      <c r="D518" s="7">
        <v>104.68</v>
      </c>
      <c r="E518" s="3">
        <v>45869</v>
      </c>
      <c r="F518" s="3">
        <v>45900</v>
      </c>
      <c r="G518" s="7">
        <v>85.8</v>
      </c>
      <c r="H518" s="3">
        <v>45894</v>
      </c>
      <c r="I518" s="11">
        <v>85.8</v>
      </c>
      <c r="J518" s="17">
        <f>+F518-H518</f>
        <v>6</v>
      </c>
      <c r="K518" s="17">
        <f>+H518-F518</f>
        <v>-6</v>
      </c>
      <c r="L518" s="11">
        <f>+K518*G518</f>
        <v>-514.79999999999995</v>
      </c>
      <c r="M518" s="19">
        <f>YEAR(H518)</f>
        <v>2025</v>
      </c>
      <c r="N518" s="19" t="str">
        <f>IF(MONTH(H518)&lt;4,"1° trimestre",IF(MONTH(H518)&lt;7,"2° trimestre",IF(MONTH(H518)&lt;10,"3°trimestre","4° trimestre")))</f>
        <v>3°trimestre</v>
      </c>
      <c r="O518" s="19" t="s">
        <v>1962</v>
      </c>
      <c r="P518" s="19" t="s">
        <v>1970</v>
      </c>
      <c r="Q518" s="8">
        <f>+I518</f>
        <v>85.8</v>
      </c>
      <c r="R518" s="19" t="s">
        <v>1965</v>
      </c>
    </row>
    <row r="519" spans="1:18" x14ac:dyDescent="0.2">
      <c r="A519" s="1" t="s">
        <v>1929</v>
      </c>
      <c r="B519" s="1" t="s">
        <v>1936</v>
      </c>
      <c r="C519" s="1" t="s">
        <v>28</v>
      </c>
      <c r="D519" s="7">
        <v>281.08999999999997</v>
      </c>
      <c r="E519" s="3">
        <v>45900</v>
      </c>
      <c r="F519" s="3">
        <v>45930</v>
      </c>
      <c r="G519" s="7">
        <v>230.4</v>
      </c>
      <c r="H519" s="3">
        <v>45916</v>
      </c>
      <c r="I519" s="11">
        <v>230.4</v>
      </c>
      <c r="J519" s="17">
        <f>+F519-H519</f>
        <v>14</v>
      </c>
      <c r="K519" s="17">
        <f>+H519-F519</f>
        <v>-14</v>
      </c>
      <c r="L519" s="11">
        <f>+K519*G519</f>
        <v>-3225.6</v>
      </c>
      <c r="M519" s="19">
        <f>YEAR(H519)</f>
        <v>2025</v>
      </c>
      <c r="N519" s="19" t="str">
        <f>IF(MONTH(H519)&lt;4,"1° trimestre",IF(MONTH(H519)&lt;7,"2° trimestre",IF(MONTH(H519)&lt;10,"3°trimestre","4° trimestre")))</f>
        <v>3°trimestre</v>
      </c>
      <c r="O519" s="19" t="s">
        <v>1962</v>
      </c>
      <c r="P519" s="19" t="s">
        <v>1970</v>
      </c>
      <c r="Q519" s="8">
        <f>+I519</f>
        <v>230.4</v>
      </c>
      <c r="R519" s="19" t="s">
        <v>1965</v>
      </c>
    </row>
    <row r="520" spans="1:18" x14ac:dyDescent="0.2">
      <c r="A520" s="1" t="s">
        <v>1945</v>
      </c>
      <c r="B520" s="1" t="s">
        <v>1949</v>
      </c>
      <c r="C520" s="1" t="s">
        <v>28</v>
      </c>
      <c r="D520" s="7">
        <v>11.1</v>
      </c>
      <c r="E520" s="3">
        <v>45845</v>
      </c>
      <c r="F520" s="3">
        <v>45869</v>
      </c>
      <c r="G520" s="7">
        <v>9.1</v>
      </c>
      <c r="H520" s="3">
        <f>+F520</f>
        <v>45869</v>
      </c>
      <c r="I520" s="11">
        <v>9.1</v>
      </c>
      <c r="J520" s="17">
        <f>+F520-H520</f>
        <v>0</v>
      </c>
      <c r="K520" s="17">
        <f>+H520-F520</f>
        <v>0</v>
      </c>
      <c r="L520" s="11">
        <f>+K520*G520</f>
        <v>0</v>
      </c>
      <c r="M520" s="19">
        <f>YEAR(H520)</f>
        <v>2025</v>
      </c>
      <c r="N520" s="19" t="str">
        <f>IF(MONTH(H520)&lt;4,"1° trimestre",IF(MONTH(H520)&lt;7,"2° trimestre",IF(MONTH(H520)&lt;10,"3°trimestre","4° trimestre")))</f>
        <v>3°trimestre</v>
      </c>
      <c r="O520" s="19" t="s">
        <v>1962</v>
      </c>
      <c r="P520" s="19" t="s">
        <v>1970</v>
      </c>
      <c r="Q520" s="8">
        <f>+I520</f>
        <v>9.1</v>
      </c>
      <c r="R520" s="19" t="s">
        <v>1965</v>
      </c>
    </row>
    <row r="521" spans="1:18" x14ac:dyDescent="0.2">
      <c r="A521" s="1" t="s">
        <v>1945</v>
      </c>
      <c r="B521" s="1" t="s">
        <v>1950</v>
      </c>
      <c r="C521" s="1" t="s">
        <v>28</v>
      </c>
      <c r="D521" s="7">
        <v>11.1</v>
      </c>
      <c r="E521" s="3">
        <v>45907</v>
      </c>
      <c r="F521" s="3">
        <v>45930</v>
      </c>
      <c r="G521" s="7">
        <v>9.1</v>
      </c>
      <c r="H521" s="3">
        <f>+F521</f>
        <v>45930</v>
      </c>
      <c r="I521" s="11">
        <v>9.1</v>
      </c>
      <c r="J521" s="17">
        <f>+F521-H521</f>
        <v>0</v>
      </c>
      <c r="K521" s="17">
        <f>+H521-F521</f>
        <v>0</v>
      </c>
      <c r="L521" s="11">
        <f>+K521*G521</f>
        <v>0</v>
      </c>
      <c r="M521" s="19">
        <f>YEAR(H521)</f>
        <v>2025</v>
      </c>
      <c r="N521" s="19" t="str">
        <f>IF(MONTH(H521)&lt;4,"1° trimestre",IF(MONTH(H521)&lt;7,"2° trimestre",IF(MONTH(H521)&lt;10,"3°trimestre","4° trimestre")))</f>
        <v>3°trimestre</v>
      </c>
      <c r="O521" s="19" t="s">
        <v>1962</v>
      </c>
      <c r="P521" s="19" t="s">
        <v>1970</v>
      </c>
      <c r="Q521" s="8">
        <f>+I521</f>
        <v>9.1</v>
      </c>
      <c r="R521" s="19" t="s">
        <v>1965</v>
      </c>
    </row>
    <row r="522" spans="1:18" x14ac:dyDescent="0.2">
      <c r="A522" s="1" t="s">
        <v>1951</v>
      </c>
      <c r="B522" s="1" t="s">
        <v>1952</v>
      </c>
      <c r="C522" s="1" t="s">
        <v>10</v>
      </c>
      <c r="D522" s="7">
        <v>6344</v>
      </c>
      <c r="E522" s="3">
        <v>45840</v>
      </c>
      <c r="F522" s="3">
        <v>45871</v>
      </c>
      <c r="G522" s="7">
        <v>5344</v>
      </c>
      <c r="H522" s="3">
        <v>45840</v>
      </c>
      <c r="I522" s="11">
        <v>5344</v>
      </c>
      <c r="J522" s="17">
        <f>+F522-H522</f>
        <v>31</v>
      </c>
      <c r="K522" s="17">
        <f>+H522-F522</f>
        <v>-31</v>
      </c>
      <c r="L522" s="11">
        <f>+K522*G522</f>
        <v>-165664</v>
      </c>
      <c r="M522" s="19">
        <f>YEAR(H522)</f>
        <v>2025</v>
      </c>
      <c r="N522" s="19" t="str">
        <f>IF(MONTH(H522)&lt;4,"1° trimestre",IF(MONTH(H522)&lt;7,"2° trimestre",IF(MONTH(H522)&lt;10,"3°trimestre","4° trimestre")))</f>
        <v>3°trimestre</v>
      </c>
      <c r="O522" s="19" t="s">
        <v>1962</v>
      </c>
      <c r="P522" s="19" t="s">
        <v>1969</v>
      </c>
      <c r="Q522" s="8">
        <f>+I522</f>
        <v>5344</v>
      </c>
      <c r="R522" s="19" t="s">
        <v>1964</v>
      </c>
    </row>
    <row r="523" spans="1:18" x14ac:dyDescent="0.2">
      <c r="A523" s="1" t="s">
        <v>1953</v>
      </c>
      <c r="B523" s="1" t="s">
        <v>1954</v>
      </c>
      <c r="C523" s="1" t="s">
        <v>10</v>
      </c>
      <c r="D523" s="7">
        <v>2500</v>
      </c>
      <c r="E523" s="3">
        <v>45846</v>
      </c>
      <c r="F523" s="3">
        <v>45877</v>
      </c>
      <c r="G523" s="7">
        <v>2000</v>
      </c>
      <c r="H523" s="3">
        <v>45847</v>
      </c>
      <c r="I523" s="11">
        <v>2000</v>
      </c>
      <c r="J523" s="17">
        <f>+F523-H523</f>
        <v>30</v>
      </c>
      <c r="K523" s="17">
        <f>+H523-F523</f>
        <v>-30</v>
      </c>
      <c r="L523" s="11">
        <f>+K523*G523</f>
        <v>-60000</v>
      </c>
      <c r="M523" s="19">
        <f>YEAR(H523)</f>
        <v>2025</v>
      </c>
      <c r="N523" s="19" t="str">
        <f>IF(MONTH(H523)&lt;4,"1° trimestre",IF(MONTH(H523)&lt;7,"2° trimestre",IF(MONTH(H523)&lt;10,"3°trimestre","4° trimestre")))</f>
        <v>3°trimestre</v>
      </c>
      <c r="O523" s="19" t="s">
        <v>1962</v>
      </c>
      <c r="P523" s="19" t="s">
        <v>1970</v>
      </c>
      <c r="Q523" s="8">
        <f>+I523</f>
        <v>2000</v>
      </c>
      <c r="R523" s="19" t="s">
        <v>1964</v>
      </c>
    </row>
    <row r="524" spans="1:18" x14ac:dyDescent="0.2">
      <c r="A524" s="1" t="s">
        <v>1956</v>
      </c>
      <c r="B524" s="1" t="s">
        <v>1958</v>
      </c>
      <c r="C524" s="1" t="s">
        <v>10</v>
      </c>
      <c r="D524" s="7">
        <v>4784</v>
      </c>
      <c r="E524" s="3">
        <v>45925</v>
      </c>
      <c r="F524" s="3">
        <v>45955</v>
      </c>
      <c r="G524" s="7">
        <v>3744</v>
      </c>
      <c r="H524" s="3">
        <v>45926</v>
      </c>
      <c r="I524" s="11">
        <v>3744</v>
      </c>
      <c r="J524" s="17">
        <f>+F524-H524</f>
        <v>29</v>
      </c>
      <c r="K524" s="17">
        <f>+H524-F524</f>
        <v>-29</v>
      </c>
      <c r="L524" s="11">
        <f>+K524*G524</f>
        <v>-108576</v>
      </c>
      <c r="M524" s="19">
        <f>YEAR(H524)</f>
        <v>2025</v>
      </c>
      <c r="N524" s="19" t="str">
        <f>IF(MONTH(H524)&lt;4,"1° trimestre",IF(MONTH(H524)&lt;7,"2° trimestre",IF(MONTH(H524)&lt;10,"3°trimestre","4° trimestre")))</f>
        <v>3°trimestre</v>
      </c>
      <c r="O524" s="19" t="s">
        <v>1962</v>
      </c>
      <c r="P524" s="19" t="s">
        <v>1970</v>
      </c>
      <c r="Q524" s="8">
        <f>+I524</f>
        <v>3744</v>
      </c>
      <c r="R524" s="19" t="s">
        <v>1964</v>
      </c>
    </row>
    <row r="525" spans="1:18" x14ac:dyDescent="0.2">
      <c r="I525" s="4" t="s">
        <v>1977</v>
      </c>
      <c r="L525" s="4" t="s">
        <v>1978</v>
      </c>
    </row>
    <row r="526" spans="1:18" x14ac:dyDescent="0.2">
      <c r="I526" s="4">
        <f>SUBTOTAL(9,I2:I525)</f>
        <v>1084793.83</v>
      </c>
      <c r="J526" s="4">
        <f>SUBTOTAL(9,J2:J525)</f>
        <v>-3007</v>
      </c>
      <c r="K526" s="4">
        <f>SUBTOTAL(9,K2:K525)</f>
        <v>3007</v>
      </c>
      <c r="L526" s="4">
        <f>SUBTOTAL(9,L2:L525)</f>
        <v>-3226812.2699999972</v>
      </c>
    </row>
    <row r="529" spans="12:12" x14ac:dyDescent="0.2">
      <c r="L529" s="18">
        <f>+L526/I526</f>
        <v>-2.9745857514694722</v>
      </c>
    </row>
    <row r="530" spans="12:12" x14ac:dyDescent="0.2">
      <c r="L530" s="4" t="s">
        <v>1979</v>
      </c>
    </row>
  </sheetData>
  <autoFilter ref="A1:R524" xr:uid="{00000000-0001-0000-0000-000000000000}">
    <sortState xmlns:xlrd2="http://schemas.microsoft.com/office/spreadsheetml/2017/richdata2" ref="A2:R524">
      <sortCondition ref="N2:N524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0641D-E2F8-4C23-9518-DB7D49B33866}">
  <dimension ref="A1:R507"/>
  <sheetViews>
    <sheetView tabSelected="1" topLeftCell="M424" workbookViewId="0">
      <selection activeCell="O512" sqref="O512"/>
    </sheetView>
  </sheetViews>
  <sheetFormatPr defaultColWidth="9.28515625" defaultRowHeight="12.75" x14ac:dyDescent="0.2"/>
  <cols>
    <col min="1" max="1" width="53.7109375" hidden="1" customWidth="1"/>
    <col min="2" max="2" width="23" hidden="1" customWidth="1"/>
    <col min="3" max="3" width="33.42578125" hidden="1" customWidth="1"/>
    <col min="4" max="4" width="18.7109375" style="4" hidden="1" customWidth="1"/>
    <col min="5" max="5" width="18.7109375" hidden="1" customWidth="1"/>
    <col min="6" max="6" width="17.140625" hidden="1" customWidth="1"/>
    <col min="7" max="7" width="22" style="4" hidden="1" customWidth="1"/>
    <col min="8" max="8" width="18.85546875" hidden="1" customWidth="1"/>
    <col min="9" max="9" width="19.85546875" style="4" hidden="1" customWidth="1"/>
    <col min="10" max="10" width="11.28515625" style="4" hidden="1" customWidth="1"/>
    <col min="11" max="11" width="16.85546875" style="4" hidden="1" customWidth="1"/>
    <col min="12" max="12" width="24.7109375" style="4" hidden="1" customWidth="1"/>
    <col min="13" max="13" width="33.140625" bestFit="1" customWidth="1"/>
    <col min="14" max="14" width="16.140625" bestFit="1" customWidth="1"/>
    <col min="15" max="15" width="25" bestFit="1" customWidth="1"/>
    <col min="16" max="16" width="31.85546875" bestFit="1" customWidth="1"/>
    <col min="17" max="17" width="20.42578125" bestFit="1" customWidth="1"/>
    <col min="18" max="18" width="35.42578125" bestFit="1" customWidth="1"/>
  </cols>
  <sheetData>
    <row r="1" spans="1:18" x14ac:dyDescent="0.2">
      <c r="A1" s="2" t="s">
        <v>0</v>
      </c>
      <c r="B1" s="2" t="s">
        <v>1</v>
      </c>
      <c r="C1" s="2" t="s">
        <v>2</v>
      </c>
      <c r="D1" s="6" t="s">
        <v>3</v>
      </c>
      <c r="E1" s="2" t="s">
        <v>4</v>
      </c>
      <c r="F1" s="2" t="s">
        <v>5</v>
      </c>
      <c r="G1" s="6" t="s">
        <v>6</v>
      </c>
      <c r="H1" s="2" t="s">
        <v>7</v>
      </c>
      <c r="I1" s="10" t="s">
        <v>8</v>
      </c>
      <c r="J1" s="10" t="s">
        <v>1974</v>
      </c>
      <c r="K1" s="10" t="s">
        <v>1975</v>
      </c>
      <c r="L1" s="10" t="s">
        <v>1976</v>
      </c>
      <c r="M1" s="5" t="s">
        <v>1971</v>
      </c>
      <c r="N1" s="5" t="s">
        <v>1960</v>
      </c>
      <c r="O1" s="5" t="s">
        <v>1961</v>
      </c>
      <c r="P1" s="5" t="s">
        <v>1963</v>
      </c>
      <c r="Q1" s="5" t="s">
        <v>1973</v>
      </c>
      <c r="R1" s="5" t="s">
        <v>1972</v>
      </c>
    </row>
    <row r="2" spans="1:18" x14ac:dyDescent="0.2">
      <c r="A2" s="1" t="s">
        <v>14</v>
      </c>
      <c r="B2" s="1" t="s">
        <v>23</v>
      </c>
      <c r="C2" s="1" t="s">
        <v>10</v>
      </c>
      <c r="D2" s="7">
        <v>1664</v>
      </c>
      <c r="E2" s="3">
        <v>45947</v>
      </c>
      <c r="F2" s="3">
        <v>45978</v>
      </c>
      <c r="G2" s="7">
        <v>1664</v>
      </c>
      <c r="H2" s="3">
        <v>45950</v>
      </c>
      <c r="I2" s="11">
        <v>1664</v>
      </c>
      <c r="J2" s="17">
        <f>+F2-H2</f>
        <v>28</v>
      </c>
      <c r="K2" s="17">
        <f>+H2-F2</f>
        <v>-28</v>
      </c>
      <c r="L2" s="11">
        <f>+K2*G2</f>
        <v>-46592</v>
      </c>
      <c r="M2" s="19">
        <f>YEAR(H2)</f>
        <v>2025</v>
      </c>
      <c r="N2" s="19" t="str">
        <f>IF(MONTH(H2)&lt;4,"1° trimestre",IF(MONTH(H2)&lt;7,"2° trimestre",IF(MONTH(H2)&lt;10,"3°trimestre","4° trimestre")))</f>
        <v>4° trimestre</v>
      </c>
      <c r="O2" s="19" t="s">
        <v>1962</v>
      </c>
      <c r="P2" s="19" t="s">
        <v>1970</v>
      </c>
      <c r="Q2" s="8">
        <f>+I2</f>
        <v>1664</v>
      </c>
      <c r="R2" s="19" t="s">
        <v>1964</v>
      </c>
    </row>
    <row r="3" spans="1:18" x14ac:dyDescent="0.2">
      <c r="A3" s="1" t="s">
        <v>14</v>
      </c>
      <c r="B3" s="1" t="s">
        <v>24</v>
      </c>
      <c r="C3" s="1" t="s">
        <v>10</v>
      </c>
      <c r="D3" s="7">
        <v>2600</v>
      </c>
      <c r="E3" s="3">
        <v>45947</v>
      </c>
      <c r="F3" s="3">
        <v>45978</v>
      </c>
      <c r="G3" s="7">
        <v>2600</v>
      </c>
      <c r="H3" s="3">
        <v>45950</v>
      </c>
      <c r="I3" s="11">
        <v>2600</v>
      </c>
      <c r="J3" s="17">
        <f>+F3-H3</f>
        <v>28</v>
      </c>
      <c r="K3" s="17">
        <f>+H3-F3</f>
        <v>-28</v>
      </c>
      <c r="L3" s="11">
        <f>+K3*G3</f>
        <v>-72800</v>
      </c>
      <c r="M3" s="19">
        <f>YEAR(H3)</f>
        <v>2025</v>
      </c>
      <c r="N3" s="19" t="str">
        <f>IF(MONTH(H3)&lt;4,"1° trimestre",IF(MONTH(H3)&lt;7,"2° trimestre",IF(MONTH(H3)&lt;10,"3°trimestre","4° trimestre")))</f>
        <v>4° trimestre</v>
      </c>
      <c r="O3" s="19" t="s">
        <v>1962</v>
      </c>
      <c r="P3" s="19" t="s">
        <v>1970</v>
      </c>
      <c r="Q3" s="8">
        <f>+I3</f>
        <v>2600</v>
      </c>
      <c r="R3" s="19" t="s">
        <v>1964</v>
      </c>
    </row>
    <row r="4" spans="1:18" x14ac:dyDescent="0.2">
      <c r="A4" s="1" t="s">
        <v>14</v>
      </c>
      <c r="B4" s="1" t="s">
        <v>25</v>
      </c>
      <c r="C4" s="1" t="s">
        <v>10</v>
      </c>
      <c r="D4" s="7">
        <v>416</v>
      </c>
      <c r="E4" s="3">
        <v>45966</v>
      </c>
      <c r="F4" s="3">
        <v>45996</v>
      </c>
      <c r="G4" s="7">
        <v>416</v>
      </c>
      <c r="H4" s="3">
        <v>45978</v>
      </c>
      <c r="I4" s="11">
        <v>416</v>
      </c>
      <c r="J4" s="17">
        <f>+F4-H4</f>
        <v>18</v>
      </c>
      <c r="K4" s="17">
        <f>+H4-F4</f>
        <v>-18</v>
      </c>
      <c r="L4" s="11">
        <f>+K4*G4</f>
        <v>-7488</v>
      </c>
      <c r="M4" s="19">
        <f>YEAR(H4)</f>
        <v>2025</v>
      </c>
      <c r="N4" s="19" t="str">
        <f>IF(MONTH(H4)&lt;4,"1° trimestre",IF(MONTH(H4)&lt;7,"2° trimestre",IF(MONTH(H4)&lt;10,"3°trimestre","4° trimestre")))</f>
        <v>4° trimestre</v>
      </c>
      <c r="O4" s="19" t="s">
        <v>1962</v>
      </c>
      <c r="P4" s="19" t="s">
        <v>1970</v>
      </c>
      <c r="Q4" s="8">
        <f>+I4</f>
        <v>416</v>
      </c>
      <c r="R4" s="19" t="s">
        <v>1964</v>
      </c>
    </row>
    <row r="5" spans="1:18" x14ac:dyDescent="0.2">
      <c r="A5" s="1" t="s">
        <v>14</v>
      </c>
      <c r="B5" s="1" t="s">
        <v>26</v>
      </c>
      <c r="C5" s="1" t="s">
        <v>10</v>
      </c>
      <c r="D5" s="7">
        <v>416</v>
      </c>
      <c r="E5" s="3">
        <v>46000</v>
      </c>
      <c r="F5" s="3">
        <v>46031</v>
      </c>
      <c r="G5" s="7">
        <v>416</v>
      </c>
      <c r="H5" s="3">
        <v>46006</v>
      </c>
      <c r="I5" s="11">
        <v>416</v>
      </c>
      <c r="J5" s="17">
        <f>+F5-H5</f>
        <v>25</v>
      </c>
      <c r="K5" s="17">
        <f>+H5-F5</f>
        <v>-25</v>
      </c>
      <c r="L5" s="11">
        <f>+K5*G5</f>
        <v>-10400</v>
      </c>
      <c r="M5" s="19">
        <f>YEAR(H5)</f>
        <v>2025</v>
      </c>
      <c r="N5" s="19" t="str">
        <f>IF(MONTH(H5)&lt;4,"1° trimestre",IF(MONTH(H5)&lt;7,"2° trimestre",IF(MONTH(H5)&lt;10,"3°trimestre","4° trimestre")))</f>
        <v>4° trimestre</v>
      </c>
      <c r="O5" s="19" t="s">
        <v>1962</v>
      </c>
      <c r="P5" s="19" t="s">
        <v>1970</v>
      </c>
      <c r="Q5" s="8">
        <f>+I5</f>
        <v>416</v>
      </c>
      <c r="R5" s="19" t="s">
        <v>1964</v>
      </c>
    </row>
    <row r="6" spans="1:18" x14ac:dyDescent="0.2">
      <c r="A6" s="1" t="s">
        <v>27</v>
      </c>
      <c r="B6" s="1" t="s">
        <v>29</v>
      </c>
      <c r="C6" s="1" t="s">
        <v>28</v>
      </c>
      <c r="D6" s="7">
        <v>2928</v>
      </c>
      <c r="E6" s="3">
        <v>45930</v>
      </c>
      <c r="F6" s="3">
        <v>45960</v>
      </c>
      <c r="G6" s="7">
        <v>2400</v>
      </c>
      <c r="H6" s="3">
        <v>45943</v>
      </c>
      <c r="I6" s="11">
        <v>2400</v>
      </c>
      <c r="J6" s="17">
        <f>+F6-H6</f>
        <v>17</v>
      </c>
      <c r="K6" s="17">
        <f>+H6-F6</f>
        <v>-17</v>
      </c>
      <c r="L6" s="11">
        <f>+K6*G6</f>
        <v>-40800</v>
      </c>
      <c r="M6" s="19">
        <f>YEAR(H6)</f>
        <v>2025</v>
      </c>
      <c r="N6" s="19" t="str">
        <f>IF(MONTH(H6)&lt;4,"1° trimestre",IF(MONTH(H6)&lt;7,"2° trimestre",IF(MONTH(H6)&lt;10,"3°trimestre","4° trimestre")))</f>
        <v>4° trimestre</v>
      </c>
      <c r="O6" s="19" t="s">
        <v>1962</v>
      </c>
      <c r="P6" s="19" t="s">
        <v>1970</v>
      </c>
      <c r="Q6" s="8">
        <f>+I6</f>
        <v>2400</v>
      </c>
      <c r="R6" s="19" t="s">
        <v>1965</v>
      </c>
    </row>
    <row r="7" spans="1:18" x14ac:dyDescent="0.2">
      <c r="A7" s="1" t="s">
        <v>34</v>
      </c>
      <c r="B7" s="1" t="s">
        <v>45</v>
      </c>
      <c r="C7" s="1" t="s">
        <v>28</v>
      </c>
      <c r="D7" s="7">
        <v>89.5</v>
      </c>
      <c r="E7" s="3">
        <v>45961</v>
      </c>
      <c r="F7" s="3">
        <v>45991</v>
      </c>
      <c r="G7" s="7">
        <v>73.36</v>
      </c>
      <c r="H7" s="3">
        <v>45967</v>
      </c>
      <c r="I7" s="11">
        <v>73.36</v>
      </c>
      <c r="J7" s="17">
        <f>+F7-H7</f>
        <v>24</v>
      </c>
      <c r="K7" s="17">
        <f>+H7-F7</f>
        <v>-24</v>
      </c>
      <c r="L7" s="11">
        <f>+K7*G7</f>
        <v>-1760.6399999999999</v>
      </c>
      <c r="M7" s="19">
        <f>YEAR(H7)</f>
        <v>2025</v>
      </c>
      <c r="N7" s="19" t="str">
        <f>IF(MONTH(H7)&lt;4,"1° trimestre",IF(MONTH(H7)&lt;7,"2° trimestre",IF(MONTH(H7)&lt;10,"3°trimestre","4° trimestre")))</f>
        <v>4° trimestre</v>
      </c>
      <c r="O7" s="19" t="s">
        <v>1962</v>
      </c>
      <c r="P7" s="19" t="s">
        <v>1970</v>
      </c>
      <c r="Q7" s="8">
        <f>+I7</f>
        <v>73.36</v>
      </c>
      <c r="R7" s="19" t="s">
        <v>1965</v>
      </c>
    </row>
    <row r="8" spans="1:18" x14ac:dyDescent="0.2">
      <c r="A8" s="1" t="s">
        <v>46</v>
      </c>
      <c r="B8" s="1" t="s">
        <v>194</v>
      </c>
      <c r="C8" s="1" t="s">
        <v>28</v>
      </c>
      <c r="D8" s="7">
        <v>7268.23</v>
      </c>
      <c r="E8" s="3">
        <v>45874</v>
      </c>
      <c r="F8" s="3">
        <v>45904</v>
      </c>
      <c r="G8" s="7">
        <v>6137.61</v>
      </c>
      <c r="H8" s="3">
        <v>45960</v>
      </c>
      <c r="I8" s="11">
        <v>6137.61</v>
      </c>
      <c r="J8" s="17">
        <f>+F8-H8</f>
        <v>-56</v>
      </c>
      <c r="K8" s="17">
        <f>+H8-F8</f>
        <v>56</v>
      </c>
      <c r="L8" s="11">
        <f>+K8*G8</f>
        <v>343706.16</v>
      </c>
      <c r="M8" s="19">
        <f>YEAR(H8)</f>
        <v>2025</v>
      </c>
      <c r="N8" s="19" t="str">
        <f>IF(MONTH(H8)&lt;4,"1° trimestre",IF(MONTH(H8)&lt;7,"2° trimestre",IF(MONTH(H8)&lt;10,"3°trimestre","4° trimestre")))</f>
        <v>4° trimestre</v>
      </c>
      <c r="O8" s="19" t="s">
        <v>1962</v>
      </c>
      <c r="P8" s="19" t="s">
        <v>1970</v>
      </c>
      <c r="Q8" s="8">
        <f>+I8</f>
        <v>6137.61</v>
      </c>
      <c r="R8" s="19" t="s">
        <v>1965</v>
      </c>
    </row>
    <row r="9" spans="1:18" x14ac:dyDescent="0.2">
      <c r="A9" s="1" t="s">
        <v>46</v>
      </c>
      <c r="B9" s="1" t="s">
        <v>195</v>
      </c>
      <c r="C9" s="1" t="s">
        <v>28</v>
      </c>
      <c r="D9" s="7">
        <v>39.65</v>
      </c>
      <c r="E9" s="3">
        <v>45874</v>
      </c>
      <c r="F9" s="3">
        <v>45904</v>
      </c>
      <c r="G9" s="7">
        <v>34.11</v>
      </c>
      <c r="H9" s="3">
        <v>45960</v>
      </c>
      <c r="I9" s="11">
        <v>34.11</v>
      </c>
      <c r="J9" s="17">
        <f>+F9-H9</f>
        <v>-56</v>
      </c>
      <c r="K9" s="17">
        <f>+H9-F9</f>
        <v>56</v>
      </c>
      <c r="L9" s="11">
        <f>+K9*G9</f>
        <v>1910.1599999999999</v>
      </c>
      <c r="M9" s="19">
        <f>YEAR(H9)</f>
        <v>2025</v>
      </c>
      <c r="N9" s="19" t="str">
        <f>IF(MONTH(H9)&lt;4,"1° trimestre",IF(MONTH(H9)&lt;7,"2° trimestre",IF(MONTH(H9)&lt;10,"3°trimestre","4° trimestre")))</f>
        <v>4° trimestre</v>
      </c>
      <c r="O9" s="19" t="s">
        <v>1962</v>
      </c>
      <c r="P9" s="19" t="s">
        <v>1970</v>
      </c>
      <c r="Q9" s="8">
        <f>+I9</f>
        <v>34.11</v>
      </c>
      <c r="R9" s="19" t="s">
        <v>1965</v>
      </c>
    </row>
    <row r="10" spans="1:18" x14ac:dyDescent="0.2">
      <c r="A10" s="1" t="s">
        <v>46</v>
      </c>
      <c r="B10" s="1" t="s">
        <v>196</v>
      </c>
      <c r="C10" s="1" t="s">
        <v>28</v>
      </c>
      <c r="D10" s="7">
        <v>1638.52</v>
      </c>
      <c r="E10" s="3">
        <v>45874</v>
      </c>
      <c r="F10" s="3">
        <v>45904</v>
      </c>
      <c r="G10" s="7">
        <v>1530.19</v>
      </c>
      <c r="H10" s="3">
        <v>45960</v>
      </c>
      <c r="I10" s="11">
        <v>1530.19</v>
      </c>
      <c r="J10" s="17">
        <f>+F10-H10</f>
        <v>-56</v>
      </c>
      <c r="K10" s="17">
        <f>+H10-F10</f>
        <v>56</v>
      </c>
      <c r="L10" s="11">
        <f>+K10*G10</f>
        <v>85690.64</v>
      </c>
      <c r="M10" s="19">
        <f>YEAR(H10)</f>
        <v>2025</v>
      </c>
      <c r="N10" s="19" t="str">
        <f>IF(MONTH(H10)&lt;4,"1° trimestre",IF(MONTH(H10)&lt;7,"2° trimestre",IF(MONTH(H10)&lt;10,"3°trimestre","4° trimestre")))</f>
        <v>4° trimestre</v>
      </c>
      <c r="O10" s="19" t="s">
        <v>1962</v>
      </c>
      <c r="P10" s="19" t="s">
        <v>1970</v>
      </c>
      <c r="Q10" s="8">
        <f>+I10</f>
        <v>1530.19</v>
      </c>
      <c r="R10" s="19" t="s">
        <v>1965</v>
      </c>
    </row>
    <row r="11" spans="1:18" x14ac:dyDescent="0.2">
      <c r="A11" s="1" t="s">
        <v>46</v>
      </c>
      <c r="B11" s="1" t="s">
        <v>197</v>
      </c>
      <c r="C11" s="1" t="s">
        <v>28</v>
      </c>
      <c r="D11" s="7">
        <v>780.49</v>
      </c>
      <c r="E11" s="3">
        <v>45874</v>
      </c>
      <c r="F11" s="3">
        <v>45904</v>
      </c>
      <c r="G11" s="7">
        <v>760.51</v>
      </c>
      <c r="H11" s="3">
        <v>45960</v>
      </c>
      <c r="I11" s="11">
        <v>760.51</v>
      </c>
      <c r="J11" s="17">
        <f>+F11-H11</f>
        <v>-56</v>
      </c>
      <c r="K11" s="17">
        <f>+H11-F11</f>
        <v>56</v>
      </c>
      <c r="L11" s="11">
        <f>+K11*G11</f>
        <v>42588.56</v>
      </c>
      <c r="M11" s="19">
        <f>YEAR(H11)</f>
        <v>2025</v>
      </c>
      <c r="N11" s="19" t="str">
        <f>IF(MONTH(H11)&lt;4,"1° trimestre",IF(MONTH(H11)&lt;7,"2° trimestre",IF(MONTH(H11)&lt;10,"3°trimestre","4° trimestre")))</f>
        <v>4° trimestre</v>
      </c>
      <c r="O11" s="19" t="s">
        <v>1962</v>
      </c>
      <c r="P11" s="19" t="s">
        <v>1970</v>
      </c>
      <c r="Q11" s="8">
        <f>+I11</f>
        <v>760.51</v>
      </c>
      <c r="R11" s="19" t="s">
        <v>1965</v>
      </c>
    </row>
    <row r="12" spans="1:18" x14ac:dyDescent="0.2">
      <c r="A12" s="1" t="s">
        <v>46</v>
      </c>
      <c r="B12" s="1" t="s">
        <v>198</v>
      </c>
      <c r="C12" s="1" t="s">
        <v>28</v>
      </c>
      <c r="D12" s="7">
        <v>2681.61</v>
      </c>
      <c r="E12" s="3">
        <v>45874</v>
      </c>
      <c r="F12" s="3">
        <v>45904</v>
      </c>
      <c r="G12" s="7">
        <v>2670.08</v>
      </c>
      <c r="H12" s="3">
        <v>45960</v>
      </c>
      <c r="I12" s="11">
        <v>2670.08</v>
      </c>
      <c r="J12" s="17">
        <f>+F12-H12</f>
        <v>-56</v>
      </c>
      <c r="K12" s="17">
        <f>+H12-F12</f>
        <v>56</v>
      </c>
      <c r="L12" s="11">
        <f>+K12*G12</f>
        <v>149524.47999999998</v>
      </c>
      <c r="M12" s="19">
        <f>YEAR(H12)</f>
        <v>2025</v>
      </c>
      <c r="N12" s="19" t="str">
        <f>IF(MONTH(H12)&lt;4,"1° trimestre",IF(MONTH(H12)&lt;7,"2° trimestre",IF(MONTH(H12)&lt;10,"3°trimestre","4° trimestre")))</f>
        <v>4° trimestre</v>
      </c>
      <c r="O12" s="19" t="s">
        <v>1962</v>
      </c>
      <c r="P12" s="19" t="s">
        <v>1970</v>
      </c>
      <c r="Q12" s="8">
        <f>+I12</f>
        <v>2670.08</v>
      </c>
      <c r="R12" s="19" t="s">
        <v>1965</v>
      </c>
    </row>
    <row r="13" spans="1:18" x14ac:dyDescent="0.2">
      <c r="A13" s="1" t="s">
        <v>46</v>
      </c>
      <c r="B13" s="1" t="s">
        <v>199</v>
      </c>
      <c r="C13" s="1" t="s">
        <v>28</v>
      </c>
      <c r="D13" s="7">
        <v>4.88</v>
      </c>
      <c r="E13" s="3">
        <v>45874</v>
      </c>
      <c r="F13" s="3">
        <v>45904</v>
      </c>
      <c r="G13" s="7">
        <v>4.88</v>
      </c>
      <c r="H13" s="3">
        <v>45960</v>
      </c>
      <c r="I13" s="11">
        <v>4.88</v>
      </c>
      <c r="J13" s="17">
        <f>+F13-H13</f>
        <v>-56</v>
      </c>
      <c r="K13" s="17">
        <f>+H13-F13</f>
        <v>56</v>
      </c>
      <c r="L13" s="11">
        <f>+K13*G13</f>
        <v>273.27999999999997</v>
      </c>
      <c r="M13" s="19">
        <f>YEAR(H13)</f>
        <v>2025</v>
      </c>
      <c r="N13" s="19" t="str">
        <f>IF(MONTH(H13)&lt;4,"1° trimestre",IF(MONTH(H13)&lt;7,"2° trimestre",IF(MONTH(H13)&lt;10,"3°trimestre","4° trimestre")))</f>
        <v>4° trimestre</v>
      </c>
      <c r="O13" s="19" t="s">
        <v>1962</v>
      </c>
      <c r="P13" s="19" t="s">
        <v>1970</v>
      </c>
      <c r="Q13" s="8">
        <f>+I13</f>
        <v>4.88</v>
      </c>
      <c r="R13" s="19" t="s">
        <v>1965</v>
      </c>
    </row>
    <row r="14" spans="1:18" x14ac:dyDescent="0.2">
      <c r="A14" s="1" t="s">
        <v>46</v>
      </c>
      <c r="B14" s="1" t="s">
        <v>200</v>
      </c>
      <c r="C14" s="1" t="s">
        <v>28</v>
      </c>
      <c r="D14" s="7">
        <v>3.42</v>
      </c>
      <c r="E14" s="3">
        <v>45874</v>
      </c>
      <c r="F14" s="3">
        <v>45904</v>
      </c>
      <c r="G14" s="7">
        <v>2.8</v>
      </c>
      <c r="H14" s="3">
        <v>45960</v>
      </c>
      <c r="I14" s="11">
        <v>2.8</v>
      </c>
      <c r="J14" s="17">
        <f>+F14-H14</f>
        <v>-56</v>
      </c>
      <c r="K14" s="17">
        <f>+H14-F14</f>
        <v>56</v>
      </c>
      <c r="L14" s="11">
        <f>+K14*G14</f>
        <v>156.79999999999998</v>
      </c>
      <c r="M14" s="19">
        <f>YEAR(H14)</f>
        <v>2025</v>
      </c>
      <c r="N14" s="19" t="str">
        <f>IF(MONTH(H14)&lt;4,"1° trimestre",IF(MONTH(H14)&lt;7,"2° trimestre",IF(MONTH(H14)&lt;10,"3°trimestre","4° trimestre")))</f>
        <v>4° trimestre</v>
      </c>
      <c r="O14" s="19" t="s">
        <v>1962</v>
      </c>
      <c r="P14" s="19" t="s">
        <v>1970</v>
      </c>
      <c r="Q14" s="8">
        <f>+I14</f>
        <v>2.8</v>
      </c>
      <c r="R14" s="19" t="s">
        <v>1965</v>
      </c>
    </row>
    <row r="15" spans="1:18" x14ac:dyDescent="0.2">
      <c r="A15" s="1" t="s">
        <v>46</v>
      </c>
      <c r="B15" s="1" t="s">
        <v>201</v>
      </c>
      <c r="C15" s="1" t="s">
        <v>28</v>
      </c>
      <c r="D15" s="7">
        <v>84.96</v>
      </c>
      <c r="E15" s="3">
        <v>45874</v>
      </c>
      <c r="F15" s="3">
        <v>45904</v>
      </c>
      <c r="G15" s="7">
        <v>84.96</v>
      </c>
      <c r="H15" s="3">
        <v>45960</v>
      </c>
      <c r="I15" s="11">
        <v>84.96</v>
      </c>
      <c r="J15" s="17">
        <f>+F15-H15</f>
        <v>-56</v>
      </c>
      <c r="K15" s="17">
        <f>+H15-F15</f>
        <v>56</v>
      </c>
      <c r="L15" s="11">
        <f>+K15*G15</f>
        <v>4757.7599999999993</v>
      </c>
      <c r="M15" s="19">
        <f>YEAR(H15)</f>
        <v>2025</v>
      </c>
      <c r="N15" s="19" t="str">
        <f>IF(MONTH(H15)&lt;4,"1° trimestre",IF(MONTH(H15)&lt;7,"2° trimestre",IF(MONTH(H15)&lt;10,"3°trimestre","4° trimestre")))</f>
        <v>4° trimestre</v>
      </c>
      <c r="O15" s="19" t="s">
        <v>1962</v>
      </c>
      <c r="P15" s="19" t="s">
        <v>1970</v>
      </c>
      <c r="Q15" s="8">
        <f>+I15</f>
        <v>84.96</v>
      </c>
      <c r="R15" s="19" t="s">
        <v>1965</v>
      </c>
    </row>
    <row r="16" spans="1:18" x14ac:dyDescent="0.2">
      <c r="A16" s="1" t="s">
        <v>46</v>
      </c>
      <c r="B16" s="1" t="s">
        <v>202</v>
      </c>
      <c r="C16" s="1" t="s">
        <v>28</v>
      </c>
      <c r="D16" s="7">
        <v>230.38</v>
      </c>
      <c r="E16" s="3">
        <v>45874</v>
      </c>
      <c r="F16" s="3">
        <v>45904</v>
      </c>
      <c r="G16" s="7">
        <v>227.04</v>
      </c>
      <c r="H16" s="3">
        <v>45960</v>
      </c>
      <c r="I16" s="11">
        <v>227.04</v>
      </c>
      <c r="J16" s="17">
        <f>+F16-H16</f>
        <v>-56</v>
      </c>
      <c r="K16" s="17">
        <f>+H16-F16</f>
        <v>56</v>
      </c>
      <c r="L16" s="11">
        <f>+K16*G16</f>
        <v>12714.24</v>
      </c>
      <c r="M16" s="19">
        <f>YEAR(H16)</f>
        <v>2025</v>
      </c>
      <c r="N16" s="19" t="str">
        <f>IF(MONTH(H16)&lt;4,"1° trimestre",IF(MONTH(H16)&lt;7,"2° trimestre",IF(MONTH(H16)&lt;10,"3°trimestre","4° trimestre")))</f>
        <v>4° trimestre</v>
      </c>
      <c r="O16" s="19" t="s">
        <v>1962</v>
      </c>
      <c r="P16" s="19" t="s">
        <v>1970</v>
      </c>
      <c r="Q16" s="8">
        <f>+I16</f>
        <v>227.04</v>
      </c>
      <c r="R16" s="19" t="s">
        <v>1965</v>
      </c>
    </row>
    <row r="17" spans="1:18" x14ac:dyDescent="0.2">
      <c r="A17" s="1" t="s">
        <v>46</v>
      </c>
      <c r="B17" s="1" t="s">
        <v>203</v>
      </c>
      <c r="C17" s="1" t="s">
        <v>28</v>
      </c>
      <c r="D17" s="7">
        <v>480.04</v>
      </c>
      <c r="E17" s="3">
        <v>45874</v>
      </c>
      <c r="F17" s="3">
        <v>45904</v>
      </c>
      <c r="G17" s="7">
        <v>420.46</v>
      </c>
      <c r="H17" s="3">
        <v>45960</v>
      </c>
      <c r="I17" s="11">
        <v>420.46</v>
      </c>
      <c r="J17" s="17">
        <f>+F17-H17</f>
        <v>-56</v>
      </c>
      <c r="K17" s="17">
        <f>+H17-F17</f>
        <v>56</v>
      </c>
      <c r="L17" s="11">
        <f>+K17*G17</f>
        <v>23545.759999999998</v>
      </c>
      <c r="M17" s="19">
        <f>YEAR(H17)</f>
        <v>2025</v>
      </c>
      <c r="N17" s="19" t="str">
        <f>IF(MONTH(H17)&lt;4,"1° trimestre",IF(MONTH(H17)&lt;7,"2° trimestre",IF(MONTH(H17)&lt;10,"3°trimestre","4° trimestre")))</f>
        <v>4° trimestre</v>
      </c>
      <c r="O17" s="19" t="s">
        <v>1962</v>
      </c>
      <c r="P17" s="19" t="s">
        <v>1970</v>
      </c>
      <c r="Q17" s="8">
        <f>+I17</f>
        <v>420.46</v>
      </c>
      <c r="R17" s="19" t="s">
        <v>1965</v>
      </c>
    </row>
    <row r="18" spans="1:18" x14ac:dyDescent="0.2">
      <c r="A18" s="1" t="s">
        <v>46</v>
      </c>
      <c r="B18" s="1" t="s">
        <v>204</v>
      </c>
      <c r="C18" s="1" t="s">
        <v>28</v>
      </c>
      <c r="D18" s="7">
        <v>152.30000000000001</v>
      </c>
      <c r="E18" s="3">
        <v>45874</v>
      </c>
      <c r="F18" s="3">
        <v>45904</v>
      </c>
      <c r="G18" s="7">
        <v>141.91999999999999</v>
      </c>
      <c r="H18" s="3">
        <v>45960</v>
      </c>
      <c r="I18" s="11">
        <v>141.91999999999999</v>
      </c>
      <c r="J18" s="17">
        <f>+F18-H18</f>
        <v>-56</v>
      </c>
      <c r="K18" s="17">
        <f>+H18-F18</f>
        <v>56</v>
      </c>
      <c r="L18" s="11">
        <f>+K18*G18</f>
        <v>7947.5199999999995</v>
      </c>
      <c r="M18" s="19">
        <f>YEAR(H18)</f>
        <v>2025</v>
      </c>
      <c r="N18" s="19" t="str">
        <f>IF(MONTH(H18)&lt;4,"1° trimestre",IF(MONTH(H18)&lt;7,"2° trimestre",IF(MONTH(H18)&lt;10,"3°trimestre","4° trimestre")))</f>
        <v>4° trimestre</v>
      </c>
      <c r="O18" s="19" t="s">
        <v>1962</v>
      </c>
      <c r="P18" s="19" t="s">
        <v>1970</v>
      </c>
      <c r="Q18" s="8">
        <f>+I18</f>
        <v>141.91999999999999</v>
      </c>
      <c r="R18" s="19" t="s">
        <v>1965</v>
      </c>
    </row>
    <row r="19" spans="1:18" x14ac:dyDescent="0.2">
      <c r="A19" s="1" t="s">
        <v>46</v>
      </c>
      <c r="B19" s="1" t="s">
        <v>205</v>
      </c>
      <c r="C19" s="1" t="s">
        <v>28</v>
      </c>
      <c r="D19" s="7">
        <v>2137.7399999999998</v>
      </c>
      <c r="E19" s="3">
        <v>45874</v>
      </c>
      <c r="F19" s="3">
        <v>45904</v>
      </c>
      <c r="G19" s="7">
        <v>2131.58</v>
      </c>
      <c r="H19" s="3">
        <v>45960</v>
      </c>
      <c r="I19" s="11">
        <v>2131.58</v>
      </c>
      <c r="J19" s="17">
        <f>+F19-H19</f>
        <v>-56</v>
      </c>
      <c r="K19" s="17">
        <f>+H19-F19</f>
        <v>56</v>
      </c>
      <c r="L19" s="11">
        <f>+K19*G19</f>
        <v>119368.48</v>
      </c>
      <c r="M19" s="19">
        <f>YEAR(H19)</f>
        <v>2025</v>
      </c>
      <c r="N19" s="19" t="str">
        <f>IF(MONTH(H19)&lt;4,"1° trimestre",IF(MONTH(H19)&lt;7,"2° trimestre",IF(MONTH(H19)&lt;10,"3°trimestre","4° trimestre")))</f>
        <v>4° trimestre</v>
      </c>
      <c r="O19" s="19" t="s">
        <v>1962</v>
      </c>
      <c r="P19" s="19" t="s">
        <v>1970</v>
      </c>
      <c r="Q19" s="8">
        <f>+I19</f>
        <v>2131.58</v>
      </c>
      <c r="R19" s="19" t="s">
        <v>1965</v>
      </c>
    </row>
    <row r="20" spans="1:18" x14ac:dyDescent="0.2">
      <c r="A20" s="1" t="s">
        <v>46</v>
      </c>
      <c r="B20" s="1" t="s">
        <v>206</v>
      </c>
      <c r="C20" s="1" t="s">
        <v>28</v>
      </c>
      <c r="D20" s="7">
        <v>37.58</v>
      </c>
      <c r="E20" s="3">
        <v>45874</v>
      </c>
      <c r="F20" s="3">
        <v>45904</v>
      </c>
      <c r="G20" s="7">
        <v>36.96</v>
      </c>
      <c r="H20" s="3">
        <v>45960</v>
      </c>
      <c r="I20" s="11">
        <v>36.96</v>
      </c>
      <c r="J20" s="17">
        <f>+F20-H20</f>
        <v>-56</v>
      </c>
      <c r="K20" s="17">
        <f>+H20-F20</f>
        <v>56</v>
      </c>
      <c r="L20" s="11">
        <f>+K20*G20</f>
        <v>2069.7600000000002</v>
      </c>
      <c r="M20" s="19">
        <f>YEAR(H20)</f>
        <v>2025</v>
      </c>
      <c r="N20" s="19" t="str">
        <f>IF(MONTH(H20)&lt;4,"1° trimestre",IF(MONTH(H20)&lt;7,"2° trimestre",IF(MONTH(H20)&lt;10,"3°trimestre","4° trimestre")))</f>
        <v>4° trimestre</v>
      </c>
      <c r="O20" s="19" t="s">
        <v>1962</v>
      </c>
      <c r="P20" s="19" t="s">
        <v>1970</v>
      </c>
      <c r="Q20" s="8">
        <f>+I20</f>
        <v>36.96</v>
      </c>
      <c r="R20" s="19" t="s">
        <v>1965</v>
      </c>
    </row>
    <row r="21" spans="1:18" x14ac:dyDescent="0.2">
      <c r="A21" s="1" t="s">
        <v>46</v>
      </c>
      <c r="B21" s="1" t="s">
        <v>207</v>
      </c>
      <c r="C21" s="1" t="s">
        <v>28</v>
      </c>
      <c r="D21" s="7">
        <v>30.87</v>
      </c>
      <c r="E21" s="3">
        <v>45874</v>
      </c>
      <c r="F21" s="3">
        <v>45904</v>
      </c>
      <c r="G21" s="7">
        <v>27.79</v>
      </c>
      <c r="H21" s="3">
        <v>45960</v>
      </c>
      <c r="I21" s="11">
        <v>27.79</v>
      </c>
      <c r="J21" s="17">
        <f>+F21-H21</f>
        <v>-56</v>
      </c>
      <c r="K21" s="17">
        <f>+H21-F21</f>
        <v>56</v>
      </c>
      <c r="L21" s="11">
        <f>+K21*G21</f>
        <v>1556.24</v>
      </c>
      <c r="M21" s="19">
        <f>YEAR(H21)</f>
        <v>2025</v>
      </c>
      <c r="N21" s="19" t="str">
        <f>IF(MONTH(H21)&lt;4,"1° trimestre",IF(MONTH(H21)&lt;7,"2° trimestre",IF(MONTH(H21)&lt;10,"3°trimestre","4° trimestre")))</f>
        <v>4° trimestre</v>
      </c>
      <c r="O21" s="19" t="s">
        <v>1962</v>
      </c>
      <c r="P21" s="19" t="s">
        <v>1970</v>
      </c>
      <c r="Q21" s="8">
        <f>+I21</f>
        <v>27.79</v>
      </c>
      <c r="R21" s="19" t="s">
        <v>1965</v>
      </c>
    </row>
    <row r="22" spans="1:18" x14ac:dyDescent="0.2">
      <c r="A22" s="1" t="s">
        <v>46</v>
      </c>
      <c r="B22" s="1" t="s">
        <v>208</v>
      </c>
      <c r="C22" s="1" t="s">
        <v>28</v>
      </c>
      <c r="D22" s="7">
        <v>2442.9</v>
      </c>
      <c r="E22" s="3">
        <v>45887</v>
      </c>
      <c r="F22" s="3">
        <v>45917</v>
      </c>
      <c r="G22" s="7">
        <v>2019</v>
      </c>
      <c r="H22" s="3">
        <v>45960</v>
      </c>
      <c r="I22" s="11">
        <v>2019</v>
      </c>
      <c r="J22" s="17">
        <f>+F22-H22</f>
        <v>-43</v>
      </c>
      <c r="K22" s="17">
        <f>+H22-F22</f>
        <v>43</v>
      </c>
      <c r="L22" s="11">
        <f>+K22*G22</f>
        <v>86817</v>
      </c>
      <c r="M22" s="19">
        <f>YEAR(H22)</f>
        <v>2025</v>
      </c>
      <c r="N22" s="19" t="str">
        <f>IF(MONTH(H22)&lt;4,"1° trimestre",IF(MONTH(H22)&lt;7,"2° trimestre",IF(MONTH(H22)&lt;10,"3°trimestre","4° trimestre")))</f>
        <v>4° trimestre</v>
      </c>
      <c r="O22" s="19" t="s">
        <v>1962</v>
      </c>
      <c r="P22" s="19" t="s">
        <v>1970</v>
      </c>
      <c r="Q22" s="8">
        <f>+I22</f>
        <v>2019</v>
      </c>
      <c r="R22" s="19" t="s">
        <v>1965</v>
      </c>
    </row>
    <row r="23" spans="1:18" x14ac:dyDescent="0.2">
      <c r="A23" s="1" t="s">
        <v>46</v>
      </c>
      <c r="B23" s="1" t="s">
        <v>209</v>
      </c>
      <c r="C23" s="1" t="s">
        <v>28</v>
      </c>
      <c r="D23" s="7">
        <v>1.46</v>
      </c>
      <c r="E23" s="3">
        <v>45887</v>
      </c>
      <c r="F23" s="3">
        <v>45917</v>
      </c>
      <c r="G23" s="7">
        <v>1.2</v>
      </c>
      <c r="H23" s="3">
        <v>45960</v>
      </c>
      <c r="I23" s="11">
        <v>1.2</v>
      </c>
      <c r="J23" s="17">
        <f>+F23-H23</f>
        <v>-43</v>
      </c>
      <c r="K23" s="17">
        <f>+H23-F23</f>
        <v>43</v>
      </c>
      <c r="L23" s="11">
        <f>+K23*G23</f>
        <v>51.6</v>
      </c>
      <c r="M23" s="19">
        <f>YEAR(H23)</f>
        <v>2025</v>
      </c>
      <c r="N23" s="19" t="str">
        <f>IF(MONTH(H23)&lt;4,"1° trimestre",IF(MONTH(H23)&lt;7,"2° trimestre",IF(MONTH(H23)&lt;10,"3°trimestre","4° trimestre")))</f>
        <v>4° trimestre</v>
      </c>
      <c r="O23" s="19" t="s">
        <v>1962</v>
      </c>
      <c r="P23" s="19" t="s">
        <v>1970</v>
      </c>
      <c r="Q23" s="8">
        <f>+I23</f>
        <v>1.2</v>
      </c>
      <c r="R23" s="19" t="s">
        <v>1965</v>
      </c>
    </row>
    <row r="24" spans="1:18" x14ac:dyDescent="0.2">
      <c r="A24" s="1" t="s">
        <v>46</v>
      </c>
      <c r="B24" s="1" t="s">
        <v>210</v>
      </c>
      <c r="C24" s="1" t="s">
        <v>28</v>
      </c>
      <c r="D24" s="7">
        <v>0.49</v>
      </c>
      <c r="E24" s="3">
        <v>45887</v>
      </c>
      <c r="F24" s="3">
        <v>45917</v>
      </c>
      <c r="G24" s="7">
        <v>0.4</v>
      </c>
      <c r="H24" s="3">
        <v>45960</v>
      </c>
      <c r="I24" s="11">
        <v>0.4</v>
      </c>
      <c r="J24" s="17">
        <f>+F24-H24</f>
        <v>-43</v>
      </c>
      <c r="K24" s="17">
        <f>+H24-F24</f>
        <v>43</v>
      </c>
      <c r="L24" s="11">
        <f>+K24*G24</f>
        <v>17.2</v>
      </c>
      <c r="M24" s="19">
        <f>YEAR(H24)</f>
        <v>2025</v>
      </c>
      <c r="N24" s="19" t="str">
        <f>IF(MONTH(H24)&lt;4,"1° trimestre",IF(MONTH(H24)&lt;7,"2° trimestre",IF(MONTH(H24)&lt;10,"3°trimestre","4° trimestre")))</f>
        <v>4° trimestre</v>
      </c>
      <c r="O24" s="19" t="s">
        <v>1962</v>
      </c>
      <c r="P24" s="19" t="s">
        <v>1970</v>
      </c>
      <c r="Q24" s="8">
        <f>+I24</f>
        <v>0.4</v>
      </c>
      <c r="R24" s="19" t="s">
        <v>1965</v>
      </c>
    </row>
    <row r="25" spans="1:18" x14ac:dyDescent="0.2">
      <c r="A25" s="1" t="s">
        <v>46</v>
      </c>
      <c r="B25" s="1" t="s">
        <v>211</v>
      </c>
      <c r="C25" s="1" t="s">
        <v>28</v>
      </c>
      <c r="D25" s="7">
        <v>14.04</v>
      </c>
      <c r="E25" s="3">
        <v>45887</v>
      </c>
      <c r="F25" s="3">
        <v>45917</v>
      </c>
      <c r="G25" s="7">
        <v>12.1</v>
      </c>
      <c r="H25" s="3">
        <v>45960</v>
      </c>
      <c r="I25" s="11">
        <v>12.1</v>
      </c>
      <c r="J25" s="17">
        <f>+F25-H25</f>
        <v>-43</v>
      </c>
      <c r="K25" s="17">
        <f>+H25-F25</f>
        <v>43</v>
      </c>
      <c r="L25" s="11">
        <f>+K25*G25</f>
        <v>520.29999999999995</v>
      </c>
      <c r="M25" s="19">
        <f>YEAR(H25)</f>
        <v>2025</v>
      </c>
      <c r="N25" s="19" t="str">
        <f>IF(MONTH(H25)&lt;4,"1° trimestre",IF(MONTH(H25)&lt;7,"2° trimestre",IF(MONTH(H25)&lt;10,"3°trimestre","4° trimestre")))</f>
        <v>4° trimestre</v>
      </c>
      <c r="O25" s="19" t="s">
        <v>1962</v>
      </c>
      <c r="P25" s="19" t="s">
        <v>1970</v>
      </c>
      <c r="Q25" s="8">
        <f>+I25</f>
        <v>12.1</v>
      </c>
      <c r="R25" s="19" t="s">
        <v>1965</v>
      </c>
    </row>
    <row r="26" spans="1:18" x14ac:dyDescent="0.2">
      <c r="A26" s="1" t="s">
        <v>46</v>
      </c>
      <c r="B26" s="1" t="s">
        <v>212</v>
      </c>
      <c r="C26" s="1" t="s">
        <v>28</v>
      </c>
      <c r="D26" s="7">
        <v>3.3</v>
      </c>
      <c r="E26" s="3">
        <v>45887</v>
      </c>
      <c r="F26" s="3">
        <v>45917</v>
      </c>
      <c r="G26" s="7">
        <v>3.3</v>
      </c>
      <c r="H26" s="3">
        <v>45960</v>
      </c>
      <c r="I26" s="11">
        <v>3.3</v>
      </c>
      <c r="J26" s="17">
        <f>+F26-H26</f>
        <v>-43</v>
      </c>
      <c r="K26" s="17">
        <f>+H26-F26</f>
        <v>43</v>
      </c>
      <c r="L26" s="11">
        <f>+K26*G26</f>
        <v>141.9</v>
      </c>
      <c r="M26" s="19">
        <f>YEAR(H26)</f>
        <v>2025</v>
      </c>
      <c r="N26" s="19" t="str">
        <f>IF(MONTH(H26)&lt;4,"1° trimestre",IF(MONTH(H26)&lt;7,"2° trimestre",IF(MONTH(H26)&lt;10,"3°trimestre","4° trimestre")))</f>
        <v>4° trimestre</v>
      </c>
      <c r="O26" s="19" t="s">
        <v>1962</v>
      </c>
      <c r="P26" s="19" t="s">
        <v>1970</v>
      </c>
      <c r="Q26" s="8">
        <f>+I26</f>
        <v>3.3</v>
      </c>
      <c r="R26" s="19" t="s">
        <v>1965</v>
      </c>
    </row>
    <row r="27" spans="1:18" x14ac:dyDescent="0.2">
      <c r="A27" s="1" t="s">
        <v>46</v>
      </c>
      <c r="B27" s="1" t="s">
        <v>213</v>
      </c>
      <c r="C27" s="1" t="s">
        <v>28</v>
      </c>
      <c r="D27" s="7">
        <v>2.93</v>
      </c>
      <c r="E27" s="3">
        <v>45887</v>
      </c>
      <c r="F27" s="3">
        <v>45917</v>
      </c>
      <c r="G27" s="7">
        <v>2.4</v>
      </c>
      <c r="H27" s="3">
        <v>45960</v>
      </c>
      <c r="I27" s="11">
        <v>2.4</v>
      </c>
      <c r="J27" s="17">
        <f>+F27-H27</f>
        <v>-43</v>
      </c>
      <c r="K27" s="17">
        <f>+H27-F27</f>
        <v>43</v>
      </c>
      <c r="L27" s="11">
        <f>+K27*G27</f>
        <v>103.2</v>
      </c>
      <c r="M27" s="19">
        <f>YEAR(H27)</f>
        <v>2025</v>
      </c>
      <c r="N27" s="19" t="str">
        <f>IF(MONTH(H27)&lt;4,"1° trimestre",IF(MONTH(H27)&lt;7,"2° trimestre",IF(MONTH(H27)&lt;10,"3°trimestre","4° trimestre")))</f>
        <v>4° trimestre</v>
      </c>
      <c r="O27" s="19" t="s">
        <v>1962</v>
      </c>
      <c r="P27" s="19" t="s">
        <v>1970</v>
      </c>
      <c r="Q27" s="8">
        <f>+I27</f>
        <v>2.4</v>
      </c>
      <c r="R27" s="19" t="s">
        <v>1965</v>
      </c>
    </row>
    <row r="28" spans="1:18" x14ac:dyDescent="0.2">
      <c r="A28" s="1" t="s">
        <v>46</v>
      </c>
      <c r="B28" s="1" t="s">
        <v>214</v>
      </c>
      <c r="C28" s="1" t="s">
        <v>28</v>
      </c>
      <c r="D28" s="7">
        <v>81.88</v>
      </c>
      <c r="E28" s="3">
        <v>45887</v>
      </c>
      <c r="F28" s="3">
        <v>45917</v>
      </c>
      <c r="G28" s="7">
        <v>68.5</v>
      </c>
      <c r="H28" s="3">
        <v>45960</v>
      </c>
      <c r="I28" s="11">
        <v>68.5</v>
      </c>
      <c r="J28" s="17">
        <f>+F28-H28</f>
        <v>-43</v>
      </c>
      <c r="K28" s="17">
        <f>+H28-F28</f>
        <v>43</v>
      </c>
      <c r="L28" s="11">
        <f>+K28*G28</f>
        <v>2945.5</v>
      </c>
      <c r="M28" s="19">
        <f>YEAR(H28)</f>
        <v>2025</v>
      </c>
      <c r="N28" s="19" t="str">
        <f>IF(MONTH(H28)&lt;4,"1° trimestre",IF(MONTH(H28)&lt;7,"2° trimestre",IF(MONTH(H28)&lt;10,"3°trimestre","4° trimestre")))</f>
        <v>4° trimestre</v>
      </c>
      <c r="O28" s="19" t="s">
        <v>1962</v>
      </c>
      <c r="P28" s="19" t="s">
        <v>1970</v>
      </c>
      <c r="Q28" s="8">
        <f>+I28</f>
        <v>68.5</v>
      </c>
      <c r="R28" s="19" t="s">
        <v>1965</v>
      </c>
    </row>
    <row r="29" spans="1:18" x14ac:dyDescent="0.2">
      <c r="A29" s="1" t="s">
        <v>46</v>
      </c>
      <c r="B29" s="1" t="s">
        <v>215</v>
      </c>
      <c r="C29" s="1" t="s">
        <v>28</v>
      </c>
      <c r="D29" s="7">
        <v>2435.2199999999998</v>
      </c>
      <c r="E29" s="3">
        <v>45887</v>
      </c>
      <c r="F29" s="3">
        <v>45917</v>
      </c>
      <c r="G29" s="7">
        <v>2026.2</v>
      </c>
      <c r="H29" s="3">
        <v>45960</v>
      </c>
      <c r="I29" s="11">
        <v>2026.2</v>
      </c>
      <c r="J29" s="17">
        <f>+F29-H29</f>
        <v>-43</v>
      </c>
      <c r="K29" s="17">
        <f>+H29-F29</f>
        <v>43</v>
      </c>
      <c r="L29" s="11">
        <f>+K29*G29</f>
        <v>87126.6</v>
      </c>
      <c r="M29" s="19">
        <f>YEAR(H29)</f>
        <v>2025</v>
      </c>
      <c r="N29" s="19" t="str">
        <f>IF(MONTH(H29)&lt;4,"1° trimestre",IF(MONTH(H29)&lt;7,"2° trimestre",IF(MONTH(H29)&lt;10,"3°trimestre","4° trimestre")))</f>
        <v>4° trimestre</v>
      </c>
      <c r="O29" s="19" t="s">
        <v>1962</v>
      </c>
      <c r="P29" s="19" t="s">
        <v>1970</v>
      </c>
      <c r="Q29" s="8">
        <f>+I29</f>
        <v>2026.2</v>
      </c>
      <c r="R29" s="19" t="s">
        <v>1965</v>
      </c>
    </row>
    <row r="30" spans="1:18" x14ac:dyDescent="0.2">
      <c r="A30" s="1" t="s">
        <v>46</v>
      </c>
      <c r="B30" s="1" t="s">
        <v>216</v>
      </c>
      <c r="C30" s="1" t="s">
        <v>28</v>
      </c>
      <c r="D30" s="7">
        <v>152.86000000000001</v>
      </c>
      <c r="E30" s="3">
        <v>45890</v>
      </c>
      <c r="F30" s="3">
        <v>45920</v>
      </c>
      <c r="G30" s="7">
        <v>136.4</v>
      </c>
      <c r="H30" s="3">
        <v>45960</v>
      </c>
      <c r="I30" s="11">
        <v>136.4</v>
      </c>
      <c r="J30" s="17">
        <f>+F30-H30</f>
        <v>-40</v>
      </c>
      <c r="K30" s="17">
        <f>+H30-F30</f>
        <v>40</v>
      </c>
      <c r="L30" s="11">
        <f>+K30*G30</f>
        <v>5456</v>
      </c>
      <c r="M30" s="19">
        <f>YEAR(H30)</f>
        <v>2025</v>
      </c>
      <c r="N30" s="19" t="str">
        <f>IF(MONTH(H30)&lt;4,"1° trimestre",IF(MONTH(H30)&lt;7,"2° trimestre",IF(MONTH(H30)&lt;10,"3°trimestre","4° trimestre")))</f>
        <v>4° trimestre</v>
      </c>
      <c r="O30" s="19" t="s">
        <v>1962</v>
      </c>
      <c r="P30" s="19" t="s">
        <v>1970</v>
      </c>
      <c r="Q30" s="8">
        <f>+I30</f>
        <v>136.4</v>
      </c>
      <c r="R30" s="19" t="s">
        <v>1965</v>
      </c>
    </row>
    <row r="31" spans="1:18" x14ac:dyDescent="0.2">
      <c r="A31" s="1" t="s">
        <v>46</v>
      </c>
      <c r="B31" s="1" t="s">
        <v>217</v>
      </c>
      <c r="C31" s="1" t="s">
        <v>28</v>
      </c>
      <c r="D31" s="7">
        <v>681.42</v>
      </c>
      <c r="E31" s="3">
        <v>45894</v>
      </c>
      <c r="F31" s="3">
        <v>45924</v>
      </c>
      <c r="G31" s="7">
        <v>679.31</v>
      </c>
      <c r="H31" s="3">
        <v>45960</v>
      </c>
      <c r="I31" s="11">
        <v>679.31</v>
      </c>
      <c r="J31" s="17">
        <f>+F31-H31</f>
        <v>-36</v>
      </c>
      <c r="K31" s="17">
        <f>+H31-F31</f>
        <v>36</v>
      </c>
      <c r="L31" s="11">
        <f>+K31*G31</f>
        <v>24455.159999999996</v>
      </c>
      <c r="M31" s="19">
        <f>YEAR(H31)</f>
        <v>2025</v>
      </c>
      <c r="N31" s="19" t="str">
        <f>IF(MONTH(H31)&lt;4,"1° trimestre",IF(MONTH(H31)&lt;7,"2° trimestre",IF(MONTH(H31)&lt;10,"3°trimestre","4° trimestre")))</f>
        <v>4° trimestre</v>
      </c>
      <c r="O31" s="19" t="s">
        <v>1962</v>
      </c>
      <c r="P31" s="19" t="s">
        <v>1970</v>
      </c>
      <c r="Q31" s="8">
        <f>+I31</f>
        <v>679.31</v>
      </c>
      <c r="R31" s="19" t="s">
        <v>1965</v>
      </c>
    </row>
    <row r="32" spans="1:18" x14ac:dyDescent="0.2">
      <c r="A32" s="1" t="s">
        <v>46</v>
      </c>
      <c r="B32" s="1" t="s">
        <v>218</v>
      </c>
      <c r="C32" s="1" t="s">
        <v>28</v>
      </c>
      <c r="D32" s="7">
        <v>1199.02</v>
      </c>
      <c r="E32" s="3">
        <v>45910</v>
      </c>
      <c r="F32" s="3">
        <v>45940</v>
      </c>
      <c r="G32" s="7">
        <v>982.8</v>
      </c>
      <c r="H32" s="3">
        <v>45960</v>
      </c>
      <c r="I32" s="11">
        <v>982.8</v>
      </c>
      <c r="J32" s="17">
        <f>+F32-H32</f>
        <v>-20</v>
      </c>
      <c r="K32" s="17">
        <f>+H32-F32</f>
        <v>20</v>
      </c>
      <c r="L32" s="11">
        <f>+K32*G32</f>
        <v>19656</v>
      </c>
      <c r="M32" s="19">
        <f>YEAR(H32)</f>
        <v>2025</v>
      </c>
      <c r="N32" s="19" t="str">
        <f>IF(MONTH(H32)&lt;4,"1° trimestre",IF(MONTH(H32)&lt;7,"2° trimestre",IF(MONTH(H32)&lt;10,"3°trimestre","4° trimestre")))</f>
        <v>4° trimestre</v>
      </c>
      <c r="O32" s="19" t="s">
        <v>1962</v>
      </c>
      <c r="P32" s="19" t="s">
        <v>1970</v>
      </c>
      <c r="Q32" s="8">
        <f>+I32</f>
        <v>982.8</v>
      </c>
      <c r="R32" s="19" t="s">
        <v>1965</v>
      </c>
    </row>
    <row r="33" spans="1:18" x14ac:dyDescent="0.2">
      <c r="A33" s="1" t="s">
        <v>46</v>
      </c>
      <c r="B33" s="1" t="s">
        <v>219</v>
      </c>
      <c r="C33" s="1" t="s">
        <v>28</v>
      </c>
      <c r="D33" s="7">
        <v>10936.51</v>
      </c>
      <c r="E33" s="3">
        <v>45917</v>
      </c>
      <c r="F33" s="3">
        <v>45947</v>
      </c>
      <c r="G33" s="7">
        <v>9022.86</v>
      </c>
      <c r="H33" s="3">
        <v>45960</v>
      </c>
      <c r="I33" s="11">
        <v>9022.86</v>
      </c>
      <c r="J33" s="17">
        <f>+F33-H33</f>
        <v>-13</v>
      </c>
      <c r="K33" s="17">
        <f>+H33-F33</f>
        <v>13</v>
      </c>
      <c r="L33" s="11">
        <f>+K33*G33</f>
        <v>117297.18000000001</v>
      </c>
      <c r="M33" s="19">
        <f>YEAR(H33)</f>
        <v>2025</v>
      </c>
      <c r="N33" s="19" t="str">
        <f>IF(MONTH(H33)&lt;4,"1° trimestre",IF(MONTH(H33)&lt;7,"2° trimestre",IF(MONTH(H33)&lt;10,"3°trimestre","4° trimestre")))</f>
        <v>4° trimestre</v>
      </c>
      <c r="O33" s="19" t="s">
        <v>1962</v>
      </c>
      <c r="P33" s="19" t="s">
        <v>1970</v>
      </c>
      <c r="Q33" s="8">
        <f>+I33</f>
        <v>9022.86</v>
      </c>
      <c r="R33" s="19" t="s">
        <v>1965</v>
      </c>
    </row>
    <row r="34" spans="1:18" x14ac:dyDescent="0.2">
      <c r="A34" s="1" t="s">
        <v>46</v>
      </c>
      <c r="B34" s="1" t="s">
        <v>220</v>
      </c>
      <c r="C34" s="1" t="s">
        <v>28</v>
      </c>
      <c r="D34" s="7">
        <v>38113.29</v>
      </c>
      <c r="E34" s="3">
        <v>45917</v>
      </c>
      <c r="F34" s="3">
        <v>45947</v>
      </c>
      <c r="G34" s="7">
        <v>31240.400000000001</v>
      </c>
      <c r="H34" s="3">
        <v>45960</v>
      </c>
      <c r="I34" s="11">
        <v>31240.400000000001</v>
      </c>
      <c r="J34" s="17">
        <f>+F34-H34</f>
        <v>-13</v>
      </c>
      <c r="K34" s="17">
        <f>+H34-F34</f>
        <v>13</v>
      </c>
      <c r="L34" s="11">
        <f>+K34*G34</f>
        <v>406125.2</v>
      </c>
      <c r="M34" s="19">
        <f>YEAR(H34)</f>
        <v>2025</v>
      </c>
      <c r="N34" s="19" t="str">
        <f>IF(MONTH(H34)&lt;4,"1° trimestre",IF(MONTH(H34)&lt;7,"2° trimestre",IF(MONTH(H34)&lt;10,"3°trimestre","4° trimestre")))</f>
        <v>4° trimestre</v>
      </c>
      <c r="O34" s="19" t="s">
        <v>1962</v>
      </c>
      <c r="P34" s="19" t="s">
        <v>1970</v>
      </c>
      <c r="Q34" s="8">
        <f>+I34</f>
        <v>31240.400000000001</v>
      </c>
      <c r="R34" s="19" t="s">
        <v>1965</v>
      </c>
    </row>
    <row r="35" spans="1:18" x14ac:dyDescent="0.2">
      <c r="A35" s="1" t="s">
        <v>46</v>
      </c>
      <c r="B35" s="1" t="s">
        <v>221</v>
      </c>
      <c r="C35" s="1" t="s">
        <v>28</v>
      </c>
      <c r="D35" s="7">
        <v>578.28</v>
      </c>
      <c r="E35" s="3">
        <v>45917</v>
      </c>
      <c r="F35" s="3">
        <v>45947</v>
      </c>
      <c r="G35" s="7">
        <v>474</v>
      </c>
      <c r="H35" s="3">
        <v>45960</v>
      </c>
      <c r="I35" s="11">
        <v>474</v>
      </c>
      <c r="J35" s="17">
        <f>+F35-H35</f>
        <v>-13</v>
      </c>
      <c r="K35" s="17">
        <f>+H35-F35</f>
        <v>13</v>
      </c>
      <c r="L35" s="11">
        <f>+K35*G35</f>
        <v>6162</v>
      </c>
      <c r="M35" s="19">
        <f>YEAR(H35)</f>
        <v>2025</v>
      </c>
      <c r="N35" s="19" t="str">
        <f>IF(MONTH(H35)&lt;4,"1° trimestre",IF(MONTH(H35)&lt;7,"2° trimestre",IF(MONTH(H35)&lt;10,"3°trimestre","4° trimestre")))</f>
        <v>4° trimestre</v>
      </c>
      <c r="O35" s="19" t="s">
        <v>1962</v>
      </c>
      <c r="P35" s="19" t="s">
        <v>1970</v>
      </c>
      <c r="Q35" s="8">
        <f>+I35</f>
        <v>474</v>
      </c>
      <c r="R35" s="19" t="s">
        <v>1965</v>
      </c>
    </row>
    <row r="36" spans="1:18" x14ac:dyDescent="0.2">
      <c r="A36" s="1" t="s">
        <v>46</v>
      </c>
      <c r="B36" s="1" t="s">
        <v>222</v>
      </c>
      <c r="C36" s="1" t="s">
        <v>28</v>
      </c>
      <c r="D36" s="7">
        <v>1224.8800000000001</v>
      </c>
      <c r="E36" s="3">
        <v>45917</v>
      </c>
      <c r="F36" s="3">
        <v>45947</v>
      </c>
      <c r="G36" s="7">
        <v>1004</v>
      </c>
      <c r="H36" s="3">
        <v>45960</v>
      </c>
      <c r="I36" s="11">
        <v>1004</v>
      </c>
      <c r="J36" s="17">
        <f>+F36-H36</f>
        <v>-13</v>
      </c>
      <c r="K36" s="17">
        <f>+H36-F36</f>
        <v>13</v>
      </c>
      <c r="L36" s="11">
        <f>+K36*G36</f>
        <v>13052</v>
      </c>
      <c r="M36" s="19">
        <f>YEAR(H36)</f>
        <v>2025</v>
      </c>
      <c r="N36" s="19" t="str">
        <f>IF(MONTH(H36)&lt;4,"1° trimestre",IF(MONTH(H36)&lt;7,"2° trimestre",IF(MONTH(H36)&lt;10,"3°trimestre","4° trimestre")))</f>
        <v>4° trimestre</v>
      </c>
      <c r="O36" s="19" t="s">
        <v>1962</v>
      </c>
      <c r="P36" s="19" t="s">
        <v>1970</v>
      </c>
      <c r="Q36" s="8">
        <f>+I36</f>
        <v>1004</v>
      </c>
      <c r="R36" s="19" t="s">
        <v>1965</v>
      </c>
    </row>
    <row r="37" spans="1:18" x14ac:dyDescent="0.2">
      <c r="A37" s="1" t="s">
        <v>46</v>
      </c>
      <c r="B37" s="1" t="s">
        <v>223</v>
      </c>
      <c r="C37" s="1" t="s">
        <v>28</v>
      </c>
      <c r="D37" s="7">
        <v>4455.4399999999996</v>
      </c>
      <c r="E37" s="3">
        <v>45917</v>
      </c>
      <c r="F37" s="3">
        <v>45947</v>
      </c>
      <c r="G37" s="7">
        <v>3653.76</v>
      </c>
      <c r="H37" s="3">
        <v>45960</v>
      </c>
      <c r="I37" s="11">
        <v>3653.76</v>
      </c>
      <c r="J37" s="17">
        <f>+F37-H37</f>
        <v>-13</v>
      </c>
      <c r="K37" s="17">
        <f>+H37-F37</f>
        <v>13</v>
      </c>
      <c r="L37" s="11">
        <f>+K37*G37</f>
        <v>47498.880000000005</v>
      </c>
      <c r="M37" s="19">
        <f>YEAR(H37)</f>
        <v>2025</v>
      </c>
      <c r="N37" s="19" t="str">
        <f>IF(MONTH(H37)&lt;4,"1° trimestre",IF(MONTH(H37)&lt;7,"2° trimestre",IF(MONTH(H37)&lt;10,"3°trimestre","4° trimestre")))</f>
        <v>4° trimestre</v>
      </c>
      <c r="O37" s="19" t="s">
        <v>1962</v>
      </c>
      <c r="P37" s="19" t="s">
        <v>1970</v>
      </c>
      <c r="Q37" s="8">
        <f>+I37</f>
        <v>3653.76</v>
      </c>
      <c r="R37" s="19" t="s">
        <v>1965</v>
      </c>
    </row>
    <row r="38" spans="1:18" x14ac:dyDescent="0.2">
      <c r="A38" s="1" t="s">
        <v>46</v>
      </c>
      <c r="B38" s="1" t="s">
        <v>224</v>
      </c>
      <c r="C38" s="1" t="s">
        <v>28</v>
      </c>
      <c r="D38" s="7">
        <v>27.82</v>
      </c>
      <c r="E38" s="3">
        <v>45917</v>
      </c>
      <c r="F38" s="3">
        <v>45947</v>
      </c>
      <c r="G38" s="7">
        <v>22.8</v>
      </c>
      <c r="H38" s="3">
        <v>45960</v>
      </c>
      <c r="I38" s="11">
        <v>22.8</v>
      </c>
      <c r="J38" s="17">
        <f>+F38-H38</f>
        <v>-13</v>
      </c>
      <c r="K38" s="17">
        <f>+H38-F38</f>
        <v>13</v>
      </c>
      <c r="L38" s="11">
        <f>+K38*G38</f>
        <v>296.40000000000003</v>
      </c>
      <c r="M38" s="19">
        <f>YEAR(H38)</f>
        <v>2025</v>
      </c>
      <c r="N38" s="19" t="str">
        <f>IF(MONTH(H38)&lt;4,"1° trimestre",IF(MONTH(H38)&lt;7,"2° trimestre",IF(MONTH(H38)&lt;10,"3°trimestre","4° trimestre")))</f>
        <v>4° trimestre</v>
      </c>
      <c r="O38" s="19" t="s">
        <v>1962</v>
      </c>
      <c r="P38" s="19" t="s">
        <v>1970</v>
      </c>
      <c r="Q38" s="8">
        <f>+I38</f>
        <v>22.8</v>
      </c>
      <c r="R38" s="19" t="s">
        <v>1965</v>
      </c>
    </row>
    <row r="39" spans="1:18" x14ac:dyDescent="0.2">
      <c r="A39" s="1" t="s">
        <v>46</v>
      </c>
      <c r="B39" s="1" t="s">
        <v>225</v>
      </c>
      <c r="C39" s="1" t="s">
        <v>28</v>
      </c>
      <c r="D39" s="7">
        <v>9.76</v>
      </c>
      <c r="E39" s="3">
        <v>45917</v>
      </c>
      <c r="F39" s="3">
        <v>45947</v>
      </c>
      <c r="G39" s="7">
        <v>8</v>
      </c>
      <c r="H39" s="3">
        <v>45960</v>
      </c>
      <c r="I39" s="11">
        <v>8</v>
      </c>
      <c r="J39" s="17">
        <f>+F39-H39</f>
        <v>-13</v>
      </c>
      <c r="K39" s="17">
        <f>+H39-F39</f>
        <v>13</v>
      </c>
      <c r="L39" s="11">
        <f>+K39*G39</f>
        <v>104</v>
      </c>
      <c r="M39" s="19">
        <f>YEAR(H39)</f>
        <v>2025</v>
      </c>
      <c r="N39" s="19" t="str">
        <f>IF(MONTH(H39)&lt;4,"1° trimestre",IF(MONTH(H39)&lt;7,"2° trimestre",IF(MONTH(H39)&lt;10,"3°trimestre","4° trimestre")))</f>
        <v>4° trimestre</v>
      </c>
      <c r="O39" s="19" t="s">
        <v>1962</v>
      </c>
      <c r="P39" s="19" t="s">
        <v>1970</v>
      </c>
      <c r="Q39" s="8">
        <f>+I39</f>
        <v>8</v>
      </c>
      <c r="R39" s="19" t="s">
        <v>1965</v>
      </c>
    </row>
    <row r="40" spans="1:18" x14ac:dyDescent="0.2">
      <c r="A40" s="1" t="s">
        <v>46</v>
      </c>
      <c r="B40" s="1" t="s">
        <v>226</v>
      </c>
      <c r="C40" s="1" t="s">
        <v>28</v>
      </c>
      <c r="D40" s="7">
        <v>756.4</v>
      </c>
      <c r="E40" s="3">
        <v>45917</v>
      </c>
      <c r="F40" s="3">
        <v>45947</v>
      </c>
      <c r="G40" s="7">
        <v>620</v>
      </c>
      <c r="H40" s="3">
        <v>45960</v>
      </c>
      <c r="I40" s="11">
        <v>620</v>
      </c>
      <c r="J40" s="17">
        <f>+F40-H40</f>
        <v>-13</v>
      </c>
      <c r="K40" s="17">
        <f>+H40-F40</f>
        <v>13</v>
      </c>
      <c r="L40" s="11">
        <f>+K40*G40</f>
        <v>8060</v>
      </c>
      <c r="M40" s="19">
        <f>YEAR(H40)</f>
        <v>2025</v>
      </c>
      <c r="N40" s="19" t="str">
        <f>IF(MONTH(H40)&lt;4,"1° trimestre",IF(MONTH(H40)&lt;7,"2° trimestre",IF(MONTH(H40)&lt;10,"3°trimestre","4° trimestre")))</f>
        <v>4° trimestre</v>
      </c>
      <c r="O40" s="19" t="s">
        <v>1962</v>
      </c>
      <c r="P40" s="19" t="s">
        <v>1970</v>
      </c>
      <c r="Q40" s="8">
        <f>+I40</f>
        <v>620</v>
      </c>
      <c r="R40" s="19" t="s">
        <v>1965</v>
      </c>
    </row>
    <row r="41" spans="1:18" x14ac:dyDescent="0.2">
      <c r="A41" s="1" t="s">
        <v>46</v>
      </c>
      <c r="B41" s="1" t="s">
        <v>227</v>
      </c>
      <c r="C41" s="1" t="s">
        <v>28</v>
      </c>
      <c r="D41" s="7">
        <v>19.52</v>
      </c>
      <c r="E41" s="3">
        <v>45917</v>
      </c>
      <c r="F41" s="3">
        <v>45947</v>
      </c>
      <c r="G41" s="7">
        <v>16</v>
      </c>
      <c r="H41" s="3">
        <v>45960</v>
      </c>
      <c r="I41" s="11">
        <v>16</v>
      </c>
      <c r="J41" s="17">
        <f>+F41-H41</f>
        <v>-13</v>
      </c>
      <c r="K41" s="17">
        <f>+H41-F41</f>
        <v>13</v>
      </c>
      <c r="L41" s="11">
        <f>+K41*G41</f>
        <v>208</v>
      </c>
      <c r="M41" s="19">
        <f>YEAR(H41)</f>
        <v>2025</v>
      </c>
      <c r="N41" s="19" t="str">
        <f>IF(MONTH(H41)&lt;4,"1° trimestre",IF(MONTH(H41)&lt;7,"2° trimestre",IF(MONTH(H41)&lt;10,"3°trimestre","4° trimestre")))</f>
        <v>4° trimestre</v>
      </c>
      <c r="O41" s="19" t="s">
        <v>1962</v>
      </c>
      <c r="P41" s="19" t="s">
        <v>1970</v>
      </c>
      <c r="Q41" s="8">
        <f>+I41</f>
        <v>16</v>
      </c>
      <c r="R41" s="19" t="s">
        <v>1965</v>
      </c>
    </row>
    <row r="42" spans="1:18" x14ac:dyDescent="0.2">
      <c r="A42" s="1" t="s">
        <v>46</v>
      </c>
      <c r="B42" s="1" t="s">
        <v>228</v>
      </c>
      <c r="C42" s="1" t="s">
        <v>28</v>
      </c>
      <c r="D42" s="7">
        <v>714.81</v>
      </c>
      <c r="E42" s="3">
        <v>45917</v>
      </c>
      <c r="F42" s="3">
        <v>45947</v>
      </c>
      <c r="G42" s="7">
        <v>596.01</v>
      </c>
      <c r="H42" s="3">
        <v>45960</v>
      </c>
      <c r="I42" s="11">
        <v>596.01</v>
      </c>
      <c r="J42" s="17">
        <f>+F42-H42</f>
        <v>-13</v>
      </c>
      <c r="K42" s="17">
        <f>+H42-F42</f>
        <v>13</v>
      </c>
      <c r="L42" s="11">
        <f>+K42*G42</f>
        <v>7748.13</v>
      </c>
      <c r="M42" s="19">
        <f>YEAR(H42)</f>
        <v>2025</v>
      </c>
      <c r="N42" s="19" t="str">
        <f>IF(MONTH(H42)&lt;4,"1° trimestre",IF(MONTH(H42)&lt;7,"2° trimestre",IF(MONTH(H42)&lt;10,"3°trimestre","4° trimestre")))</f>
        <v>4° trimestre</v>
      </c>
      <c r="O42" s="19" t="s">
        <v>1962</v>
      </c>
      <c r="P42" s="19" t="s">
        <v>1970</v>
      </c>
      <c r="Q42" s="8">
        <f>+I42</f>
        <v>596.01</v>
      </c>
      <c r="R42" s="19" t="s">
        <v>1965</v>
      </c>
    </row>
    <row r="43" spans="1:18" x14ac:dyDescent="0.2">
      <c r="A43" s="1" t="s">
        <v>46</v>
      </c>
      <c r="B43" s="1" t="s">
        <v>229</v>
      </c>
      <c r="C43" s="1" t="s">
        <v>28</v>
      </c>
      <c r="D43" s="7">
        <v>202.03</v>
      </c>
      <c r="E43" s="3">
        <v>45917</v>
      </c>
      <c r="F43" s="3">
        <v>45947</v>
      </c>
      <c r="G43" s="7">
        <v>165.6</v>
      </c>
      <c r="H43" s="3">
        <v>45960</v>
      </c>
      <c r="I43" s="11">
        <v>165.6</v>
      </c>
      <c r="J43" s="17">
        <f>+F43-H43</f>
        <v>-13</v>
      </c>
      <c r="K43" s="17">
        <f>+H43-F43</f>
        <v>13</v>
      </c>
      <c r="L43" s="11">
        <f>+K43*G43</f>
        <v>2152.7999999999997</v>
      </c>
      <c r="M43" s="19">
        <f>YEAR(H43)</f>
        <v>2025</v>
      </c>
      <c r="N43" s="19" t="str">
        <f>IF(MONTH(H43)&lt;4,"1° trimestre",IF(MONTH(H43)&lt;7,"2° trimestre",IF(MONTH(H43)&lt;10,"3°trimestre","4° trimestre")))</f>
        <v>4° trimestre</v>
      </c>
      <c r="O43" s="19" t="s">
        <v>1962</v>
      </c>
      <c r="P43" s="19" t="s">
        <v>1970</v>
      </c>
      <c r="Q43" s="8">
        <f>+I43</f>
        <v>165.6</v>
      </c>
      <c r="R43" s="19" t="s">
        <v>1965</v>
      </c>
    </row>
    <row r="44" spans="1:18" x14ac:dyDescent="0.2">
      <c r="A44" s="1" t="s">
        <v>46</v>
      </c>
      <c r="B44" s="1" t="s">
        <v>230</v>
      </c>
      <c r="C44" s="1" t="s">
        <v>28</v>
      </c>
      <c r="D44" s="7">
        <v>21.47</v>
      </c>
      <c r="E44" s="3">
        <v>45917</v>
      </c>
      <c r="F44" s="3">
        <v>45947</v>
      </c>
      <c r="G44" s="7">
        <v>17.600000000000001</v>
      </c>
      <c r="H44" s="3">
        <v>45960</v>
      </c>
      <c r="I44" s="11">
        <v>17.600000000000001</v>
      </c>
      <c r="J44" s="17">
        <f>+F44-H44</f>
        <v>-13</v>
      </c>
      <c r="K44" s="17">
        <f>+H44-F44</f>
        <v>13</v>
      </c>
      <c r="L44" s="11">
        <f>+K44*G44</f>
        <v>228.8</v>
      </c>
      <c r="M44" s="19">
        <f>YEAR(H44)</f>
        <v>2025</v>
      </c>
      <c r="N44" s="19" t="str">
        <f>IF(MONTH(H44)&lt;4,"1° trimestre",IF(MONTH(H44)&lt;7,"2° trimestre",IF(MONTH(H44)&lt;10,"3°trimestre","4° trimestre")))</f>
        <v>4° trimestre</v>
      </c>
      <c r="O44" s="19" t="s">
        <v>1962</v>
      </c>
      <c r="P44" s="19" t="s">
        <v>1970</v>
      </c>
      <c r="Q44" s="8">
        <f>+I44</f>
        <v>17.600000000000001</v>
      </c>
      <c r="R44" s="19" t="s">
        <v>1965</v>
      </c>
    </row>
    <row r="45" spans="1:18" x14ac:dyDescent="0.2">
      <c r="A45" s="1" t="s">
        <v>46</v>
      </c>
      <c r="B45" s="1" t="s">
        <v>231</v>
      </c>
      <c r="C45" s="1" t="s">
        <v>28</v>
      </c>
      <c r="D45" s="7">
        <v>84.91</v>
      </c>
      <c r="E45" s="3">
        <v>45917</v>
      </c>
      <c r="F45" s="3">
        <v>45947</v>
      </c>
      <c r="G45" s="7">
        <v>69.599999999999994</v>
      </c>
      <c r="H45" s="3">
        <v>45960</v>
      </c>
      <c r="I45" s="11">
        <v>69.599999999999994</v>
      </c>
      <c r="J45" s="17">
        <f>+F45-H45</f>
        <v>-13</v>
      </c>
      <c r="K45" s="17">
        <f>+H45-F45</f>
        <v>13</v>
      </c>
      <c r="L45" s="11">
        <f>+K45*G45</f>
        <v>904.8</v>
      </c>
      <c r="M45" s="19">
        <f>YEAR(H45)</f>
        <v>2025</v>
      </c>
      <c r="N45" s="19" t="str">
        <f>IF(MONTH(H45)&lt;4,"1° trimestre",IF(MONTH(H45)&lt;7,"2° trimestre",IF(MONTH(H45)&lt;10,"3°trimestre","4° trimestre")))</f>
        <v>4° trimestre</v>
      </c>
      <c r="O45" s="19" t="s">
        <v>1962</v>
      </c>
      <c r="P45" s="19" t="s">
        <v>1970</v>
      </c>
      <c r="Q45" s="8">
        <f>+I45</f>
        <v>69.599999999999994</v>
      </c>
      <c r="R45" s="19" t="s">
        <v>1965</v>
      </c>
    </row>
    <row r="46" spans="1:18" x14ac:dyDescent="0.2">
      <c r="A46" s="1" t="s">
        <v>46</v>
      </c>
      <c r="B46" s="1" t="s">
        <v>232</v>
      </c>
      <c r="C46" s="1" t="s">
        <v>28</v>
      </c>
      <c r="D46" s="7">
        <v>185.44</v>
      </c>
      <c r="E46" s="3">
        <v>45917</v>
      </c>
      <c r="F46" s="3">
        <v>45947</v>
      </c>
      <c r="G46" s="7">
        <v>152</v>
      </c>
      <c r="H46" s="3">
        <v>45960</v>
      </c>
      <c r="I46" s="11">
        <v>152</v>
      </c>
      <c r="J46" s="17">
        <f>+F46-H46</f>
        <v>-13</v>
      </c>
      <c r="K46" s="17">
        <f>+H46-F46</f>
        <v>13</v>
      </c>
      <c r="L46" s="11">
        <f>+K46*G46</f>
        <v>1976</v>
      </c>
      <c r="M46" s="19">
        <f>YEAR(H46)</f>
        <v>2025</v>
      </c>
      <c r="N46" s="19" t="str">
        <f>IF(MONTH(H46)&lt;4,"1° trimestre",IF(MONTH(H46)&lt;7,"2° trimestre",IF(MONTH(H46)&lt;10,"3°trimestre","4° trimestre")))</f>
        <v>4° trimestre</v>
      </c>
      <c r="O46" s="19" t="s">
        <v>1962</v>
      </c>
      <c r="P46" s="19" t="s">
        <v>1970</v>
      </c>
      <c r="Q46" s="8">
        <f>+I46</f>
        <v>152</v>
      </c>
      <c r="R46" s="19" t="s">
        <v>1965</v>
      </c>
    </row>
    <row r="47" spans="1:18" x14ac:dyDescent="0.2">
      <c r="A47" s="1" t="s">
        <v>46</v>
      </c>
      <c r="B47" s="1" t="s">
        <v>233</v>
      </c>
      <c r="C47" s="1" t="s">
        <v>28</v>
      </c>
      <c r="D47" s="7">
        <v>8692.36</v>
      </c>
      <c r="E47" s="3">
        <v>45945</v>
      </c>
      <c r="F47" s="3">
        <v>45975</v>
      </c>
      <c r="G47" s="7">
        <v>7235.34</v>
      </c>
      <c r="H47" s="3">
        <v>46002</v>
      </c>
      <c r="I47" s="11">
        <v>7235.34</v>
      </c>
      <c r="J47" s="17">
        <f>+F47-H47</f>
        <v>-27</v>
      </c>
      <c r="K47" s="17">
        <f>+H47-F47</f>
        <v>27</v>
      </c>
      <c r="L47" s="11">
        <f>+K47*G47</f>
        <v>195354.18</v>
      </c>
      <c r="M47" s="19">
        <f>YEAR(H47)</f>
        <v>2025</v>
      </c>
      <c r="N47" s="19" t="str">
        <f>IF(MONTH(H47)&lt;4,"1° trimestre",IF(MONTH(H47)&lt;7,"2° trimestre",IF(MONTH(H47)&lt;10,"3°trimestre","4° trimestre")))</f>
        <v>4° trimestre</v>
      </c>
      <c r="O47" s="19" t="s">
        <v>1962</v>
      </c>
      <c r="P47" s="19" t="s">
        <v>1970</v>
      </c>
      <c r="Q47" s="8">
        <f>+I47</f>
        <v>7235.34</v>
      </c>
      <c r="R47" s="19" t="s">
        <v>1965</v>
      </c>
    </row>
    <row r="48" spans="1:18" x14ac:dyDescent="0.2">
      <c r="A48" s="1" t="s">
        <v>46</v>
      </c>
      <c r="B48" s="1" t="s">
        <v>234</v>
      </c>
      <c r="C48" s="1" t="s">
        <v>28</v>
      </c>
      <c r="D48" s="7">
        <v>15916.95</v>
      </c>
      <c r="E48" s="3">
        <v>45945</v>
      </c>
      <c r="F48" s="3">
        <v>45975</v>
      </c>
      <c r="G48" s="7">
        <v>13471.52</v>
      </c>
      <c r="H48" s="3">
        <v>46002</v>
      </c>
      <c r="I48" s="11">
        <v>13471.52</v>
      </c>
      <c r="J48" s="17">
        <f>+F48-H48</f>
        <v>-27</v>
      </c>
      <c r="K48" s="17">
        <f>+H48-F48</f>
        <v>27</v>
      </c>
      <c r="L48" s="11">
        <f>+K48*G48</f>
        <v>363731.04000000004</v>
      </c>
      <c r="M48" s="19">
        <f>YEAR(H48)</f>
        <v>2025</v>
      </c>
      <c r="N48" s="19" t="str">
        <f>IF(MONTH(H48)&lt;4,"1° trimestre",IF(MONTH(H48)&lt;7,"2° trimestre",IF(MONTH(H48)&lt;10,"3°trimestre","4° trimestre")))</f>
        <v>4° trimestre</v>
      </c>
      <c r="O48" s="19" t="s">
        <v>1962</v>
      </c>
      <c r="P48" s="19" t="s">
        <v>1970</v>
      </c>
      <c r="Q48" s="8">
        <f>+I48</f>
        <v>13471.52</v>
      </c>
      <c r="R48" s="19" t="s">
        <v>1965</v>
      </c>
    </row>
    <row r="49" spans="1:18" x14ac:dyDescent="0.2">
      <c r="A49" s="1" t="s">
        <v>46</v>
      </c>
      <c r="B49" s="1" t="s">
        <v>235</v>
      </c>
      <c r="C49" s="1" t="s">
        <v>28</v>
      </c>
      <c r="D49" s="7">
        <v>11618.81</v>
      </c>
      <c r="E49" s="3">
        <v>45945</v>
      </c>
      <c r="F49" s="3">
        <v>45975</v>
      </c>
      <c r="G49" s="7">
        <v>9529.16</v>
      </c>
      <c r="H49" s="3">
        <v>46002</v>
      </c>
      <c r="I49" s="11">
        <v>9529.16</v>
      </c>
      <c r="J49" s="17">
        <f>+F49-H49</f>
        <v>-27</v>
      </c>
      <c r="K49" s="17">
        <f>+H49-F49</f>
        <v>27</v>
      </c>
      <c r="L49" s="11">
        <f>+K49*G49</f>
        <v>257287.32</v>
      </c>
      <c r="M49" s="19">
        <f>YEAR(H49)</f>
        <v>2025</v>
      </c>
      <c r="N49" s="19" t="str">
        <f>IF(MONTH(H49)&lt;4,"1° trimestre",IF(MONTH(H49)&lt;7,"2° trimestre",IF(MONTH(H49)&lt;10,"3°trimestre","4° trimestre")))</f>
        <v>4° trimestre</v>
      </c>
      <c r="O49" s="19" t="s">
        <v>1962</v>
      </c>
      <c r="P49" s="19" t="s">
        <v>1970</v>
      </c>
      <c r="Q49" s="8">
        <f>+I49</f>
        <v>9529.16</v>
      </c>
      <c r="R49" s="19" t="s">
        <v>1965</v>
      </c>
    </row>
    <row r="50" spans="1:18" x14ac:dyDescent="0.2">
      <c r="A50" s="1" t="s">
        <v>46</v>
      </c>
      <c r="B50" s="1" t="s">
        <v>236</v>
      </c>
      <c r="C50" s="1" t="s">
        <v>28</v>
      </c>
      <c r="D50" s="7">
        <v>511.96</v>
      </c>
      <c r="E50" s="3">
        <v>45945</v>
      </c>
      <c r="F50" s="3">
        <v>45975</v>
      </c>
      <c r="G50" s="7">
        <v>498.32</v>
      </c>
      <c r="H50" s="3">
        <v>46002</v>
      </c>
      <c r="I50" s="11">
        <v>498.32</v>
      </c>
      <c r="J50" s="17">
        <f>+F50-H50</f>
        <v>-27</v>
      </c>
      <c r="K50" s="17">
        <f>+H50-F50</f>
        <v>27</v>
      </c>
      <c r="L50" s="11">
        <f>+K50*G50</f>
        <v>13454.64</v>
      </c>
      <c r="M50" s="19">
        <f>YEAR(H50)</f>
        <v>2025</v>
      </c>
      <c r="N50" s="19" t="str">
        <f>IF(MONTH(H50)&lt;4,"1° trimestre",IF(MONTH(H50)&lt;7,"2° trimestre",IF(MONTH(H50)&lt;10,"3°trimestre","4° trimestre")))</f>
        <v>4° trimestre</v>
      </c>
      <c r="O50" s="19" t="s">
        <v>1962</v>
      </c>
      <c r="P50" s="19" t="s">
        <v>1970</v>
      </c>
      <c r="Q50" s="8">
        <f>+I50</f>
        <v>498.32</v>
      </c>
      <c r="R50" s="19" t="s">
        <v>1965</v>
      </c>
    </row>
    <row r="51" spans="1:18" x14ac:dyDescent="0.2">
      <c r="A51" s="1" t="s">
        <v>46</v>
      </c>
      <c r="B51" s="1" t="s">
        <v>237</v>
      </c>
      <c r="C51" s="1" t="s">
        <v>28</v>
      </c>
      <c r="D51" s="7">
        <v>5259.11</v>
      </c>
      <c r="E51" s="3">
        <v>45945</v>
      </c>
      <c r="F51" s="3">
        <v>45975</v>
      </c>
      <c r="G51" s="7">
        <v>4361.6899999999996</v>
      </c>
      <c r="H51" s="3">
        <v>46002</v>
      </c>
      <c r="I51" s="11">
        <v>4361.6899999999996</v>
      </c>
      <c r="J51" s="17">
        <f>+F51-H51</f>
        <v>-27</v>
      </c>
      <c r="K51" s="17">
        <f>+H51-F51</f>
        <v>27</v>
      </c>
      <c r="L51" s="11">
        <f>+K51*G51</f>
        <v>117765.62999999999</v>
      </c>
      <c r="M51" s="19">
        <f>YEAR(H51)</f>
        <v>2025</v>
      </c>
      <c r="N51" s="19" t="str">
        <f>IF(MONTH(H51)&lt;4,"1° trimestre",IF(MONTH(H51)&lt;7,"2° trimestre",IF(MONTH(H51)&lt;10,"3°trimestre","4° trimestre")))</f>
        <v>4° trimestre</v>
      </c>
      <c r="O51" s="19" t="s">
        <v>1962</v>
      </c>
      <c r="P51" s="19" t="s">
        <v>1970</v>
      </c>
      <c r="Q51" s="8">
        <f>+I51</f>
        <v>4361.6899999999996</v>
      </c>
      <c r="R51" s="19" t="s">
        <v>1965</v>
      </c>
    </row>
    <row r="52" spans="1:18" x14ac:dyDescent="0.2">
      <c r="A52" s="1" t="s">
        <v>46</v>
      </c>
      <c r="B52" s="1" t="s">
        <v>238</v>
      </c>
      <c r="C52" s="1" t="s">
        <v>28</v>
      </c>
      <c r="D52" s="7">
        <v>471.9</v>
      </c>
      <c r="E52" s="3">
        <v>45945</v>
      </c>
      <c r="F52" s="3">
        <v>45975</v>
      </c>
      <c r="G52" s="7">
        <v>387.68</v>
      </c>
      <c r="H52" s="3">
        <v>46002</v>
      </c>
      <c r="I52" s="11">
        <v>387.68</v>
      </c>
      <c r="J52" s="17">
        <f>+F52-H52</f>
        <v>-27</v>
      </c>
      <c r="K52" s="17">
        <f>+H52-F52</f>
        <v>27</v>
      </c>
      <c r="L52" s="11">
        <f>+K52*G52</f>
        <v>10467.36</v>
      </c>
      <c r="M52" s="19">
        <f>YEAR(H52)</f>
        <v>2025</v>
      </c>
      <c r="N52" s="19" t="str">
        <f>IF(MONTH(H52)&lt;4,"1° trimestre",IF(MONTH(H52)&lt;7,"2° trimestre",IF(MONTH(H52)&lt;10,"3°trimestre","4° trimestre")))</f>
        <v>4° trimestre</v>
      </c>
      <c r="O52" s="19" t="s">
        <v>1962</v>
      </c>
      <c r="P52" s="19" t="s">
        <v>1970</v>
      </c>
      <c r="Q52" s="8">
        <f>+I52</f>
        <v>387.68</v>
      </c>
      <c r="R52" s="19" t="s">
        <v>1965</v>
      </c>
    </row>
    <row r="53" spans="1:18" x14ac:dyDescent="0.2">
      <c r="A53" s="1" t="s">
        <v>46</v>
      </c>
      <c r="B53" s="1" t="s">
        <v>239</v>
      </c>
      <c r="C53" s="1" t="s">
        <v>28</v>
      </c>
      <c r="D53" s="7">
        <v>86.38</v>
      </c>
      <c r="E53" s="3">
        <v>45945</v>
      </c>
      <c r="F53" s="3">
        <v>45975</v>
      </c>
      <c r="G53" s="7">
        <v>70.8</v>
      </c>
      <c r="H53" s="3">
        <v>46002</v>
      </c>
      <c r="I53" s="11">
        <v>70.8</v>
      </c>
      <c r="J53" s="17">
        <f>+F53-H53</f>
        <v>-27</v>
      </c>
      <c r="K53" s="17">
        <f>+H53-F53</f>
        <v>27</v>
      </c>
      <c r="L53" s="11">
        <f>+K53*G53</f>
        <v>1911.6</v>
      </c>
      <c r="M53" s="19">
        <f>YEAR(H53)</f>
        <v>2025</v>
      </c>
      <c r="N53" s="19" t="str">
        <f>IF(MONTH(H53)&lt;4,"1° trimestre",IF(MONTH(H53)&lt;7,"2° trimestre",IF(MONTH(H53)&lt;10,"3°trimestre","4° trimestre")))</f>
        <v>4° trimestre</v>
      </c>
      <c r="O53" s="19" t="s">
        <v>1962</v>
      </c>
      <c r="P53" s="19" t="s">
        <v>1970</v>
      </c>
      <c r="Q53" s="8">
        <f>+I53</f>
        <v>70.8</v>
      </c>
      <c r="R53" s="19" t="s">
        <v>1965</v>
      </c>
    </row>
    <row r="54" spans="1:18" x14ac:dyDescent="0.2">
      <c r="A54" s="1" t="s">
        <v>46</v>
      </c>
      <c r="B54" s="1" t="s">
        <v>240</v>
      </c>
      <c r="C54" s="1" t="s">
        <v>28</v>
      </c>
      <c r="D54" s="7">
        <v>297.68</v>
      </c>
      <c r="E54" s="3">
        <v>45945</v>
      </c>
      <c r="F54" s="3">
        <v>45975</v>
      </c>
      <c r="G54" s="7">
        <v>244.88</v>
      </c>
      <c r="H54" s="3">
        <v>46002</v>
      </c>
      <c r="I54" s="11">
        <v>244.88</v>
      </c>
      <c r="J54" s="17">
        <f>+F54-H54</f>
        <v>-27</v>
      </c>
      <c r="K54" s="17">
        <f>+H54-F54</f>
        <v>27</v>
      </c>
      <c r="L54" s="11">
        <f>+K54*G54</f>
        <v>6611.76</v>
      </c>
      <c r="M54" s="19">
        <f>YEAR(H54)</f>
        <v>2025</v>
      </c>
      <c r="N54" s="19" t="str">
        <f>IF(MONTH(H54)&lt;4,"1° trimestre",IF(MONTH(H54)&lt;7,"2° trimestre",IF(MONTH(H54)&lt;10,"3°trimestre","4° trimestre")))</f>
        <v>4° trimestre</v>
      </c>
      <c r="O54" s="19" t="s">
        <v>1962</v>
      </c>
      <c r="P54" s="19" t="s">
        <v>1970</v>
      </c>
      <c r="Q54" s="8">
        <f>+I54</f>
        <v>244.88</v>
      </c>
      <c r="R54" s="19" t="s">
        <v>1965</v>
      </c>
    </row>
    <row r="55" spans="1:18" x14ac:dyDescent="0.2">
      <c r="A55" s="1" t="s">
        <v>46</v>
      </c>
      <c r="B55" s="1" t="s">
        <v>241</v>
      </c>
      <c r="C55" s="1" t="s">
        <v>28</v>
      </c>
      <c r="D55" s="7">
        <v>1668.96</v>
      </c>
      <c r="E55" s="3">
        <v>45945</v>
      </c>
      <c r="F55" s="3">
        <v>45975</v>
      </c>
      <c r="G55" s="7">
        <v>1376.8</v>
      </c>
      <c r="H55" s="3">
        <v>46002</v>
      </c>
      <c r="I55" s="11">
        <v>1376.8</v>
      </c>
      <c r="J55" s="17">
        <f>+F55-H55</f>
        <v>-27</v>
      </c>
      <c r="K55" s="17">
        <f>+H55-F55</f>
        <v>27</v>
      </c>
      <c r="L55" s="11">
        <f>+K55*G55</f>
        <v>37173.599999999999</v>
      </c>
      <c r="M55" s="19">
        <f>YEAR(H55)</f>
        <v>2025</v>
      </c>
      <c r="N55" s="19" t="str">
        <f>IF(MONTH(H55)&lt;4,"1° trimestre",IF(MONTH(H55)&lt;7,"2° trimestre",IF(MONTH(H55)&lt;10,"3°trimestre","4° trimestre")))</f>
        <v>4° trimestre</v>
      </c>
      <c r="O55" s="19" t="s">
        <v>1962</v>
      </c>
      <c r="P55" s="19" t="s">
        <v>1970</v>
      </c>
      <c r="Q55" s="8">
        <f>+I55</f>
        <v>1376.8</v>
      </c>
      <c r="R55" s="19" t="s">
        <v>1965</v>
      </c>
    </row>
    <row r="56" spans="1:18" x14ac:dyDescent="0.2">
      <c r="A56" s="1" t="s">
        <v>46</v>
      </c>
      <c r="B56" s="1" t="s">
        <v>242</v>
      </c>
      <c r="C56" s="1" t="s">
        <v>28</v>
      </c>
      <c r="D56" s="7">
        <v>253.76</v>
      </c>
      <c r="E56" s="3">
        <v>45945</v>
      </c>
      <c r="F56" s="3">
        <v>45975</v>
      </c>
      <c r="G56" s="7">
        <v>208.88</v>
      </c>
      <c r="H56" s="3">
        <v>46002</v>
      </c>
      <c r="I56" s="11">
        <v>208.88</v>
      </c>
      <c r="J56" s="17">
        <f>+F56-H56</f>
        <v>-27</v>
      </c>
      <c r="K56" s="17">
        <f>+H56-F56</f>
        <v>27</v>
      </c>
      <c r="L56" s="11">
        <f>+K56*G56</f>
        <v>5639.76</v>
      </c>
      <c r="M56" s="19">
        <f>YEAR(H56)</f>
        <v>2025</v>
      </c>
      <c r="N56" s="19" t="str">
        <f>IF(MONTH(H56)&lt;4,"1° trimestre",IF(MONTH(H56)&lt;7,"2° trimestre",IF(MONTH(H56)&lt;10,"3°trimestre","4° trimestre")))</f>
        <v>4° trimestre</v>
      </c>
      <c r="O56" s="19" t="s">
        <v>1962</v>
      </c>
      <c r="P56" s="19" t="s">
        <v>1970</v>
      </c>
      <c r="Q56" s="8">
        <f>+I56</f>
        <v>208.88</v>
      </c>
      <c r="R56" s="19" t="s">
        <v>1965</v>
      </c>
    </row>
    <row r="57" spans="1:18" x14ac:dyDescent="0.2">
      <c r="A57" s="1" t="s">
        <v>46</v>
      </c>
      <c r="B57" s="1" t="s">
        <v>243</v>
      </c>
      <c r="C57" s="1" t="s">
        <v>28</v>
      </c>
      <c r="D57" s="7">
        <v>537.71</v>
      </c>
      <c r="E57" s="3">
        <v>45945</v>
      </c>
      <c r="F57" s="3">
        <v>45975</v>
      </c>
      <c r="G57" s="7">
        <v>458.25</v>
      </c>
      <c r="H57" s="3">
        <v>46002</v>
      </c>
      <c r="I57" s="11">
        <v>458.25</v>
      </c>
      <c r="J57" s="17">
        <f>+F57-H57</f>
        <v>-27</v>
      </c>
      <c r="K57" s="17">
        <f>+H57-F57</f>
        <v>27</v>
      </c>
      <c r="L57" s="11">
        <f>+K57*G57</f>
        <v>12372.75</v>
      </c>
      <c r="M57" s="19">
        <f>YEAR(H57)</f>
        <v>2025</v>
      </c>
      <c r="N57" s="19" t="str">
        <f>IF(MONTH(H57)&lt;4,"1° trimestre",IF(MONTH(H57)&lt;7,"2° trimestre",IF(MONTH(H57)&lt;10,"3°trimestre","4° trimestre")))</f>
        <v>4° trimestre</v>
      </c>
      <c r="O57" s="19" t="s">
        <v>1962</v>
      </c>
      <c r="P57" s="19" t="s">
        <v>1970</v>
      </c>
      <c r="Q57" s="8">
        <f>+I57</f>
        <v>458.25</v>
      </c>
      <c r="R57" s="19" t="s">
        <v>1965</v>
      </c>
    </row>
    <row r="58" spans="1:18" x14ac:dyDescent="0.2">
      <c r="A58" s="1" t="s">
        <v>46</v>
      </c>
      <c r="B58" s="1" t="s">
        <v>244</v>
      </c>
      <c r="C58" s="1" t="s">
        <v>28</v>
      </c>
      <c r="D58" s="7">
        <v>606.1</v>
      </c>
      <c r="E58" s="3">
        <v>45945</v>
      </c>
      <c r="F58" s="3">
        <v>45975</v>
      </c>
      <c r="G58" s="7">
        <v>499.44</v>
      </c>
      <c r="H58" s="3">
        <v>46002</v>
      </c>
      <c r="I58" s="11">
        <v>499.44</v>
      </c>
      <c r="J58" s="17">
        <f>+F58-H58</f>
        <v>-27</v>
      </c>
      <c r="K58" s="17">
        <f>+H58-F58</f>
        <v>27</v>
      </c>
      <c r="L58" s="11">
        <f>+K58*G58</f>
        <v>13484.88</v>
      </c>
      <c r="M58" s="19">
        <f>YEAR(H58)</f>
        <v>2025</v>
      </c>
      <c r="N58" s="19" t="str">
        <f>IF(MONTH(H58)&lt;4,"1° trimestre",IF(MONTH(H58)&lt;7,"2° trimestre",IF(MONTH(H58)&lt;10,"3°trimestre","4° trimestre")))</f>
        <v>4° trimestre</v>
      </c>
      <c r="O58" s="19" t="s">
        <v>1962</v>
      </c>
      <c r="P58" s="19" t="s">
        <v>1970</v>
      </c>
      <c r="Q58" s="8">
        <f>+I58</f>
        <v>499.44</v>
      </c>
      <c r="R58" s="19" t="s">
        <v>1965</v>
      </c>
    </row>
    <row r="59" spans="1:18" x14ac:dyDescent="0.2">
      <c r="A59" s="1" t="s">
        <v>46</v>
      </c>
      <c r="B59" s="1" t="s">
        <v>245</v>
      </c>
      <c r="C59" s="1" t="s">
        <v>28</v>
      </c>
      <c r="D59" s="7">
        <v>2444.88</v>
      </c>
      <c r="E59" s="3">
        <v>45945</v>
      </c>
      <c r="F59" s="3">
        <v>45975</v>
      </c>
      <c r="G59" s="7">
        <v>2004</v>
      </c>
      <c r="H59" s="3">
        <v>46002</v>
      </c>
      <c r="I59" s="11">
        <v>2004</v>
      </c>
      <c r="J59" s="17">
        <f>+F59-H59</f>
        <v>-27</v>
      </c>
      <c r="K59" s="17">
        <f>+H59-F59</f>
        <v>27</v>
      </c>
      <c r="L59" s="11">
        <f>+K59*G59</f>
        <v>54108</v>
      </c>
      <c r="M59" s="19">
        <f>YEAR(H59)</f>
        <v>2025</v>
      </c>
      <c r="N59" s="19" t="str">
        <f>IF(MONTH(H59)&lt;4,"1° trimestre",IF(MONTH(H59)&lt;7,"2° trimestre",IF(MONTH(H59)&lt;10,"3°trimestre","4° trimestre")))</f>
        <v>4° trimestre</v>
      </c>
      <c r="O59" s="19" t="s">
        <v>1962</v>
      </c>
      <c r="P59" s="19" t="s">
        <v>1970</v>
      </c>
      <c r="Q59" s="8">
        <f>+I59</f>
        <v>2004</v>
      </c>
      <c r="R59" s="19" t="s">
        <v>1965</v>
      </c>
    </row>
    <row r="60" spans="1:18" x14ac:dyDescent="0.2">
      <c r="A60" s="1" t="s">
        <v>46</v>
      </c>
      <c r="B60" s="1" t="s">
        <v>246</v>
      </c>
      <c r="C60" s="1" t="s">
        <v>28</v>
      </c>
      <c r="D60" s="7">
        <v>579.74</v>
      </c>
      <c r="E60" s="3">
        <v>45945</v>
      </c>
      <c r="F60" s="3">
        <v>45975</v>
      </c>
      <c r="G60" s="7">
        <v>476.96</v>
      </c>
      <c r="H60" s="3">
        <v>46002</v>
      </c>
      <c r="I60" s="11">
        <v>476.96</v>
      </c>
      <c r="J60" s="17">
        <f>+F60-H60</f>
        <v>-27</v>
      </c>
      <c r="K60" s="17">
        <f>+H60-F60</f>
        <v>27</v>
      </c>
      <c r="L60" s="11">
        <f>+K60*G60</f>
        <v>12877.92</v>
      </c>
      <c r="M60" s="19">
        <f>YEAR(H60)</f>
        <v>2025</v>
      </c>
      <c r="N60" s="19" t="str">
        <f>IF(MONTH(H60)&lt;4,"1° trimestre",IF(MONTH(H60)&lt;7,"2° trimestre",IF(MONTH(H60)&lt;10,"3°trimestre","4° trimestre")))</f>
        <v>4° trimestre</v>
      </c>
      <c r="O60" s="19" t="s">
        <v>1962</v>
      </c>
      <c r="P60" s="19" t="s">
        <v>1970</v>
      </c>
      <c r="Q60" s="8">
        <f>+I60</f>
        <v>476.96</v>
      </c>
      <c r="R60" s="19" t="s">
        <v>1965</v>
      </c>
    </row>
    <row r="61" spans="1:18" x14ac:dyDescent="0.2">
      <c r="A61" s="1" t="s">
        <v>46</v>
      </c>
      <c r="B61" s="1" t="s">
        <v>247</v>
      </c>
      <c r="C61" s="1" t="s">
        <v>28</v>
      </c>
      <c r="D61" s="7">
        <v>2147.1999999999998</v>
      </c>
      <c r="E61" s="3">
        <v>45945</v>
      </c>
      <c r="F61" s="3">
        <v>45975</v>
      </c>
      <c r="G61" s="7">
        <v>1760.88</v>
      </c>
      <c r="H61" s="3">
        <v>46002</v>
      </c>
      <c r="I61" s="11">
        <v>1760.88</v>
      </c>
      <c r="J61" s="17">
        <f>+F61-H61</f>
        <v>-27</v>
      </c>
      <c r="K61" s="17">
        <f>+H61-F61</f>
        <v>27</v>
      </c>
      <c r="L61" s="11">
        <f>+K61*G61</f>
        <v>47543.76</v>
      </c>
      <c r="M61" s="19">
        <f>YEAR(H61)</f>
        <v>2025</v>
      </c>
      <c r="N61" s="19" t="str">
        <f>IF(MONTH(H61)&lt;4,"1° trimestre",IF(MONTH(H61)&lt;7,"2° trimestre",IF(MONTH(H61)&lt;10,"3°trimestre","4° trimestre")))</f>
        <v>4° trimestre</v>
      </c>
      <c r="O61" s="19" t="s">
        <v>1962</v>
      </c>
      <c r="P61" s="19" t="s">
        <v>1970</v>
      </c>
      <c r="Q61" s="8">
        <f>+I61</f>
        <v>1760.88</v>
      </c>
      <c r="R61" s="19" t="s">
        <v>1965</v>
      </c>
    </row>
    <row r="62" spans="1:18" x14ac:dyDescent="0.2">
      <c r="A62" s="1" t="s">
        <v>46</v>
      </c>
      <c r="B62" s="1" t="s">
        <v>248</v>
      </c>
      <c r="C62" s="1" t="s">
        <v>28</v>
      </c>
      <c r="D62" s="7">
        <v>124.98</v>
      </c>
      <c r="E62" s="3">
        <v>45953</v>
      </c>
      <c r="F62" s="3">
        <v>45983</v>
      </c>
      <c r="G62" s="7">
        <v>107.2</v>
      </c>
      <c r="H62" s="3">
        <v>46002</v>
      </c>
      <c r="I62" s="11">
        <v>107.2</v>
      </c>
      <c r="J62" s="17">
        <f>+F62-H62</f>
        <v>-19</v>
      </c>
      <c r="K62" s="17">
        <f>+H62-F62</f>
        <v>19</v>
      </c>
      <c r="L62" s="11">
        <f>+K62*G62</f>
        <v>2036.8</v>
      </c>
      <c r="M62" s="19">
        <f>YEAR(H62)</f>
        <v>2025</v>
      </c>
      <c r="N62" s="19" t="str">
        <f>IF(MONTH(H62)&lt;4,"1° trimestre",IF(MONTH(H62)&lt;7,"2° trimestre",IF(MONTH(H62)&lt;10,"3°trimestre","4° trimestre")))</f>
        <v>4° trimestre</v>
      </c>
      <c r="O62" s="19" t="s">
        <v>1962</v>
      </c>
      <c r="P62" s="19" t="s">
        <v>1970</v>
      </c>
      <c r="Q62" s="8">
        <f>+I62</f>
        <v>107.2</v>
      </c>
      <c r="R62" s="19" t="s">
        <v>1965</v>
      </c>
    </row>
    <row r="63" spans="1:18" x14ac:dyDescent="0.2">
      <c r="A63" s="1" t="s">
        <v>46</v>
      </c>
      <c r="B63" s="1" t="s">
        <v>249</v>
      </c>
      <c r="C63" s="1" t="s">
        <v>28</v>
      </c>
      <c r="D63" s="7">
        <v>5.49</v>
      </c>
      <c r="E63" s="3">
        <v>45953</v>
      </c>
      <c r="F63" s="3">
        <v>45983</v>
      </c>
      <c r="G63" s="7">
        <v>4.7</v>
      </c>
      <c r="H63" s="3">
        <v>46002</v>
      </c>
      <c r="I63" s="11">
        <v>4.7</v>
      </c>
      <c r="J63" s="17">
        <f>+F63-H63</f>
        <v>-19</v>
      </c>
      <c r="K63" s="17">
        <f>+H63-F63</f>
        <v>19</v>
      </c>
      <c r="L63" s="11">
        <f>+K63*G63</f>
        <v>89.3</v>
      </c>
      <c r="M63" s="19">
        <f>YEAR(H63)</f>
        <v>2025</v>
      </c>
      <c r="N63" s="19" t="str">
        <f>IF(MONTH(H63)&lt;4,"1° trimestre",IF(MONTH(H63)&lt;7,"2° trimestre",IF(MONTH(H63)&lt;10,"3°trimestre","4° trimestre")))</f>
        <v>4° trimestre</v>
      </c>
      <c r="O63" s="19" t="s">
        <v>1962</v>
      </c>
      <c r="P63" s="19" t="s">
        <v>1970</v>
      </c>
      <c r="Q63" s="8">
        <f>+I63</f>
        <v>4.7</v>
      </c>
      <c r="R63" s="19" t="s">
        <v>1965</v>
      </c>
    </row>
    <row r="64" spans="1:18" x14ac:dyDescent="0.2">
      <c r="A64" s="1" t="s">
        <v>46</v>
      </c>
      <c r="B64" s="1" t="s">
        <v>250</v>
      </c>
      <c r="C64" s="1" t="s">
        <v>28</v>
      </c>
      <c r="D64" s="7">
        <v>5.99</v>
      </c>
      <c r="E64" s="3">
        <v>45953</v>
      </c>
      <c r="F64" s="3">
        <v>45983</v>
      </c>
      <c r="G64" s="7">
        <v>5.9</v>
      </c>
      <c r="H64" s="3">
        <v>46002</v>
      </c>
      <c r="I64" s="11">
        <v>5.9</v>
      </c>
      <c r="J64" s="17">
        <f>+F64-H64</f>
        <v>-19</v>
      </c>
      <c r="K64" s="17">
        <f>+H64-F64</f>
        <v>19</v>
      </c>
      <c r="L64" s="11">
        <f>+K64*G64</f>
        <v>112.10000000000001</v>
      </c>
      <c r="M64" s="19">
        <f>YEAR(H64)</f>
        <v>2025</v>
      </c>
      <c r="N64" s="19" t="str">
        <f>IF(MONTH(H64)&lt;4,"1° trimestre",IF(MONTH(H64)&lt;7,"2° trimestre",IF(MONTH(H64)&lt;10,"3°trimestre","4° trimestre")))</f>
        <v>4° trimestre</v>
      </c>
      <c r="O64" s="19" t="s">
        <v>1962</v>
      </c>
      <c r="P64" s="19" t="s">
        <v>1970</v>
      </c>
      <c r="Q64" s="8">
        <f>+I64</f>
        <v>5.9</v>
      </c>
      <c r="R64" s="19" t="s">
        <v>1965</v>
      </c>
    </row>
    <row r="65" spans="1:18" x14ac:dyDescent="0.2">
      <c r="A65" s="1" t="s">
        <v>46</v>
      </c>
      <c r="B65" s="1" t="s">
        <v>251</v>
      </c>
      <c r="C65" s="1" t="s">
        <v>28</v>
      </c>
      <c r="D65" s="7">
        <v>0.49</v>
      </c>
      <c r="E65" s="3">
        <v>45953</v>
      </c>
      <c r="F65" s="3">
        <v>45983</v>
      </c>
      <c r="G65" s="7">
        <v>0.4</v>
      </c>
      <c r="H65" s="3">
        <v>46002</v>
      </c>
      <c r="I65" s="11">
        <v>0.4</v>
      </c>
      <c r="J65" s="17">
        <f>+F65-H65</f>
        <v>-19</v>
      </c>
      <c r="K65" s="17">
        <f>+H65-F65</f>
        <v>19</v>
      </c>
      <c r="L65" s="11">
        <f>+K65*G65</f>
        <v>7.6000000000000005</v>
      </c>
      <c r="M65" s="19">
        <f>YEAR(H65)</f>
        <v>2025</v>
      </c>
      <c r="N65" s="19" t="str">
        <f>IF(MONTH(H65)&lt;4,"1° trimestre",IF(MONTH(H65)&lt;7,"2° trimestre",IF(MONTH(H65)&lt;10,"3°trimestre","4° trimestre")))</f>
        <v>4° trimestre</v>
      </c>
      <c r="O65" s="19" t="s">
        <v>1962</v>
      </c>
      <c r="P65" s="19" t="s">
        <v>1970</v>
      </c>
      <c r="Q65" s="8">
        <f>+I65</f>
        <v>0.4</v>
      </c>
      <c r="R65" s="19" t="s">
        <v>1965</v>
      </c>
    </row>
    <row r="66" spans="1:18" x14ac:dyDescent="0.2">
      <c r="A66" s="1" t="s">
        <v>46</v>
      </c>
      <c r="B66" s="1" t="s">
        <v>252</v>
      </c>
      <c r="C66" s="1" t="s">
        <v>28</v>
      </c>
      <c r="D66" s="7">
        <v>327.62</v>
      </c>
      <c r="E66" s="3">
        <v>45953</v>
      </c>
      <c r="F66" s="3">
        <v>45983</v>
      </c>
      <c r="G66" s="7">
        <v>273.5</v>
      </c>
      <c r="H66" s="3">
        <v>46002</v>
      </c>
      <c r="I66" s="11">
        <v>273.5</v>
      </c>
      <c r="J66" s="17">
        <f>+F66-H66</f>
        <v>-19</v>
      </c>
      <c r="K66" s="17">
        <f>+H66-F66</f>
        <v>19</v>
      </c>
      <c r="L66" s="11">
        <f>+K66*G66</f>
        <v>5196.5</v>
      </c>
      <c r="M66" s="19">
        <f>YEAR(H66)</f>
        <v>2025</v>
      </c>
      <c r="N66" s="19" t="str">
        <f>IF(MONTH(H66)&lt;4,"1° trimestre",IF(MONTH(H66)&lt;7,"2° trimestre",IF(MONTH(H66)&lt;10,"3°trimestre","4° trimestre")))</f>
        <v>4° trimestre</v>
      </c>
      <c r="O66" s="19" t="s">
        <v>1962</v>
      </c>
      <c r="P66" s="19" t="s">
        <v>1970</v>
      </c>
      <c r="Q66" s="8">
        <f>+I66</f>
        <v>273.5</v>
      </c>
      <c r="R66" s="19" t="s">
        <v>1965</v>
      </c>
    </row>
    <row r="67" spans="1:18" x14ac:dyDescent="0.2">
      <c r="A67" s="1" t="s">
        <v>46</v>
      </c>
      <c r="B67" s="1" t="s">
        <v>253</v>
      </c>
      <c r="C67" s="1" t="s">
        <v>28</v>
      </c>
      <c r="D67" s="7">
        <v>75.319999999999993</v>
      </c>
      <c r="E67" s="3">
        <v>45953</v>
      </c>
      <c r="F67" s="3">
        <v>45983</v>
      </c>
      <c r="G67" s="7">
        <v>65.900000000000006</v>
      </c>
      <c r="H67" s="3">
        <v>46002</v>
      </c>
      <c r="I67" s="11">
        <v>65.900000000000006</v>
      </c>
      <c r="J67" s="17">
        <f>+F67-H67</f>
        <v>-19</v>
      </c>
      <c r="K67" s="17">
        <f>+H67-F67</f>
        <v>19</v>
      </c>
      <c r="L67" s="11">
        <f>+K67*G67</f>
        <v>1252.1000000000001</v>
      </c>
      <c r="M67" s="19">
        <f>YEAR(H67)</f>
        <v>2025</v>
      </c>
      <c r="N67" s="19" t="str">
        <f>IF(MONTH(H67)&lt;4,"1° trimestre",IF(MONTH(H67)&lt;7,"2° trimestre",IF(MONTH(H67)&lt;10,"3°trimestre","4° trimestre")))</f>
        <v>4° trimestre</v>
      </c>
      <c r="O67" s="19" t="s">
        <v>1962</v>
      </c>
      <c r="P67" s="19" t="s">
        <v>1970</v>
      </c>
      <c r="Q67" s="8">
        <f>+I67</f>
        <v>65.900000000000006</v>
      </c>
      <c r="R67" s="19" t="s">
        <v>1965</v>
      </c>
    </row>
    <row r="68" spans="1:18" x14ac:dyDescent="0.2">
      <c r="A68" s="1" t="s">
        <v>46</v>
      </c>
      <c r="B68" s="1" t="s">
        <v>254</v>
      </c>
      <c r="C68" s="1" t="s">
        <v>28</v>
      </c>
      <c r="D68" s="7">
        <v>1127.76</v>
      </c>
      <c r="E68" s="3">
        <v>45953</v>
      </c>
      <c r="F68" s="3">
        <v>45983</v>
      </c>
      <c r="G68" s="7">
        <v>943.4</v>
      </c>
      <c r="H68" s="3">
        <v>46002</v>
      </c>
      <c r="I68" s="11">
        <v>943.4</v>
      </c>
      <c r="J68" s="17">
        <f>+F68-H68</f>
        <v>-19</v>
      </c>
      <c r="K68" s="17">
        <f>+H68-F68</f>
        <v>19</v>
      </c>
      <c r="L68" s="11">
        <f>+K68*G68</f>
        <v>17924.599999999999</v>
      </c>
      <c r="M68" s="19">
        <f>YEAR(H68)</f>
        <v>2025</v>
      </c>
      <c r="N68" s="19" t="str">
        <f>IF(MONTH(H68)&lt;4,"1° trimestre",IF(MONTH(H68)&lt;7,"2° trimestre",IF(MONTH(H68)&lt;10,"3°trimestre","4° trimestre")))</f>
        <v>4° trimestre</v>
      </c>
      <c r="O68" s="19" t="s">
        <v>1962</v>
      </c>
      <c r="P68" s="19" t="s">
        <v>1970</v>
      </c>
      <c r="Q68" s="8">
        <f>+I68</f>
        <v>943.4</v>
      </c>
      <c r="R68" s="19" t="s">
        <v>1965</v>
      </c>
    </row>
    <row r="69" spans="1:18" x14ac:dyDescent="0.2">
      <c r="A69" s="1" t="s">
        <v>46</v>
      </c>
      <c r="B69" s="1" t="s">
        <v>255</v>
      </c>
      <c r="C69" s="1" t="s">
        <v>28</v>
      </c>
      <c r="D69" s="7">
        <v>13.07</v>
      </c>
      <c r="E69" s="3">
        <v>45953</v>
      </c>
      <c r="F69" s="3">
        <v>45983</v>
      </c>
      <c r="G69" s="7">
        <v>12.1</v>
      </c>
      <c r="H69" s="3">
        <v>46002</v>
      </c>
      <c r="I69" s="11">
        <v>12.1</v>
      </c>
      <c r="J69" s="17">
        <f>+F69-H69</f>
        <v>-19</v>
      </c>
      <c r="K69" s="17">
        <f>+H69-F69</f>
        <v>19</v>
      </c>
      <c r="L69" s="11">
        <f>+K69*G69</f>
        <v>229.9</v>
      </c>
      <c r="M69" s="19">
        <f>YEAR(H69)</f>
        <v>2025</v>
      </c>
      <c r="N69" s="19" t="str">
        <f>IF(MONTH(H69)&lt;4,"1° trimestre",IF(MONTH(H69)&lt;7,"2° trimestre",IF(MONTH(H69)&lt;10,"3°trimestre","4° trimestre")))</f>
        <v>4° trimestre</v>
      </c>
      <c r="O69" s="19" t="s">
        <v>1962</v>
      </c>
      <c r="P69" s="19" t="s">
        <v>1970</v>
      </c>
      <c r="Q69" s="8">
        <f>+I69</f>
        <v>12.1</v>
      </c>
      <c r="R69" s="19" t="s">
        <v>1965</v>
      </c>
    </row>
    <row r="70" spans="1:18" x14ac:dyDescent="0.2">
      <c r="A70" s="1" t="s">
        <v>46</v>
      </c>
      <c r="B70" s="1" t="s">
        <v>256</v>
      </c>
      <c r="C70" s="1" t="s">
        <v>28</v>
      </c>
      <c r="D70" s="7">
        <v>5.5</v>
      </c>
      <c r="E70" s="3">
        <v>45953</v>
      </c>
      <c r="F70" s="3">
        <v>45983</v>
      </c>
      <c r="G70" s="7">
        <v>5.5</v>
      </c>
      <c r="H70" s="3">
        <v>46002</v>
      </c>
      <c r="I70" s="11">
        <v>5.5</v>
      </c>
      <c r="J70" s="17">
        <f>+F70-H70</f>
        <v>-19</v>
      </c>
      <c r="K70" s="17">
        <f>+H70-F70</f>
        <v>19</v>
      </c>
      <c r="L70" s="11">
        <f>+K70*G70</f>
        <v>104.5</v>
      </c>
      <c r="M70" s="19">
        <f>YEAR(H70)</f>
        <v>2025</v>
      </c>
      <c r="N70" s="19" t="str">
        <f>IF(MONTH(H70)&lt;4,"1° trimestre",IF(MONTH(H70)&lt;7,"2° trimestre",IF(MONTH(H70)&lt;10,"3°trimestre","4° trimestre")))</f>
        <v>4° trimestre</v>
      </c>
      <c r="O70" s="19" t="s">
        <v>1962</v>
      </c>
      <c r="P70" s="19" t="s">
        <v>1970</v>
      </c>
      <c r="Q70" s="8">
        <f>+I70</f>
        <v>5.5</v>
      </c>
      <c r="R70" s="19" t="s">
        <v>1965</v>
      </c>
    </row>
    <row r="71" spans="1:18" x14ac:dyDescent="0.2">
      <c r="A71" s="1" t="s">
        <v>46</v>
      </c>
      <c r="B71" s="1" t="s">
        <v>257</v>
      </c>
      <c r="C71" s="1" t="s">
        <v>28</v>
      </c>
      <c r="D71" s="7">
        <v>249.74</v>
      </c>
      <c r="E71" s="3">
        <v>45953</v>
      </c>
      <c r="F71" s="3">
        <v>45983</v>
      </c>
      <c r="G71" s="7">
        <v>236.8</v>
      </c>
      <c r="H71" s="3">
        <v>46002</v>
      </c>
      <c r="I71" s="11">
        <v>236.8</v>
      </c>
      <c r="J71" s="17">
        <f>+F71-H71</f>
        <v>-19</v>
      </c>
      <c r="K71" s="17">
        <f>+H71-F71</f>
        <v>19</v>
      </c>
      <c r="L71" s="11">
        <f>+K71*G71</f>
        <v>4499.2</v>
      </c>
      <c r="M71" s="19">
        <f>YEAR(H71)</f>
        <v>2025</v>
      </c>
      <c r="N71" s="19" t="str">
        <f>IF(MONTH(H71)&lt;4,"1° trimestre",IF(MONTH(H71)&lt;7,"2° trimestre",IF(MONTH(H71)&lt;10,"3°trimestre","4° trimestre")))</f>
        <v>4° trimestre</v>
      </c>
      <c r="O71" s="19" t="s">
        <v>1962</v>
      </c>
      <c r="P71" s="19" t="s">
        <v>1970</v>
      </c>
      <c r="Q71" s="8">
        <f>+I71</f>
        <v>236.8</v>
      </c>
      <c r="R71" s="19" t="s">
        <v>1965</v>
      </c>
    </row>
    <row r="72" spans="1:18" x14ac:dyDescent="0.2">
      <c r="A72" s="1" t="s">
        <v>258</v>
      </c>
      <c r="B72" s="1" t="s">
        <v>296</v>
      </c>
      <c r="C72" s="1" t="s">
        <v>28</v>
      </c>
      <c r="D72" s="7">
        <v>730.66</v>
      </c>
      <c r="E72" s="3">
        <v>45911</v>
      </c>
      <c r="F72" s="3">
        <v>45941</v>
      </c>
      <c r="G72" s="7">
        <v>598.9</v>
      </c>
      <c r="H72" s="3">
        <v>45943</v>
      </c>
      <c r="I72" s="11">
        <v>598.9</v>
      </c>
      <c r="J72" s="17">
        <f>+F72-H72</f>
        <v>-2</v>
      </c>
      <c r="K72" s="17">
        <f>+H72-F72</f>
        <v>2</v>
      </c>
      <c r="L72" s="11">
        <f>+K72*G72</f>
        <v>1197.8</v>
      </c>
      <c r="M72" s="19">
        <f>YEAR(H72)</f>
        <v>2025</v>
      </c>
      <c r="N72" s="19" t="str">
        <f>IF(MONTH(H72)&lt;4,"1° trimestre",IF(MONTH(H72)&lt;7,"2° trimestre",IF(MONTH(H72)&lt;10,"3°trimestre","4° trimestre")))</f>
        <v>4° trimestre</v>
      </c>
      <c r="O72" s="19" t="s">
        <v>1962</v>
      </c>
      <c r="P72" s="19" t="s">
        <v>1970</v>
      </c>
      <c r="Q72" s="8">
        <f>+I72</f>
        <v>598.9</v>
      </c>
      <c r="R72" s="19" t="s">
        <v>1965</v>
      </c>
    </row>
    <row r="73" spans="1:18" x14ac:dyDescent="0.2">
      <c r="A73" s="1" t="s">
        <v>258</v>
      </c>
      <c r="B73" s="1" t="s">
        <v>297</v>
      </c>
      <c r="C73" s="1" t="s">
        <v>28</v>
      </c>
      <c r="D73" s="7">
        <v>175.56</v>
      </c>
      <c r="E73" s="3">
        <v>45939</v>
      </c>
      <c r="F73" s="3">
        <v>45969</v>
      </c>
      <c r="G73" s="7">
        <v>143.9</v>
      </c>
      <c r="H73" s="3">
        <v>45945</v>
      </c>
      <c r="I73" s="11">
        <v>143.9</v>
      </c>
      <c r="J73" s="17">
        <f>+F73-H73</f>
        <v>24</v>
      </c>
      <c r="K73" s="17">
        <f>+H73-F73</f>
        <v>-24</v>
      </c>
      <c r="L73" s="11">
        <f>+K73*G73</f>
        <v>-3453.6000000000004</v>
      </c>
      <c r="M73" s="19">
        <f>YEAR(H73)</f>
        <v>2025</v>
      </c>
      <c r="N73" s="19" t="str">
        <f>IF(MONTH(H73)&lt;4,"1° trimestre",IF(MONTH(H73)&lt;7,"2° trimestre",IF(MONTH(H73)&lt;10,"3°trimestre","4° trimestre")))</f>
        <v>4° trimestre</v>
      </c>
      <c r="O73" s="19" t="s">
        <v>1962</v>
      </c>
      <c r="P73" s="19" t="s">
        <v>1970</v>
      </c>
      <c r="Q73" s="8">
        <f>+I73</f>
        <v>143.9</v>
      </c>
      <c r="R73" s="19" t="s">
        <v>1965</v>
      </c>
    </row>
    <row r="74" spans="1:18" x14ac:dyDescent="0.2">
      <c r="A74" s="1" t="s">
        <v>258</v>
      </c>
      <c r="B74" s="1" t="s">
        <v>298</v>
      </c>
      <c r="C74" s="1" t="s">
        <v>28</v>
      </c>
      <c r="D74" s="7">
        <v>206.47</v>
      </c>
      <c r="E74" s="3">
        <v>45939</v>
      </c>
      <c r="F74" s="3">
        <v>45969</v>
      </c>
      <c r="G74" s="7">
        <v>169.24</v>
      </c>
      <c r="H74" s="3">
        <v>45945</v>
      </c>
      <c r="I74" s="11">
        <v>169.24</v>
      </c>
      <c r="J74" s="17">
        <f>+F74-H74</f>
        <v>24</v>
      </c>
      <c r="K74" s="17">
        <f>+H74-F74</f>
        <v>-24</v>
      </c>
      <c r="L74" s="11">
        <f>+K74*G74</f>
        <v>-4061.76</v>
      </c>
      <c r="M74" s="19">
        <f>YEAR(H74)</f>
        <v>2025</v>
      </c>
      <c r="N74" s="19" t="str">
        <f>IF(MONTH(H74)&lt;4,"1° trimestre",IF(MONTH(H74)&lt;7,"2° trimestre",IF(MONTH(H74)&lt;10,"3°trimestre","4° trimestre")))</f>
        <v>4° trimestre</v>
      </c>
      <c r="O74" s="19" t="s">
        <v>1962</v>
      </c>
      <c r="P74" s="19" t="s">
        <v>1970</v>
      </c>
      <c r="Q74" s="8">
        <f>+I74</f>
        <v>169.24</v>
      </c>
      <c r="R74" s="19" t="s">
        <v>1965</v>
      </c>
    </row>
    <row r="75" spans="1:18" x14ac:dyDescent="0.2">
      <c r="A75" s="1" t="s">
        <v>258</v>
      </c>
      <c r="B75" s="1" t="s">
        <v>299</v>
      </c>
      <c r="C75" s="1" t="s">
        <v>28</v>
      </c>
      <c r="D75" s="7">
        <v>22.19</v>
      </c>
      <c r="E75" s="3">
        <v>45939</v>
      </c>
      <c r="F75" s="3">
        <v>45969</v>
      </c>
      <c r="G75" s="7">
        <v>20.23</v>
      </c>
      <c r="H75" s="3">
        <v>45971</v>
      </c>
      <c r="I75" s="11">
        <v>20.23</v>
      </c>
      <c r="J75" s="17">
        <f>+F75-H75</f>
        <v>-2</v>
      </c>
      <c r="K75" s="17">
        <f>+H75-F75</f>
        <v>2</v>
      </c>
      <c r="L75" s="11">
        <f>+K75*G75</f>
        <v>40.46</v>
      </c>
      <c r="M75" s="19">
        <f>YEAR(H75)</f>
        <v>2025</v>
      </c>
      <c r="N75" s="19" t="str">
        <f>IF(MONTH(H75)&lt;4,"1° trimestre",IF(MONTH(H75)&lt;7,"2° trimestre",IF(MONTH(H75)&lt;10,"3°trimestre","4° trimestre")))</f>
        <v>4° trimestre</v>
      </c>
      <c r="O75" s="19" t="s">
        <v>1962</v>
      </c>
      <c r="P75" s="19" t="s">
        <v>1970</v>
      </c>
      <c r="Q75" s="8">
        <f>+I75</f>
        <v>20.23</v>
      </c>
      <c r="R75" s="19" t="s">
        <v>1965</v>
      </c>
    </row>
    <row r="76" spans="1:18" x14ac:dyDescent="0.2">
      <c r="A76" s="1" t="s">
        <v>258</v>
      </c>
      <c r="B76" s="1" t="s">
        <v>300</v>
      </c>
      <c r="C76" s="1" t="s">
        <v>28</v>
      </c>
      <c r="D76" s="7">
        <v>730.66</v>
      </c>
      <c r="E76" s="3">
        <v>45939</v>
      </c>
      <c r="F76" s="3">
        <v>45969</v>
      </c>
      <c r="G76" s="7">
        <v>598.9</v>
      </c>
      <c r="H76" s="3">
        <v>45971</v>
      </c>
      <c r="I76" s="11">
        <v>598.9</v>
      </c>
      <c r="J76" s="17">
        <f>+F76-H76</f>
        <v>-2</v>
      </c>
      <c r="K76" s="17">
        <f>+H76-F76</f>
        <v>2</v>
      </c>
      <c r="L76" s="11">
        <f>+K76*G76</f>
        <v>1197.8</v>
      </c>
      <c r="M76" s="19">
        <f>YEAR(H76)</f>
        <v>2025</v>
      </c>
      <c r="N76" s="19" t="str">
        <f>IF(MONTH(H76)&lt;4,"1° trimestre",IF(MONTH(H76)&lt;7,"2° trimestre",IF(MONTH(H76)&lt;10,"3°trimestre","4° trimestre")))</f>
        <v>4° trimestre</v>
      </c>
      <c r="O76" s="19" t="s">
        <v>1962</v>
      </c>
      <c r="P76" s="19" t="s">
        <v>1970</v>
      </c>
      <c r="Q76" s="8">
        <f>+I76</f>
        <v>598.9</v>
      </c>
      <c r="R76" s="19" t="s">
        <v>1965</v>
      </c>
    </row>
    <row r="77" spans="1:18" x14ac:dyDescent="0.2">
      <c r="A77" s="1" t="s">
        <v>258</v>
      </c>
      <c r="B77" s="1" t="s">
        <v>301</v>
      </c>
      <c r="C77" s="1" t="s">
        <v>28</v>
      </c>
      <c r="D77" s="7">
        <v>194.27</v>
      </c>
      <c r="E77" s="3">
        <v>45972</v>
      </c>
      <c r="F77" s="3">
        <v>46002</v>
      </c>
      <c r="G77" s="7">
        <v>159.24</v>
      </c>
      <c r="H77" s="3">
        <v>45980</v>
      </c>
      <c r="I77" s="11">
        <v>159.24</v>
      </c>
      <c r="J77" s="17">
        <f>+F77-H77</f>
        <v>22</v>
      </c>
      <c r="K77" s="17">
        <f>+H77-F77</f>
        <v>-22</v>
      </c>
      <c r="L77" s="11">
        <f>+K77*G77</f>
        <v>-3503.28</v>
      </c>
      <c r="M77" s="19">
        <f>YEAR(H77)</f>
        <v>2025</v>
      </c>
      <c r="N77" s="19" t="str">
        <f>IF(MONTH(H77)&lt;4,"1° trimestre",IF(MONTH(H77)&lt;7,"2° trimestre",IF(MONTH(H77)&lt;10,"3°trimestre","4° trimestre")))</f>
        <v>4° trimestre</v>
      </c>
      <c r="O77" s="19" t="s">
        <v>1962</v>
      </c>
      <c r="P77" s="19" t="s">
        <v>1970</v>
      </c>
      <c r="Q77" s="8">
        <f>+I77</f>
        <v>159.24</v>
      </c>
      <c r="R77" s="19" t="s">
        <v>1965</v>
      </c>
    </row>
    <row r="78" spans="1:18" x14ac:dyDescent="0.2">
      <c r="A78" s="1" t="s">
        <v>258</v>
      </c>
      <c r="B78" s="1" t="s">
        <v>302</v>
      </c>
      <c r="C78" s="1" t="s">
        <v>28</v>
      </c>
      <c r="D78" s="7">
        <v>175.56</v>
      </c>
      <c r="E78" s="3">
        <v>45972</v>
      </c>
      <c r="F78" s="3">
        <v>46002</v>
      </c>
      <c r="G78" s="7">
        <v>143.9</v>
      </c>
      <c r="H78" s="3">
        <v>45980</v>
      </c>
      <c r="I78" s="11">
        <v>143.9</v>
      </c>
      <c r="J78" s="17">
        <f>+F78-H78</f>
        <v>22</v>
      </c>
      <c r="K78" s="17">
        <f>+H78-F78</f>
        <v>-22</v>
      </c>
      <c r="L78" s="11">
        <f>+K78*G78</f>
        <v>-3165.8</v>
      </c>
      <c r="M78" s="19">
        <f>YEAR(H78)</f>
        <v>2025</v>
      </c>
      <c r="N78" s="19" t="str">
        <f>IF(MONTH(H78)&lt;4,"1° trimestre",IF(MONTH(H78)&lt;7,"2° trimestre",IF(MONTH(H78)&lt;10,"3°trimestre","4° trimestre")))</f>
        <v>4° trimestre</v>
      </c>
      <c r="O78" s="19" t="s">
        <v>1962</v>
      </c>
      <c r="P78" s="19" t="s">
        <v>1970</v>
      </c>
      <c r="Q78" s="8">
        <f>+I78</f>
        <v>143.9</v>
      </c>
      <c r="R78" s="19" t="s">
        <v>1965</v>
      </c>
    </row>
    <row r="79" spans="1:18" x14ac:dyDescent="0.2">
      <c r="A79" s="1" t="s">
        <v>258</v>
      </c>
      <c r="B79" s="1" t="s">
        <v>303</v>
      </c>
      <c r="C79" s="1" t="s">
        <v>28</v>
      </c>
      <c r="D79" s="7">
        <v>736.76</v>
      </c>
      <c r="E79" s="3">
        <v>45972</v>
      </c>
      <c r="F79" s="3">
        <v>46002</v>
      </c>
      <c r="G79" s="7">
        <v>603.9</v>
      </c>
      <c r="H79" s="3">
        <v>46002</v>
      </c>
      <c r="I79" s="11">
        <v>603.9</v>
      </c>
      <c r="J79" s="17">
        <f>+F79-H79</f>
        <v>0</v>
      </c>
      <c r="K79" s="17">
        <f>+H79-F79</f>
        <v>0</v>
      </c>
      <c r="L79" s="11">
        <f>+K79*G79</f>
        <v>0</v>
      </c>
      <c r="M79" s="19">
        <f>YEAR(H79)</f>
        <v>2025</v>
      </c>
      <c r="N79" s="19" t="str">
        <f>IF(MONTH(H79)&lt;4,"1° trimestre",IF(MONTH(H79)&lt;7,"2° trimestre",IF(MONTH(H79)&lt;10,"3°trimestre","4° trimestre")))</f>
        <v>4° trimestre</v>
      </c>
      <c r="O79" s="19" t="s">
        <v>1962</v>
      </c>
      <c r="P79" s="19" t="s">
        <v>1970</v>
      </c>
      <c r="Q79" s="8">
        <f>+I79</f>
        <v>603.9</v>
      </c>
      <c r="R79" s="19" t="s">
        <v>1965</v>
      </c>
    </row>
    <row r="80" spans="1:18" x14ac:dyDescent="0.2">
      <c r="A80" s="1" t="s">
        <v>258</v>
      </c>
      <c r="B80" s="1" t="s">
        <v>304</v>
      </c>
      <c r="C80" s="1" t="s">
        <v>28</v>
      </c>
      <c r="D80" s="7">
        <v>22.19</v>
      </c>
      <c r="E80" s="3">
        <v>45972</v>
      </c>
      <c r="F80" s="3">
        <v>46002</v>
      </c>
      <c r="G80" s="7">
        <v>20.23</v>
      </c>
      <c r="H80" s="3">
        <v>46002</v>
      </c>
      <c r="I80" s="11">
        <v>20.23</v>
      </c>
      <c r="J80" s="17">
        <f>+F80-H80</f>
        <v>0</v>
      </c>
      <c r="K80" s="17">
        <f>+H80-F80</f>
        <v>0</v>
      </c>
      <c r="L80" s="11">
        <f>+K80*G80</f>
        <v>0</v>
      </c>
      <c r="M80" s="19">
        <f>YEAR(H80)</f>
        <v>2025</v>
      </c>
      <c r="N80" s="19" t="str">
        <f>IF(MONTH(H80)&lt;4,"1° trimestre",IF(MONTH(H80)&lt;7,"2° trimestre",IF(MONTH(H80)&lt;10,"3°trimestre","4° trimestre")))</f>
        <v>4° trimestre</v>
      </c>
      <c r="O80" s="19" t="s">
        <v>1962</v>
      </c>
      <c r="P80" s="19" t="s">
        <v>1970</v>
      </c>
      <c r="Q80" s="8">
        <f>+I80</f>
        <v>20.23</v>
      </c>
      <c r="R80" s="19" t="s">
        <v>1965</v>
      </c>
    </row>
    <row r="81" spans="1:18" x14ac:dyDescent="0.2">
      <c r="A81" s="1" t="s">
        <v>258</v>
      </c>
      <c r="B81" s="1" t="s">
        <v>305</v>
      </c>
      <c r="C81" s="1" t="s">
        <v>28</v>
      </c>
      <c r="D81" s="7">
        <v>175.56</v>
      </c>
      <c r="E81" s="3">
        <v>46004</v>
      </c>
      <c r="F81" s="3">
        <v>46034</v>
      </c>
      <c r="G81" s="7">
        <v>143.9</v>
      </c>
      <c r="H81" s="3">
        <v>46008</v>
      </c>
      <c r="I81" s="11">
        <v>143.9</v>
      </c>
      <c r="J81" s="17">
        <f>+F81-H81</f>
        <v>26</v>
      </c>
      <c r="K81" s="17">
        <f>+H81-F81</f>
        <v>-26</v>
      </c>
      <c r="L81" s="11">
        <f>+K81*G81</f>
        <v>-3741.4</v>
      </c>
      <c r="M81" s="19">
        <f>YEAR(H81)</f>
        <v>2025</v>
      </c>
      <c r="N81" s="19" t="str">
        <f>IF(MONTH(H81)&lt;4,"1° trimestre",IF(MONTH(H81)&lt;7,"2° trimestre",IF(MONTH(H81)&lt;10,"3°trimestre","4° trimestre")))</f>
        <v>4° trimestre</v>
      </c>
      <c r="O81" s="19" t="s">
        <v>1962</v>
      </c>
      <c r="P81" s="19" t="s">
        <v>1970</v>
      </c>
      <c r="Q81" s="8">
        <f>+I81</f>
        <v>143.9</v>
      </c>
      <c r="R81" s="19" t="s">
        <v>1965</v>
      </c>
    </row>
    <row r="82" spans="1:18" x14ac:dyDescent="0.2">
      <c r="A82" s="1" t="s">
        <v>258</v>
      </c>
      <c r="B82" s="1" t="s">
        <v>306</v>
      </c>
      <c r="C82" s="1" t="s">
        <v>28</v>
      </c>
      <c r="D82" s="7">
        <v>194.27</v>
      </c>
      <c r="E82" s="3">
        <v>46004</v>
      </c>
      <c r="F82" s="3">
        <v>46034</v>
      </c>
      <c r="G82" s="7">
        <v>159.24</v>
      </c>
      <c r="H82" s="3">
        <v>46008</v>
      </c>
      <c r="I82" s="11">
        <v>159.24</v>
      </c>
      <c r="J82" s="17">
        <f>+F82-H82</f>
        <v>26</v>
      </c>
      <c r="K82" s="17">
        <f>+H82-F82</f>
        <v>-26</v>
      </c>
      <c r="L82" s="11">
        <f>+K82*G82</f>
        <v>-4140.24</v>
      </c>
      <c r="M82" s="19">
        <f>YEAR(H82)</f>
        <v>2025</v>
      </c>
      <c r="N82" s="19" t="str">
        <f>IF(MONTH(H82)&lt;4,"1° trimestre",IF(MONTH(H82)&lt;7,"2° trimestre",IF(MONTH(H82)&lt;10,"3°trimestre","4° trimestre")))</f>
        <v>4° trimestre</v>
      </c>
      <c r="O82" s="19" t="s">
        <v>1962</v>
      </c>
      <c r="P82" s="19" t="s">
        <v>1970</v>
      </c>
      <c r="Q82" s="8">
        <f>+I82</f>
        <v>159.24</v>
      </c>
      <c r="R82" s="19" t="s">
        <v>1965</v>
      </c>
    </row>
    <row r="83" spans="1:18" x14ac:dyDescent="0.2">
      <c r="A83" s="1" t="s">
        <v>307</v>
      </c>
      <c r="B83" s="1" t="s">
        <v>317</v>
      </c>
      <c r="C83" s="1" t="s">
        <v>28</v>
      </c>
      <c r="D83" s="7">
        <v>324.18</v>
      </c>
      <c r="E83" s="3">
        <v>45944</v>
      </c>
      <c r="F83" s="3">
        <v>45974</v>
      </c>
      <c r="G83" s="7">
        <v>265.72000000000003</v>
      </c>
      <c r="H83" s="3">
        <v>45946</v>
      </c>
      <c r="I83" s="11">
        <v>265.72000000000003</v>
      </c>
      <c r="J83" s="17">
        <f>+F83-H83</f>
        <v>28</v>
      </c>
      <c r="K83" s="17">
        <f>+H83-F83</f>
        <v>-28</v>
      </c>
      <c r="L83" s="11">
        <f>+K83*G83</f>
        <v>-7440.1600000000008</v>
      </c>
      <c r="M83" s="19">
        <f>YEAR(H83)</f>
        <v>2025</v>
      </c>
      <c r="N83" s="19" t="str">
        <f>IF(MONTH(H83)&lt;4,"1° trimestre",IF(MONTH(H83)&lt;7,"2° trimestre",IF(MONTH(H83)&lt;10,"3°trimestre","4° trimestre")))</f>
        <v>4° trimestre</v>
      </c>
      <c r="O83" s="19" t="s">
        <v>1962</v>
      </c>
      <c r="P83" s="19" t="s">
        <v>1970</v>
      </c>
      <c r="Q83" s="8">
        <f>+I83</f>
        <v>265.72000000000003</v>
      </c>
      <c r="R83" s="19" t="s">
        <v>1965</v>
      </c>
    </row>
    <row r="84" spans="1:18" x14ac:dyDescent="0.2">
      <c r="A84" s="1" t="s">
        <v>307</v>
      </c>
      <c r="B84" s="1" t="s">
        <v>318</v>
      </c>
      <c r="C84" s="1" t="s">
        <v>28</v>
      </c>
      <c r="D84" s="7">
        <v>478.7</v>
      </c>
      <c r="E84" s="3">
        <v>45978</v>
      </c>
      <c r="F84" s="3">
        <v>46008</v>
      </c>
      <c r="G84" s="7">
        <v>392.38</v>
      </c>
      <c r="H84" s="3">
        <v>45979</v>
      </c>
      <c r="I84" s="11">
        <v>392.38</v>
      </c>
      <c r="J84" s="17">
        <f>+F84-H84</f>
        <v>29</v>
      </c>
      <c r="K84" s="17">
        <f>+H84-F84</f>
        <v>-29</v>
      </c>
      <c r="L84" s="11">
        <f>+K84*G84</f>
        <v>-11379.02</v>
      </c>
      <c r="M84" s="19">
        <f>YEAR(H84)</f>
        <v>2025</v>
      </c>
      <c r="N84" s="19" t="str">
        <f>IF(MONTH(H84)&lt;4,"1° trimestre",IF(MONTH(H84)&lt;7,"2° trimestre",IF(MONTH(H84)&lt;10,"3°trimestre","4° trimestre")))</f>
        <v>4° trimestre</v>
      </c>
      <c r="O84" s="19" t="s">
        <v>1962</v>
      </c>
      <c r="P84" s="19" t="s">
        <v>1970</v>
      </c>
      <c r="Q84" s="8">
        <f>+I84</f>
        <v>392.38</v>
      </c>
      <c r="R84" s="19" t="s">
        <v>1965</v>
      </c>
    </row>
    <row r="85" spans="1:18" x14ac:dyDescent="0.2">
      <c r="A85" s="1" t="s">
        <v>307</v>
      </c>
      <c r="B85" s="1" t="s">
        <v>319</v>
      </c>
      <c r="C85" s="1" t="s">
        <v>28</v>
      </c>
      <c r="D85" s="7">
        <v>435.52</v>
      </c>
      <c r="E85" s="3">
        <v>46003</v>
      </c>
      <c r="F85" s="3">
        <v>46033</v>
      </c>
      <c r="G85" s="7">
        <v>356.98</v>
      </c>
      <c r="H85" s="3">
        <v>46008</v>
      </c>
      <c r="I85" s="11">
        <v>356.98</v>
      </c>
      <c r="J85" s="17">
        <f>+F85-H85</f>
        <v>25</v>
      </c>
      <c r="K85" s="17">
        <f>+H85-F85</f>
        <v>-25</v>
      </c>
      <c r="L85" s="11">
        <f>+K85*G85</f>
        <v>-8924.5</v>
      </c>
      <c r="M85" s="19">
        <f>YEAR(H85)</f>
        <v>2025</v>
      </c>
      <c r="N85" s="19" t="str">
        <f>IF(MONTH(H85)&lt;4,"1° trimestre",IF(MONTH(H85)&lt;7,"2° trimestre",IF(MONTH(H85)&lt;10,"3°trimestre","4° trimestre")))</f>
        <v>4° trimestre</v>
      </c>
      <c r="O85" s="19" t="s">
        <v>1962</v>
      </c>
      <c r="P85" s="19" t="s">
        <v>1970</v>
      </c>
      <c r="Q85" s="8">
        <f>+I85</f>
        <v>356.98</v>
      </c>
      <c r="R85" s="19" t="s">
        <v>1965</v>
      </c>
    </row>
    <row r="86" spans="1:18" x14ac:dyDescent="0.2">
      <c r="A86" s="1" t="s">
        <v>320</v>
      </c>
      <c r="B86" s="1" t="s">
        <v>347</v>
      </c>
      <c r="C86" s="1" t="s">
        <v>28</v>
      </c>
      <c r="D86" s="7">
        <v>2208.86</v>
      </c>
      <c r="E86" s="3">
        <v>45950</v>
      </c>
      <c r="F86" s="3">
        <v>45980</v>
      </c>
      <c r="G86" s="7">
        <v>1810.54</v>
      </c>
      <c r="H86" s="3">
        <v>45958</v>
      </c>
      <c r="I86" s="11">
        <v>1810.54</v>
      </c>
      <c r="J86" s="17">
        <f>+F86-H86</f>
        <v>22</v>
      </c>
      <c r="K86" s="17">
        <f>+H86-F86</f>
        <v>-22</v>
      </c>
      <c r="L86" s="11">
        <f>+K86*G86</f>
        <v>-39831.879999999997</v>
      </c>
      <c r="M86" s="19">
        <f>YEAR(H86)</f>
        <v>2025</v>
      </c>
      <c r="N86" s="19" t="str">
        <f>IF(MONTH(H86)&lt;4,"1° trimestre",IF(MONTH(H86)&lt;7,"2° trimestre",IF(MONTH(H86)&lt;10,"3°trimestre","4° trimestre")))</f>
        <v>4° trimestre</v>
      </c>
      <c r="O86" s="19" t="s">
        <v>1962</v>
      </c>
      <c r="P86" s="19" t="s">
        <v>1970</v>
      </c>
      <c r="Q86" s="8">
        <f>+I86</f>
        <v>1810.54</v>
      </c>
      <c r="R86" s="19" t="s">
        <v>1965</v>
      </c>
    </row>
    <row r="87" spans="1:18" x14ac:dyDescent="0.2">
      <c r="A87" s="1" t="s">
        <v>348</v>
      </c>
      <c r="B87" s="1" t="s">
        <v>353</v>
      </c>
      <c r="C87" s="1" t="s">
        <v>28</v>
      </c>
      <c r="D87" s="7">
        <v>161.77000000000001</v>
      </c>
      <c r="E87" s="3">
        <v>45978</v>
      </c>
      <c r="F87" s="3">
        <v>46008</v>
      </c>
      <c r="G87" s="7">
        <v>132.6</v>
      </c>
      <c r="H87" s="3">
        <v>45982</v>
      </c>
      <c r="I87" s="11">
        <v>132.6</v>
      </c>
      <c r="J87" s="17">
        <f>+F87-H87</f>
        <v>26</v>
      </c>
      <c r="K87" s="17">
        <f>+H87-F87</f>
        <v>-26</v>
      </c>
      <c r="L87" s="11">
        <f>+K87*G87</f>
        <v>-3447.6</v>
      </c>
      <c r="M87" s="19">
        <f>YEAR(H87)</f>
        <v>2025</v>
      </c>
      <c r="N87" s="19" t="str">
        <f>IF(MONTH(H87)&lt;4,"1° trimestre",IF(MONTH(H87)&lt;7,"2° trimestre",IF(MONTH(H87)&lt;10,"3°trimestre","4° trimestre")))</f>
        <v>4° trimestre</v>
      </c>
      <c r="O87" s="19" t="s">
        <v>1962</v>
      </c>
      <c r="P87" s="19" t="s">
        <v>1970</v>
      </c>
      <c r="Q87" s="8">
        <f>+I87</f>
        <v>132.6</v>
      </c>
      <c r="R87" s="19" t="s">
        <v>1965</v>
      </c>
    </row>
    <row r="88" spans="1:18" x14ac:dyDescent="0.2">
      <c r="A88" s="1" t="s">
        <v>354</v>
      </c>
      <c r="B88" s="1" t="s">
        <v>357</v>
      </c>
      <c r="C88" s="1" t="s">
        <v>28</v>
      </c>
      <c r="D88" s="7">
        <v>26086.35</v>
      </c>
      <c r="E88" s="3">
        <v>45994</v>
      </c>
      <c r="F88" s="3">
        <v>46025</v>
      </c>
      <c r="G88" s="7">
        <v>25083.03</v>
      </c>
      <c r="H88" s="3">
        <v>46014</v>
      </c>
      <c r="I88" s="11">
        <v>25083.03</v>
      </c>
      <c r="J88" s="17">
        <f>+F88-H88</f>
        <v>11</v>
      </c>
      <c r="K88" s="17">
        <f>+H88-F88</f>
        <v>-11</v>
      </c>
      <c r="L88" s="11">
        <f>+K88*G88</f>
        <v>-275913.32999999996</v>
      </c>
      <c r="M88" s="19">
        <f>YEAR(H88)</f>
        <v>2025</v>
      </c>
      <c r="N88" s="19" t="str">
        <f>IF(MONTH(H88)&lt;4,"1° trimestre",IF(MONTH(H88)&lt;7,"2° trimestre",IF(MONTH(H88)&lt;10,"3°trimestre","4° trimestre")))</f>
        <v>4° trimestre</v>
      </c>
      <c r="O88" s="19" t="s">
        <v>1962</v>
      </c>
      <c r="P88" s="19" t="s">
        <v>1970</v>
      </c>
      <c r="Q88" s="8">
        <f>+I88</f>
        <v>25083.03</v>
      </c>
      <c r="R88" s="19" t="s">
        <v>1965</v>
      </c>
    </row>
    <row r="89" spans="1:18" x14ac:dyDescent="0.2">
      <c r="A89" s="1" t="s">
        <v>359</v>
      </c>
      <c r="B89" s="1" t="s">
        <v>580</v>
      </c>
      <c r="C89" s="1" t="s">
        <v>10</v>
      </c>
      <c r="D89" s="7">
        <v>2343.4699999999998</v>
      </c>
      <c r="E89" s="3">
        <v>45961</v>
      </c>
      <c r="F89" s="3">
        <v>45961</v>
      </c>
      <c r="G89" s="7">
        <v>2343.4699999999998</v>
      </c>
      <c r="H89" s="3">
        <f>+F89</f>
        <v>45961</v>
      </c>
      <c r="I89" s="11">
        <f>+G89</f>
        <v>2343.4699999999998</v>
      </c>
      <c r="J89" s="17">
        <f>+F89-H89</f>
        <v>0</v>
      </c>
      <c r="K89" s="17">
        <f>+H89-F89</f>
        <v>0</v>
      </c>
      <c r="L89" s="11">
        <f>+K89*G89</f>
        <v>0</v>
      </c>
      <c r="M89" s="19">
        <f>YEAR(H89)</f>
        <v>2025</v>
      </c>
      <c r="N89" s="19" t="str">
        <f>IF(MONTH(H89)&lt;4,"1° trimestre",IF(MONTH(H89)&lt;7,"2° trimestre",IF(MONTH(H89)&lt;10,"3°trimestre","4° trimestre")))</f>
        <v>4° trimestre</v>
      </c>
      <c r="O89" s="19" t="s">
        <v>1962</v>
      </c>
      <c r="P89" s="19" t="s">
        <v>1970</v>
      </c>
      <c r="Q89" s="8">
        <f>+I89</f>
        <v>2343.4699999999998</v>
      </c>
      <c r="R89" s="19" t="s">
        <v>1965</v>
      </c>
    </row>
    <row r="90" spans="1:18" x14ac:dyDescent="0.2">
      <c r="A90" s="1" t="s">
        <v>359</v>
      </c>
      <c r="B90" s="1" t="s">
        <v>581</v>
      </c>
      <c r="C90" s="1" t="s">
        <v>10</v>
      </c>
      <c r="D90" s="7">
        <v>1627.74</v>
      </c>
      <c r="E90" s="3">
        <v>45961</v>
      </c>
      <c r="F90" s="3">
        <v>45961</v>
      </c>
      <c r="G90" s="7">
        <v>1627.74</v>
      </c>
      <c r="H90" s="3">
        <f>+F90</f>
        <v>45961</v>
      </c>
      <c r="I90" s="11">
        <f>+G90</f>
        <v>1627.74</v>
      </c>
      <c r="J90" s="17">
        <f>+F90-H90</f>
        <v>0</v>
      </c>
      <c r="K90" s="17">
        <f>+H90-F90</f>
        <v>0</v>
      </c>
      <c r="L90" s="11">
        <f>+K90*G90</f>
        <v>0</v>
      </c>
      <c r="M90" s="19">
        <f>YEAR(H90)</f>
        <v>2025</v>
      </c>
      <c r="N90" s="19" t="str">
        <f>IF(MONTH(H90)&lt;4,"1° trimestre",IF(MONTH(H90)&lt;7,"2° trimestre",IF(MONTH(H90)&lt;10,"3°trimestre","4° trimestre")))</f>
        <v>4° trimestre</v>
      </c>
      <c r="O90" s="19" t="s">
        <v>1962</v>
      </c>
      <c r="P90" s="19" t="s">
        <v>1970</v>
      </c>
      <c r="Q90" s="8">
        <f>+I90</f>
        <v>1627.74</v>
      </c>
      <c r="R90" s="19" t="s">
        <v>1965</v>
      </c>
    </row>
    <row r="91" spans="1:18" x14ac:dyDescent="0.2">
      <c r="A91" s="1" t="s">
        <v>359</v>
      </c>
      <c r="B91" s="1" t="s">
        <v>582</v>
      </c>
      <c r="C91" s="1" t="s">
        <v>10</v>
      </c>
      <c r="D91" s="7">
        <v>1250.31</v>
      </c>
      <c r="E91" s="3">
        <v>45961</v>
      </c>
      <c r="F91" s="3">
        <v>45961</v>
      </c>
      <c r="G91" s="7">
        <v>1250.31</v>
      </c>
      <c r="H91" s="3">
        <f>+F91</f>
        <v>45961</v>
      </c>
      <c r="I91" s="11">
        <f>+G91</f>
        <v>1250.31</v>
      </c>
      <c r="J91" s="17">
        <f>+F91-H91</f>
        <v>0</v>
      </c>
      <c r="K91" s="17">
        <f>+H91-F91</f>
        <v>0</v>
      </c>
      <c r="L91" s="11">
        <f>+K91*G91</f>
        <v>0</v>
      </c>
      <c r="M91" s="19">
        <f>YEAR(H91)</f>
        <v>2025</v>
      </c>
      <c r="N91" s="19" t="str">
        <f>IF(MONTH(H91)&lt;4,"1° trimestre",IF(MONTH(H91)&lt;7,"2° trimestre",IF(MONTH(H91)&lt;10,"3°trimestre","4° trimestre")))</f>
        <v>4° trimestre</v>
      </c>
      <c r="O91" s="19" t="s">
        <v>1962</v>
      </c>
      <c r="P91" s="19" t="s">
        <v>1970</v>
      </c>
      <c r="Q91" s="8">
        <f>+I91</f>
        <v>1250.31</v>
      </c>
      <c r="R91" s="19" t="s">
        <v>1965</v>
      </c>
    </row>
    <row r="92" spans="1:18" x14ac:dyDescent="0.2">
      <c r="A92" s="1" t="s">
        <v>359</v>
      </c>
      <c r="B92" s="1" t="s">
        <v>583</v>
      </c>
      <c r="C92" s="1" t="s">
        <v>10</v>
      </c>
      <c r="D92" s="7">
        <v>757.51</v>
      </c>
      <c r="E92" s="3">
        <v>45961</v>
      </c>
      <c r="F92" s="3">
        <v>45961</v>
      </c>
      <c r="G92" s="7">
        <v>757.51</v>
      </c>
      <c r="H92" s="3">
        <f>+F92</f>
        <v>45961</v>
      </c>
      <c r="I92" s="11">
        <f>+G92</f>
        <v>757.51</v>
      </c>
      <c r="J92" s="17">
        <f>+F92-H92</f>
        <v>0</v>
      </c>
      <c r="K92" s="17">
        <f>+H92-F92</f>
        <v>0</v>
      </c>
      <c r="L92" s="11">
        <f>+K92*G92</f>
        <v>0</v>
      </c>
      <c r="M92" s="19">
        <f>YEAR(H92)</f>
        <v>2025</v>
      </c>
      <c r="N92" s="19" t="str">
        <f>IF(MONTH(H92)&lt;4,"1° trimestre",IF(MONTH(H92)&lt;7,"2° trimestre",IF(MONTH(H92)&lt;10,"3°trimestre","4° trimestre")))</f>
        <v>4° trimestre</v>
      </c>
      <c r="O92" s="19" t="s">
        <v>1962</v>
      </c>
      <c r="P92" s="19" t="s">
        <v>1970</v>
      </c>
      <c r="Q92" s="8">
        <f>+I92</f>
        <v>757.51</v>
      </c>
      <c r="R92" s="19" t="s">
        <v>1965</v>
      </c>
    </row>
    <row r="93" spans="1:18" x14ac:dyDescent="0.2">
      <c r="A93" s="1" t="s">
        <v>359</v>
      </c>
      <c r="B93" s="1" t="s">
        <v>584</v>
      </c>
      <c r="C93" s="1" t="s">
        <v>10</v>
      </c>
      <c r="D93" s="7">
        <v>11.83</v>
      </c>
      <c r="E93" s="3">
        <v>45961</v>
      </c>
      <c r="F93" s="3">
        <v>45961</v>
      </c>
      <c r="G93" s="7">
        <v>11.83</v>
      </c>
      <c r="H93" s="3">
        <f>+F93</f>
        <v>45961</v>
      </c>
      <c r="I93" s="11">
        <f>+G93</f>
        <v>11.83</v>
      </c>
      <c r="J93" s="17">
        <f>+F93-H93</f>
        <v>0</v>
      </c>
      <c r="K93" s="17">
        <f>+H93-F93</f>
        <v>0</v>
      </c>
      <c r="L93" s="11">
        <f>+K93*G93</f>
        <v>0</v>
      </c>
      <c r="M93" s="19">
        <f>YEAR(H93)</f>
        <v>2025</v>
      </c>
      <c r="N93" s="19" t="str">
        <f>IF(MONTH(H93)&lt;4,"1° trimestre",IF(MONTH(H93)&lt;7,"2° trimestre",IF(MONTH(H93)&lt;10,"3°trimestre","4° trimestre")))</f>
        <v>4° trimestre</v>
      </c>
      <c r="O93" s="19" t="s">
        <v>1962</v>
      </c>
      <c r="P93" s="19" t="s">
        <v>1970</v>
      </c>
      <c r="Q93" s="8">
        <f>+I93</f>
        <v>11.83</v>
      </c>
      <c r="R93" s="19" t="s">
        <v>1965</v>
      </c>
    </row>
    <row r="94" spans="1:18" x14ac:dyDescent="0.2">
      <c r="A94" s="1" t="s">
        <v>359</v>
      </c>
      <c r="B94" s="1" t="s">
        <v>585</v>
      </c>
      <c r="C94" s="1" t="s">
        <v>10</v>
      </c>
      <c r="D94" s="7">
        <v>357.52</v>
      </c>
      <c r="E94" s="3">
        <v>45961</v>
      </c>
      <c r="F94" s="3">
        <v>45961</v>
      </c>
      <c r="G94" s="7">
        <v>357.52</v>
      </c>
      <c r="H94" s="3">
        <f>+F94</f>
        <v>45961</v>
      </c>
      <c r="I94" s="11">
        <f>+G94</f>
        <v>357.52</v>
      </c>
      <c r="J94" s="17">
        <f>+F94-H94</f>
        <v>0</v>
      </c>
      <c r="K94" s="17">
        <f>+H94-F94</f>
        <v>0</v>
      </c>
      <c r="L94" s="11">
        <f>+K94*G94</f>
        <v>0</v>
      </c>
      <c r="M94" s="19">
        <f>YEAR(H94)</f>
        <v>2025</v>
      </c>
      <c r="N94" s="19" t="str">
        <f>IF(MONTH(H94)&lt;4,"1° trimestre",IF(MONTH(H94)&lt;7,"2° trimestre",IF(MONTH(H94)&lt;10,"3°trimestre","4° trimestre")))</f>
        <v>4° trimestre</v>
      </c>
      <c r="O94" s="19" t="s">
        <v>1962</v>
      </c>
      <c r="P94" s="19" t="s">
        <v>1970</v>
      </c>
      <c r="Q94" s="8">
        <f>+I94</f>
        <v>357.52</v>
      </c>
      <c r="R94" s="19" t="s">
        <v>1965</v>
      </c>
    </row>
    <row r="95" spans="1:18" x14ac:dyDescent="0.2">
      <c r="A95" s="1" t="s">
        <v>359</v>
      </c>
      <c r="B95" s="1" t="s">
        <v>586</v>
      </c>
      <c r="C95" s="1" t="s">
        <v>10</v>
      </c>
      <c r="D95" s="7">
        <v>161.94</v>
      </c>
      <c r="E95" s="3">
        <v>45961</v>
      </c>
      <c r="F95" s="3">
        <v>45961</v>
      </c>
      <c r="G95" s="7">
        <v>161.94</v>
      </c>
      <c r="H95" s="3">
        <f>+F95</f>
        <v>45961</v>
      </c>
      <c r="I95" s="11">
        <f>+G95</f>
        <v>161.94</v>
      </c>
      <c r="J95" s="17">
        <f>+F95-H95</f>
        <v>0</v>
      </c>
      <c r="K95" s="17">
        <f>+H95-F95</f>
        <v>0</v>
      </c>
      <c r="L95" s="11">
        <f>+K95*G95</f>
        <v>0</v>
      </c>
      <c r="M95" s="19">
        <f>YEAR(H95)</f>
        <v>2025</v>
      </c>
      <c r="N95" s="19" t="str">
        <f>IF(MONTH(H95)&lt;4,"1° trimestre",IF(MONTH(H95)&lt;7,"2° trimestre",IF(MONTH(H95)&lt;10,"3°trimestre","4° trimestre")))</f>
        <v>4° trimestre</v>
      </c>
      <c r="O95" s="19" t="s">
        <v>1962</v>
      </c>
      <c r="P95" s="19" t="s">
        <v>1970</v>
      </c>
      <c r="Q95" s="8">
        <f>+I95</f>
        <v>161.94</v>
      </c>
      <c r="R95" s="19" t="s">
        <v>1965</v>
      </c>
    </row>
    <row r="96" spans="1:18" x14ac:dyDescent="0.2">
      <c r="A96" s="1" t="s">
        <v>359</v>
      </c>
      <c r="B96" s="1" t="s">
        <v>587</v>
      </c>
      <c r="C96" s="1" t="s">
        <v>10</v>
      </c>
      <c r="D96" s="7">
        <v>271.2</v>
      </c>
      <c r="E96" s="3">
        <v>45961</v>
      </c>
      <c r="F96" s="3">
        <v>45961</v>
      </c>
      <c r="G96" s="7">
        <v>271.2</v>
      </c>
      <c r="H96" s="3">
        <f>+F96</f>
        <v>45961</v>
      </c>
      <c r="I96" s="11">
        <f>+G96</f>
        <v>271.2</v>
      </c>
      <c r="J96" s="17">
        <f>+F96-H96</f>
        <v>0</v>
      </c>
      <c r="K96" s="17">
        <f>+H96-F96</f>
        <v>0</v>
      </c>
      <c r="L96" s="11">
        <f>+K96*G96</f>
        <v>0</v>
      </c>
      <c r="M96" s="19">
        <f>YEAR(H96)</f>
        <v>2025</v>
      </c>
      <c r="N96" s="19" t="str">
        <f>IF(MONTH(H96)&lt;4,"1° trimestre",IF(MONTH(H96)&lt;7,"2° trimestre",IF(MONTH(H96)&lt;10,"3°trimestre","4° trimestre")))</f>
        <v>4° trimestre</v>
      </c>
      <c r="O96" s="19" t="s">
        <v>1962</v>
      </c>
      <c r="P96" s="19" t="s">
        <v>1970</v>
      </c>
      <c r="Q96" s="8">
        <f>+I96</f>
        <v>271.2</v>
      </c>
      <c r="R96" s="19" t="s">
        <v>1965</v>
      </c>
    </row>
    <row r="97" spans="1:18" x14ac:dyDescent="0.2">
      <c r="A97" s="1" t="s">
        <v>359</v>
      </c>
      <c r="B97" s="1" t="s">
        <v>588</v>
      </c>
      <c r="C97" s="1" t="s">
        <v>10</v>
      </c>
      <c r="D97" s="7">
        <v>62.81</v>
      </c>
      <c r="E97" s="3">
        <v>45961</v>
      </c>
      <c r="F97" s="3">
        <v>45961</v>
      </c>
      <c r="G97" s="7">
        <v>62.81</v>
      </c>
      <c r="H97" s="3">
        <f>+F97</f>
        <v>45961</v>
      </c>
      <c r="I97" s="11">
        <f>+G97</f>
        <v>62.81</v>
      </c>
      <c r="J97" s="17">
        <f>+F97-H97</f>
        <v>0</v>
      </c>
      <c r="K97" s="17">
        <f>+H97-F97</f>
        <v>0</v>
      </c>
      <c r="L97" s="11">
        <f>+K97*G97</f>
        <v>0</v>
      </c>
      <c r="M97" s="19">
        <f>YEAR(H97)</f>
        <v>2025</v>
      </c>
      <c r="N97" s="19" t="str">
        <f>IF(MONTH(H97)&lt;4,"1° trimestre",IF(MONTH(H97)&lt;7,"2° trimestre",IF(MONTH(H97)&lt;10,"3°trimestre","4° trimestre")))</f>
        <v>4° trimestre</v>
      </c>
      <c r="O97" s="19" t="s">
        <v>1962</v>
      </c>
      <c r="P97" s="19" t="s">
        <v>1970</v>
      </c>
      <c r="Q97" s="8">
        <f>+I97</f>
        <v>62.81</v>
      </c>
      <c r="R97" s="19" t="s">
        <v>1965</v>
      </c>
    </row>
    <row r="98" spans="1:18" x14ac:dyDescent="0.2">
      <c r="A98" s="1" t="s">
        <v>359</v>
      </c>
      <c r="B98" s="1" t="s">
        <v>589</v>
      </c>
      <c r="C98" s="1" t="s">
        <v>10</v>
      </c>
      <c r="D98" s="7">
        <v>171.8</v>
      </c>
      <c r="E98" s="3">
        <v>45961</v>
      </c>
      <c r="F98" s="3">
        <v>45961</v>
      </c>
      <c r="G98" s="7">
        <v>171.8</v>
      </c>
      <c r="H98" s="3">
        <f>+F98</f>
        <v>45961</v>
      </c>
      <c r="I98" s="11">
        <f>+G98</f>
        <v>171.8</v>
      </c>
      <c r="J98" s="17">
        <f>+F98-H98</f>
        <v>0</v>
      </c>
      <c r="K98" s="17">
        <f>+H98-F98</f>
        <v>0</v>
      </c>
      <c r="L98" s="11">
        <f>+K98*G98</f>
        <v>0</v>
      </c>
      <c r="M98" s="19">
        <f>YEAR(H98)</f>
        <v>2025</v>
      </c>
      <c r="N98" s="19" t="str">
        <f>IF(MONTH(H98)&lt;4,"1° trimestre",IF(MONTH(H98)&lt;7,"2° trimestre",IF(MONTH(H98)&lt;10,"3°trimestre","4° trimestre")))</f>
        <v>4° trimestre</v>
      </c>
      <c r="O98" s="19" t="s">
        <v>1962</v>
      </c>
      <c r="P98" s="19" t="s">
        <v>1970</v>
      </c>
      <c r="Q98" s="8">
        <f>+I98</f>
        <v>171.8</v>
      </c>
      <c r="R98" s="19" t="s">
        <v>1965</v>
      </c>
    </row>
    <row r="99" spans="1:18" x14ac:dyDescent="0.2">
      <c r="A99" s="1" t="s">
        <v>359</v>
      </c>
      <c r="B99" s="1" t="s">
        <v>590</v>
      </c>
      <c r="C99" s="1" t="s">
        <v>10</v>
      </c>
      <c r="D99" s="7">
        <v>70.459999999999994</v>
      </c>
      <c r="E99" s="3">
        <v>45961</v>
      </c>
      <c r="F99" s="3">
        <v>45961</v>
      </c>
      <c r="G99" s="7">
        <v>70.459999999999994</v>
      </c>
      <c r="H99" s="3">
        <f>+F99</f>
        <v>45961</v>
      </c>
      <c r="I99" s="11">
        <f>+G99</f>
        <v>70.459999999999994</v>
      </c>
      <c r="J99" s="17">
        <f>+F99-H99</f>
        <v>0</v>
      </c>
      <c r="K99" s="17">
        <f>+H99-F99</f>
        <v>0</v>
      </c>
      <c r="L99" s="11">
        <f>+K99*G99</f>
        <v>0</v>
      </c>
      <c r="M99" s="19">
        <f>YEAR(H99)</f>
        <v>2025</v>
      </c>
      <c r="N99" s="19" t="str">
        <f>IF(MONTH(H99)&lt;4,"1° trimestre",IF(MONTH(H99)&lt;7,"2° trimestre",IF(MONTH(H99)&lt;10,"3°trimestre","4° trimestre")))</f>
        <v>4° trimestre</v>
      </c>
      <c r="O99" s="19" t="s">
        <v>1962</v>
      </c>
      <c r="P99" s="19" t="s">
        <v>1970</v>
      </c>
      <c r="Q99" s="8">
        <f>+I99</f>
        <v>70.459999999999994</v>
      </c>
      <c r="R99" s="19" t="s">
        <v>1965</v>
      </c>
    </row>
    <row r="100" spans="1:18" x14ac:dyDescent="0.2">
      <c r="A100" s="1" t="s">
        <v>359</v>
      </c>
      <c r="B100" s="1" t="s">
        <v>591</v>
      </c>
      <c r="C100" s="1" t="s">
        <v>10</v>
      </c>
      <c r="D100" s="7">
        <v>404</v>
      </c>
      <c r="E100" s="3">
        <v>45961</v>
      </c>
      <c r="F100" s="3">
        <v>45961</v>
      </c>
      <c r="G100" s="7">
        <v>404</v>
      </c>
      <c r="H100" s="3">
        <f>+F100</f>
        <v>45961</v>
      </c>
      <c r="I100" s="11">
        <f>+G100</f>
        <v>404</v>
      </c>
      <c r="J100" s="17">
        <f>+F100-H100</f>
        <v>0</v>
      </c>
      <c r="K100" s="17">
        <f>+H100-F100</f>
        <v>0</v>
      </c>
      <c r="L100" s="11">
        <f>+K100*G100</f>
        <v>0</v>
      </c>
      <c r="M100" s="19">
        <f>YEAR(H100)</f>
        <v>2025</v>
      </c>
      <c r="N100" s="19" t="str">
        <f>IF(MONTH(H100)&lt;4,"1° trimestre",IF(MONTH(H100)&lt;7,"2° trimestre",IF(MONTH(H100)&lt;10,"3°trimestre","4° trimestre")))</f>
        <v>4° trimestre</v>
      </c>
      <c r="O100" s="19" t="s">
        <v>1962</v>
      </c>
      <c r="P100" s="19" t="s">
        <v>1970</v>
      </c>
      <c r="Q100" s="8">
        <f>+I100</f>
        <v>404</v>
      </c>
      <c r="R100" s="19" t="s">
        <v>1965</v>
      </c>
    </row>
    <row r="101" spans="1:18" x14ac:dyDescent="0.2">
      <c r="A101" s="1" t="s">
        <v>359</v>
      </c>
      <c r="B101" s="1" t="s">
        <v>592</v>
      </c>
      <c r="C101" s="1" t="s">
        <v>10</v>
      </c>
      <c r="D101" s="7">
        <v>140.32</v>
      </c>
      <c r="E101" s="3">
        <v>45961</v>
      </c>
      <c r="F101" s="3">
        <v>45961</v>
      </c>
      <c r="G101" s="7">
        <v>140.32</v>
      </c>
      <c r="H101" s="3">
        <f>+F101</f>
        <v>45961</v>
      </c>
      <c r="I101" s="11">
        <f>+G101</f>
        <v>140.32</v>
      </c>
      <c r="J101" s="17">
        <f>+F101-H101</f>
        <v>0</v>
      </c>
      <c r="K101" s="17">
        <f>+H101-F101</f>
        <v>0</v>
      </c>
      <c r="L101" s="11">
        <f>+K101*G101</f>
        <v>0</v>
      </c>
      <c r="M101" s="19">
        <f>YEAR(H101)</f>
        <v>2025</v>
      </c>
      <c r="N101" s="19" t="str">
        <f>IF(MONTH(H101)&lt;4,"1° trimestre",IF(MONTH(H101)&lt;7,"2° trimestre",IF(MONTH(H101)&lt;10,"3°trimestre","4° trimestre")))</f>
        <v>4° trimestre</v>
      </c>
      <c r="O101" s="19" t="s">
        <v>1962</v>
      </c>
      <c r="P101" s="19" t="s">
        <v>1970</v>
      </c>
      <c r="Q101" s="8">
        <f>+I101</f>
        <v>140.32</v>
      </c>
      <c r="R101" s="19" t="s">
        <v>1965</v>
      </c>
    </row>
    <row r="102" spans="1:18" x14ac:dyDescent="0.2">
      <c r="A102" s="1" t="s">
        <v>359</v>
      </c>
      <c r="B102" s="1" t="s">
        <v>593</v>
      </c>
      <c r="C102" s="1" t="s">
        <v>10</v>
      </c>
      <c r="D102" s="7">
        <v>44926.36</v>
      </c>
      <c r="E102" s="3">
        <v>45961</v>
      </c>
      <c r="F102" s="3">
        <v>45961</v>
      </c>
      <c r="G102" s="7">
        <v>44926.36</v>
      </c>
      <c r="H102" s="3">
        <f>+F102</f>
        <v>45961</v>
      </c>
      <c r="I102" s="11">
        <f>+G102</f>
        <v>44926.36</v>
      </c>
      <c r="J102" s="17">
        <f>+F102-H102</f>
        <v>0</v>
      </c>
      <c r="K102" s="17">
        <f>+H102-F102</f>
        <v>0</v>
      </c>
      <c r="L102" s="11">
        <f>+K102*G102</f>
        <v>0</v>
      </c>
      <c r="M102" s="19">
        <f>YEAR(H102)</f>
        <v>2025</v>
      </c>
      <c r="N102" s="19" t="str">
        <f>IF(MONTH(H102)&lt;4,"1° trimestre",IF(MONTH(H102)&lt;7,"2° trimestre",IF(MONTH(H102)&lt;10,"3°trimestre","4° trimestre")))</f>
        <v>4° trimestre</v>
      </c>
      <c r="O102" s="19" t="s">
        <v>1962</v>
      </c>
      <c r="P102" s="19" t="s">
        <v>1970</v>
      </c>
      <c r="Q102" s="8">
        <f>+I102</f>
        <v>44926.36</v>
      </c>
      <c r="R102" s="19" t="s">
        <v>1965</v>
      </c>
    </row>
    <row r="103" spans="1:18" x14ac:dyDescent="0.2">
      <c r="A103" s="1" t="s">
        <v>359</v>
      </c>
      <c r="B103" s="1" t="s">
        <v>594</v>
      </c>
      <c r="C103" s="1" t="s">
        <v>10</v>
      </c>
      <c r="D103" s="7">
        <v>28049.200000000001</v>
      </c>
      <c r="E103" s="3">
        <v>45961</v>
      </c>
      <c r="F103" s="3">
        <v>45961</v>
      </c>
      <c r="G103" s="7">
        <v>28049.200000000001</v>
      </c>
      <c r="H103" s="3">
        <f>+F103</f>
        <v>45961</v>
      </c>
      <c r="I103" s="11">
        <f>+G103</f>
        <v>28049.200000000001</v>
      </c>
      <c r="J103" s="17">
        <f>+F103-H103</f>
        <v>0</v>
      </c>
      <c r="K103" s="17">
        <f>+H103-F103</f>
        <v>0</v>
      </c>
      <c r="L103" s="11">
        <f>+K103*G103</f>
        <v>0</v>
      </c>
      <c r="M103" s="19">
        <f>YEAR(H103)</f>
        <v>2025</v>
      </c>
      <c r="N103" s="19" t="str">
        <f>IF(MONTH(H103)&lt;4,"1° trimestre",IF(MONTH(H103)&lt;7,"2° trimestre",IF(MONTH(H103)&lt;10,"3°trimestre","4° trimestre")))</f>
        <v>4° trimestre</v>
      </c>
      <c r="O103" s="19" t="s">
        <v>1962</v>
      </c>
      <c r="P103" s="19" t="s">
        <v>1970</v>
      </c>
      <c r="Q103" s="8">
        <f>+I103</f>
        <v>28049.200000000001</v>
      </c>
      <c r="R103" s="19" t="s">
        <v>1965</v>
      </c>
    </row>
    <row r="104" spans="1:18" x14ac:dyDescent="0.2">
      <c r="A104" s="1" t="s">
        <v>359</v>
      </c>
      <c r="B104" s="1" t="s">
        <v>595</v>
      </c>
      <c r="C104" s="1" t="s">
        <v>10</v>
      </c>
      <c r="D104" s="7">
        <v>5672.74</v>
      </c>
      <c r="E104" s="3">
        <v>45961</v>
      </c>
      <c r="F104" s="3">
        <v>45961</v>
      </c>
      <c r="G104" s="7">
        <v>5672.74</v>
      </c>
      <c r="H104" s="3">
        <f>+F104</f>
        <v>45961</v>
      </c>
      <c r="I104" s="11">
        <f>+G104</f>
        <v>5672.74</v>
      </c>
      <c r="J104" s="17">
        <f>+F104-H104</f>
        <v>0</v>
      </c>
      <c r="K104" s="17">
        <f>+H104-F104</f>
        <v>0</v>
      </c>
      <c r="L104" s="11">
        <f>+K104*G104</f>
        <v>0</v>
      </c>
      <c r="M104" s="19">
        <f>YEAR(H104)</f>
        <v>2025</v>
      </c>
      <c r="N104" s="19" t="str">
        <f>IF(MONTH(H104)&lt;4,"1° trimestre",IF(MONTH(H104)&lt;7,"2° trimestre",IF(MONTH(H104)&lt;10,"3°trimestre","4° trimestre")))</f>
        <v>4° trimestre</v>
      </c>
      <c r="O104" s="19" t="s">
        <v>1962</v>
      </c>
      <c r="P104" s="19" t="s">
        <v>1970</v>
      </c>
      <c r="Q104" s="8">
        <f>+I104</f>
        <v>5672.74</v>
      </c>
      <c r="R104" s="19" t="s">
        <v>1965</v>
      </c>
    </row>
    <row r="105" spans="1:18" x14ac:dyDescent="0.2">
      <c r="A105" s="1" t="s">
        <v>359</v>
      </c>
      <c r="B105" s="1" t="s">
        <v>596</v>
      </c>
      <c r="C105" s="1" t="s">
        <v>10</v>
      </c>
      <c r="D105" s="7">
        <v>3740.32</v>
      </c>
      <c r="E105" s="3">
        <v>45961</v>
      </c>
      <c r="F105" s="3">
        <v>45961</v>
      </c>
      <c r="G105" s="7">
        <v>3740.32</v>
      </c>
      <c r="H105" s="3">
        <f>+F105</f>
        <v>45961</v>
      </c>
      <c r="I105" s="11">
        <f>+G105</f>
        <v>3740.32</v>
      </c>
      <c r="J105" s="17">
        <f>+F105-H105</f>
        <v>0</v>
      </c>
      <c r="K105" s="17">
        <f>+H105-F105</f>
        <v>0</v>
      </c>
      <c r="L105" s="11">
        <f>+K105*G105</f>
        <v>0</v>
      </c>
      <c r="M105" s="19">
        <f>YEAR(H105)</f>
        <v>2025</v>
      </c>
      <c r="N105" s="19" t="str">
        <f>IF(MONTH(H105)&lt;4,"1° trimestre",IF(MONTH(H105)&lt;7,"2° trimestre",IF(MONTH(H105)&lt;10,"3°trimestre","4° trimestre")))</f>
        <v>4° trimestre</v>
      </c>
      <c r="O105" s="19" t="s">
        <v>1962</v>
      </c>
      <c r="P105" s="19" t="s">
        <v>1970</v>
      </c>
      <c r="Q105" s="8">
        <f>+I105</f>
        <v>3740.32</v>
      </c>
      <c r="R105" s="19" t="s">
        <v>1965</v>
      </c>
    </row>
    <row r="106" spans="1:18" x14ac:dyDescent="0.2">
      <c r="A106" s="1" t="s">
        <v>359</v>
      </c>
      <c r="B106" s="1" t="s">
        <v>597</v>
      </c>
      <c r="C106" s="1" t="s">
        <v>10</v>
      </c>
      <c r="D106" s="7">
        <v>112.23</v>
      </c>
      <c r="E106" s="3">
        <v>45961</v>
      </c>
      <c r="F106" s="3">
        <v>45961</v>
      </c>
      <c r="G106" s="7">
        <v>112.23</v>
      </c>
      <c r="H106" s="3">
        <f>+F106</f>
        <v>45961</v>
      </c>
      <c r="I106" s="11">
        <f>+G106</f>
        <v>112.23</v>
      </c>
      <c r="J106" s="17">
        <f>+F106-H106</f>
        <v>0</v>
      </c>
      <c r="K106" s="17">
        <f>+H106-F106</f>
        <v>0</v>
      </c>
      <c r="L106" s="11">
        <f>+K106*G106</f>
        <v>0</v>
      </c>
      <c r="M106" s="19">
        <f>YEAR(H106)</f>
        <v>2025</v>
      </c>
      <c r="N106" s="19" t="str">
        <f>IF(MONTH(H106)&lt;4,"1° trimestre",IF(MONTH(H106)&lt;7,"2° trimestre",IF(MONTH(H106)&lt;10,"3°trimestre","4° trimestre")))</f>
        <v>4° trimestre</v>
      </c>
      <c r="O106" s="19" t="s">
        <v>1962</v>
      </c>
      <c r="P106" s="19" t="s">
        <v>1970</v>
      </c>
      <c r="Q106" s="8">
        <f>+I106</f>
        <v>112.23</v>
      </c>
      <c r="R106" s="19" t="s">
        <v>1965</v>
      </c>
    </row>
    <row r="107" spans="1:18" x14ac:dyDescent="0.2">
      <c r="A107" s="1" t="s">
        <v>359</v>
      </c>
      <c r="B107" s="1" t="s">
        <v>598</v>
      </c>
      <c r="C107" s="1" t="s">
        <v>10</v>
      </c>
      <c r="D107" s="7">
        <v>35.5</v>
      </c>
      <c r="E107" s="3">
        <v>45961</v>
      </c>
      <c r="F107" s="3">
        <v>45961</v>
      </c>
      <c r="G107" s="7">
        <v>35.5</v>
      </c>
      <c r="H107" s="3">
        <f>+F107</f>
        <v>45961</v>
      </c>
      <c r="I107" s="11">
        <f>+G107</f>
        <v>35.5</v>
      </c>
      <c r="J107" s="17">
        <f>+F107-H107</f>
        <v>0</v>
      </c>
      <c r="K107" s="17">
        <f>+H107-F107</f>
        <v>0</v>
      </c>
      <c r="L107" s="11">
        <f>+K107*G107</f>
        <v>0</v>
      </c>
      <c r="M107" s="19">
        <f>YEAR(H107)</f>
        <v>2025</v>
      </c>
      <c r="N107" s="19" t="str">
        <f>IF(MONTH(H107)&lt;4,"1° trimestre",IF(MONTH(H107)&lt;7,"2° trimestre",IF(MONTH(H107)&lt;10,"3°trimestre","4° trimestre")))</f>
        <v>4° trimestre</v>
      </c>
      <c r="O107" s="19" t="s">
        <v>1962</v>
      </c>
      <c r="P107" s="19" t="s">
        <v>1970</v>
      </c>
      <c r="Q107" s="8">
        <f>+I107</f>
        <v>35.5</v>
      </c>
      <c r="R107" s="19" t="s">
        <v>1965</v>
      </c>
    </row>
    <row r="108" spans="1:18" x14ac:dyDescent="0.2">
      <c r="A108" s="1" t="s">
        <v>359</v>
      </c>
      <c r="B108" s="1" t="s">
        <v>599</v>
      </c>
      <c r="C108" s="1" t="s">
        <v>10</v>
      </c>
      <c r="D108" s="7">
        <v>1915.43</v>
      </c>
      <c r="E108" s="3">
        <v>45961</v>
      </c>
      <c r="F108" s="3">
        <v>45961</v>
      </c>
      <c r="G108" s="7">
        <v>1915.43</v>
      </c>
      <c r="H108" s="3">
        <f>+F108</f>
        <v>45961</v>
      </c>
      <c r="I108" s="11">
        <f>+G108</f>
        <v>1915.43</v>
      </c>
      <c r="J108" s="17">
        <f>+F108-H108</f>
        <v>0</v>
      </c>
      <c r="K108" s="17">
        <f>+H108-F108</f>
        <v>0</v>
      </c>
      <c r="L108" s="11">
        <f>+K108*G108</f>
        <v>0</v>
      </c>
      <c r="M108" s="19">
        <f>YEAR(H108)</f>
        <v>2025</v>
      </c>
      <c r="N108" s="19" t="str">
        <f>IF(MONTH(H108)&lt;4,"1° trimestre",IF(MONTH(H108)&lt;7,"2° trimestre",IF(MONTH(H108)&lt;10,"3°trimestre","4° trimestre")))</f>
        <v>4° trimestre</v>
      </c>
      <c r="O108" s="19" t="s">
        <v>1962</v>
      </c>
      <c r="P108" s="19" t="s">
        <v>1970</v>
      </c>
      <c r="Q108" s="8">
        <f>+I108</f>
        <v>1915.43</v>
      </c>
      <c r="R108" s="19" t="s">
        <v>1965</v>
      </c>
    </row>
    <row r="109" spans="1:18" x14ac:dyDescent="0.2">
      <c r="A109" s="1" t="s">
        <v>359</v>
      </c>
      <c r="B109" s="1" t="s">
        <v>600</v>
      </c>
      <c r="C109" s="1" t="s">
        <v>10</v>
      </c>
      <c r="D109" s="7">
        <v>1258.9100000000001</v>
      </c>
      <c r="E109" s="3">
        <v>45961</v>
      </c>
      <c r="F109" s="3">
        <v>45961</v>
      </c>
      <c r="G109" s="7">
        <v>1258.9100000000001</v>
      </c>
      <c r="H109" s="3">
        <f>+F109</f>
        <v>45961</v>
      </c>
      <c r="I109" s="11">
        <f>+G109</f>
        <v>1258.9100000000001</v>
      </c>
      <c r="J109" s="17">
        <f>+F109-H109</f>
        <v>0</v>
      </c>
      <c r="K109" s="17">
        <f>+H109-F109</f>
        <v>0</v>
      </c>
      <c r="L109" s="11">
        <f>+K109*G109</f>
        <v>0</v>
      </c>
      <c r="M109" s="19">
        <f>YEAR(H109)</f>
        <v>2025</v>
      </c>
      <c r="N109" s="19" t="str">
        <f>IF(MONTH(H109)&lt;4,"1° trimestre",IF(MONTH(H109)&lt;7,"2° trimestre",IF(MONTH(H109)&lt;10,"3°trimestre","4° trimestre")))</f>
        <v>4° trimestre</v>
      </c>
      <c r="O109" s="19" t="s">
        <v>1962</v>
      </c>
      <c r="P109" s="19" t="s">
        <v>1970</v>
      </c>
      <c r="Q109" s="8">
        <f>+I109</f>
        <v>1258.9100000000001</v>
      </c>
      <c r="R109" s="19" t="s">
        <v>1965</v>
      </c>
    </row>
    <row r="110" spans="1:18" x14ac:dyDescent="0.2">
      <c r="A110" s="1" t="s">
        <v>359</v>
      </c>
      <c r="B110" s="1" t="s">
        <v>601</v>
      </c>
      <c r="C110" s="1" t="s">
        <v>10</v>
      </c>
      <c r="D110" s="7">
        <v>309.81</v>
      </c>
      <c r="E110" s="3">
        <v>45961</v>
      </c>
      <c r="F110" s="3">
        <v>45961</v>
      </c>
      <c r="G110" s="7">
        <v>309.81</v>
      </c>
      <c r="H110" s="3">
        <f>+F110</f>
        <v>45961</v>
      </c>
      <c r="I110" s="11">
        <f>+G110</f>
        <v>309.81</v>
      </c>
      <c r="J110" s="17">
        <f>+F110-H110</f>
        <v>0</v>
      </c>
      <c r="K110" s="17">
        <f>+H110-F110</f>
        <v>0</v>
      </c>
      <c r="L110" s="11">
        <f>+K110*G110</f>
        <v>0</v>
      </c>
      <c r="M110" s="19">
        <f>YEAR(H110)</f>
        <v>2025</v>
      </c>
      <c r="N110" s="19" t="str">
        <f>IF(MONTH(H110)&lt;4,"1° trimestre",IF(MONTH(H110)&lt;7,"2° trimestre",IF(MONTH(H110)&lt;10,"3°trimestre","4° trimestre")))</f>
        <v>4° trimestre</v>
      </c>
      <c r="O110" s="19" t="s">
        <v>1962</v>
      </c>
      <c r="P110" s="19" t="s">
        <v>1970</v>
      </c>
      <c r="Q110" s="8">
        <f>+I110</f>
        <v>309.81</v>
      </c>
      <c r="R110" s="19" t="s">
        <v>1965</v>
      </c>
    </row>
    <row r="111" spans="1:18" x14ac:dyDescent="0.2">
      <c r="A111" s="1" t="s">
        <v>359</v>
      </c>
      <c r="B111" s="1" t="s">
        <v>602</v>
      </c>
      <c r="C111" s="1" t="s">
        <v>10</v>
      </c>
      <c r="D111" s="7">
        <v>228.29</v>
      </c>
      <c r="E111" s="3">
        <v>45961</v>
      </c>
      <c r="F111" s="3">
        <v>45961</v>
      </c>
      <c r="G111" s="7">
        <v>228.29</v>
      </c>
      <c r="H111" s="3">
        <f>+F111</f>
        <v>45961</v>
      </c>
      <c r="I111" s="11">
        <f>+G111</f>
        <v>228.29</v>
      </c>
      <c r="J111" s="17">
        <f>+F111-H111</f>
        <v>0</v>
      </c>
      <c r="K111" s="17">
        <f>+H111-F111</f>
        <v>0</v>
      </c>
      <c r="L111" s="11">
        <f>+K111*G111</f>
        <v>0</v>
      </c>
      <c r="M111" s="19">
        <f>YEAR(H111)</f>
        <v>2025</v>
      </c>
      <c r="N111" s="19" t="str">
        <f>IF(MONTH(H111)&lt;4,"1° trimestre",IF(MONTH(H111)&lt;7,"2° trimestre",IF(MONTH(H111)&lt;10,"3°trimestre","4° trimestre")))</f>
        <v>4° trimestre</v>
      </c>
      <c r="O111" s="19" t="s">
        <v>1962</v>
      </c>
      <c r="P111" s="19" t="s">
        <v>1970</v>
      </c>
      <c r="Q111" s="8">
        <f>+I111</f>
        <v>228.29</v>
      </c>
      <c r="R111" s="19" t="s">
        <v>1965</v>
      </c>
    </row>
    <row r="112" spans="1:18" x14ac:dyDescent="0.2">
      <c r="A112" s="1" t="s">
        <v>359</v>
      </c>
      <c r="B112" s="1" t="s">
        <v>603</v>
      </c>
      <c r="C112" s="1" t="s">
        <v>10</v>
      </c>
      <c r="D112" s="7">
        <v>603.9</v>
      </c>
      <c r="E112" s="3">
        <v>45961</v>
      </c>
      <c r="F112" s="3">
        <v>45961</v>
      </c>
      <c r="G112" s="7">
        <v>603.9</v>
      </c>
      <c r="H112" s="3">
        <f>+F112</f>
        <v>45961</v>
      </c>
      <c r="I112" s="11">
        <f>+G112</f>
        <v>603.9</v>
      </c>
      <c r="J112" s="17">
        <f>+F112-H112</f>
        <v>0</v>
      </c>
      <c r="K112" s="17">
        <f>+H112-F112</f>
        <v>0</v>
      </c>
      <c r="L112" s="11">
        <f>+K112*G112</f>
        <v>0</v>
      </c>
      <c r="M112" s="19">
        <f>YEAR(H112)</f>
        <v>2025</v>
      </c>
      <c r="N112" s="19" t="str">
        <f>IF(MONTH(H112)&lt;4,"1° trimestre",IF(MONTH(H112)&lt;7,"2° trimestre",IF(MONTH(H112)&lt;10,"3°trimestre","4° trimestre")))</f>
        <v>4° trimestre</v>
      </c>
      <c r="O112" s="19" t="s">
        <v>1962</v>
      </c>
      <c r="P112" s="19" t="s">
        <v>1970</v>
      </c>
      <c r="Q112" s="8">
        <f>+I112</f>
        <v>603.9</v>
      </c>
      <c r="R112" s="19" t="s">
        <v>1965</v>
      </c>
    </row>
    <row r="113" spans="1:18" x14ac:dyDescent="0.2">
      <c r="A113" s="1" t="s">
        <v>359</v>
      </c>
      <c r="B113" s="1" t="s">
        <v>604</v>
      </c>
      <c r="C113" s="1" t="s">
        <v>10</v>
      </c>
      <c r="D113" s="7">
        <v>131.83000000000001</v>
      </c>
      <c r="E113" s="3">
        <v>45961</v>
      </c>
      <c r="F113" s="3">
        <v>45961</v>
      </c>
      <c r="G113" s="7">
        <v>131.83000000000001</v>
      </c>
      <c r="H113" s="3">
        <f>+F113</f>
        <v>45961</v>
      </c>
      <c r="I113" s="11">
        <f>+G113</f>
        <v>131.83000000000001</v>
      </c>
      <c r="J113" s="17">
        <f>+F113-H113</f>
        <v>0</v>
      </c>
      <c r="K113" s="17">
        <f>+H113-F113</f>
        <v>0</v>
      </c>
      <c r="L113" s="11">
        <f>+K113*G113</f>
        <v>0</v>
      </c>
      <c r="M113" s="19">
        <f>YEAR(H113)</f>
        <v>2025</v>
      </c>
      <c r="N113" s="19" t="str">
        <f>IF(MONTH(H113)&lt;4,"1° trimestre",IF(MONTH(H113)&lt;7,"2° trimestre",IF(MONTH(H113)&lt;10,"3°trimestre","4° trimestre")))</f>
        <v>4° trimestre</v>
      </c>
      <c r="O113" s="19" t="s">
        <v>1962</v>
      </c>
      <c r="P113" s="19" t="s">
        <v>1970</v>
      </c>
      <c r="Q113" s="8">
        <f>+I113</f>
        <v>131.83000000000001</v>
      </c>
      <c r="R113" s="19" t="s">
        <v>1965</v>
      </c>
    </row>
    <row r="114" spans="1:18" x14ac:dyDescent="0.2">
      <c r="A114" s="1" t="s">
        <v>359</v>
      </c>
      <c r="B114" s="1" t="s">
        <v>605</v>
      </c>
      <c r="C114" s="1" t="s">
        <v>10</v>
      </c>
      <c r="D114" s="7">
        <v>2398.1999999999998</v>
      </c>
      <c r="E114" s="3">
        <v>45991</v>
      </c>
      <c r="F114" s="3">
        <v>45991</v>
      </c>
      <c r="G114" s="7">
        <v>2398.1999999999998</v>
      </c>
      <c r="H114" s="3">
        <f>+F114</f>
        <v>45991</v>
      </c>
      <c r="I114" s="11">
        <f>+G114</f>
        <v>2398.1999999999998</v>
      </c>
      <c r="J114" s="17">
        <f>+F114-H114</f>
        <v>0</v>
      </c>
      <c r="K114" s="17">
        <f>+H114-F114</f>
        <v>0</v>
      </c>
      <c r="L114" s="11">
        <f>+K114*G114</f>
        <v>0</v>
      </c>
      <c r="M114" s="19">
        <f>YEAR(H114)</f>
        <v>2025</v>
      </c>
      <c r="N114" s="19" t="str">
        <f>IF(MONTH(H114)&lt;4,"1° trimestre",IF(MONTH(H114)&lt;7,"2° trimestre",IF(MONTH(H114)&lt;10,"3°trimestre","4° trimestre")))</f>
        <v>4° trimestre</v>
      </c>
      <c r="O114" s="19" t="s">
        <v>1962</v>
      </c>
      <c r="P114" s="19" t="s">
        <v>1970</v>
      </c>
      <c r="Q114" s="8">
        <f>+I114</f>
        <v>2398.1999999999998</v>
      </c>
      <c r="R114" s="19" t="s">
        <v>1965</v>
      </c>
    </row>
    <row r="115" spans="1:18" x14ac:dyDescent="0.2">
      <c r="A115" s="1" t="s">
        <v>359</v>
      </c>
      <c r="B115" s="1" t="s">
        <v>606</v>
      </c>
      <c r="C115" s="1" t="s">
        <v>10</v>
      </c>
      <c r="D115" s="7">
        <v>1803.45</v>
      </c>
      <c r="E115" s="3">
        <v>45991</v>
      </c>
      <c r="F115" s="3">
        <v>45991</v>
      </c>
      <c r="G115" s="7">
        <v>1803.45</v>
      </c>
      <c r="H115" s="3">
        <f>+F115</f>
        <v>45991</v>
      </c>
      <c r="I115" s="11">
        <f>+G115</f>
        <v>1803.45</v>
      </c>
      <c r="J115" s="17">
        <f>+F115-H115</f>
        <v>0</v>
      </c>
      <c r="K115" s="17">
        <f>+H115-F115</f>
        <v>0</v>
      </c>
      <c r="L115" s="11">
        <f>+K115*G115</f>
        <v>0</v>
      </c>
      <c r="M115" s="19">
        <f>YEAR(H115)</f>
        <v>2025</v>
      </c>
      <c r="N115" s="19" t="str">
        <f>IF(MONTH(H115)&lt;4,"1° trimestre",IF(MONTH(H115)&lt;7,"2° trimestre",IF(MONTH(H115)&lt;10,"3°trimestre","4° trimestre")))</f>
        <v>4° trimestre</v>
      </c>
      <c r="O115" s="19" t="s">
        <v>1962</v>
      </c>
      <c r="P115" s="19" t="s">
        <v>1970</v>
      </c>
      <c r="Q115" s="8">
        <f>+I115</f>
        <v>1803.45</v>
      </c>
      <c r="R115" s="19" t="s">
        <v>1965</v>
      </c>
    </row>
    <row r="116" spans="1:18" x14ac:dyDescent="0.2">
      <c r="A116" s="1" t="s">
        <v>359</v>
      </c>
      <c r="B116" s="1" t="s">
        <v>607</v>
      </c>
      <c r="C116" s="1" t="s">
        <v>10</v>
      </c>
      <c r="D116" s="7">
        <v>1675.34</v>
      </c>
      <c r="E116" s="3">
        <v>45991</v>
      </c>
      <c r="F116" s="3">
        <v>45991</v>
      </c>
      <c r="G116" s="7">
        <v>1675.34</v>
      </c>
      <c r="H116" s="3">
        <f>+F116</f>
        <v>45991</v>
      </c>
      <c r="I116" s="11">
        <f>+G116</f>
        <v>1675.34</v>
      </c>
      <c r="J116" s="17">
        <f>+F116-H116</f>
        <v>0</v>
      </c>
      <c r="K116" s="17">
        <f>+H116-F116</f>
        <v>0</v>
      </c>
      <c r="L116" s="11">
        <f>+K116*G116</f>
        <v>0</v>
      </c>
      <c r="M116" s="19">
        <f>YEAR(H116)</f>
        <v>2025</v>
      </c>
      <c r="N116" s="19" t="str">
        <f>IF(MONTH(H116)&lt;4,"1° trimestre",IF(MONTH(H116)&lt;7,"2° trimestre",IF(MONTH(H116)&lt;10,"3°trimestre","4° trimestre")))</f>
        <v>4° trimestre</v>
      </c>
      <c r="O116" s="19" t="s">
        <v>1962</v>
      </c>
      <c r="P116" s="19" t="s">
        <v>1970</v>
      </c>
      <c r="Q116" s="8">
        <f>+I116</f>
        <v>1675.34</v>
      </c>
      <c r="R116" s="19" t="s">
        <v>1965</v>
      </c>
    </row>
    <row r="117" spans="1:18" x14ac:dyDescent="0.2">
      <c r="A117" s="1" t="s">
        <v>359</v>
      </c>
      <c r="B117" s="1" t="s">
        <v>608</v>
      </c>
      <c r="C117" s="1" t="s">
        <v>10</v>
      </c>
      <c r="D117" s="7">
        <v>1058.3599999999999</v>
      </c>
      <c r="E117" s="3">
        <v>45991</v>
      </c>
      <c r="F117" s="3">
        <v>45991</v>
      </c>
      <c r="G117" s="7">
        <v>1058.3599999999999</v>
      </c>
      <c r="H117" s="3">
        <f>+F117</f>
        <v>45991</v>
      </c>
      <c r="I117" s="11">
        <f>+G117</f>
        <v>1058.3599999999999</v>
      </c>
      <c r="J117" s="17">
        <f>+F117-H117</f>
        <v>0</v>
      </c>
      <c r="K117" s="17">
        <f>+H117-F117</f>
        <v>0</v>
      </c>
      <c r="L117" s="11">
        <f>+K117*G117</f>
        <v>0</v>
      </c>
      <c r="M117" s="19">
        <f>YEAR(H117)</f>
        <v>2025</v>
      </c>
      <c r="N117" s="19" t="str">
        <f>IF(MONTH(H117)&lt;4,"1° trimestre",IF(MONTH(H117)&lt;7,"2° trimestre",IF(MONTH(H117)&lt;10,"3°trimestre","4° trimestre")))</f>
        <v>4° trimestre</v>
      </c>
      <c r="O117" s="19" t="s">
        <v>1962</v>
      </c>
      <c r="P117" s="19" t="s">
        <v>1970</v>
      </c>
      <c r="Q117" s="8">
        <f>+I117</f>
        <v>1058.3599999999999</v>
      </c>
      <c r="R117" s="19" t="s">
        <v>1965</v>
      </c>
    </row>
    <row r="118" spans="1:18" x14ac:dyDescent="0.2">
      <c r="A118" s="1" t="s">
        <v>359</v>
      </c>
      <c r="B118" s="1" t="s">
        <v>609</v>
      </c>
      <c r="C118" s="1" t="s">
        <v>10</v>
      </c>
      <c r="D118" s="7">
        <v>316.35000000000002</v>
      </c>
      <c r="E118" s="3">
        <v>45991</v>
      </c>
      <c r="F118" s="3">
        <v>45991</v>
      </c>
      <c r="G118" s="7">
        <v>316.35000000000002</v>
      </c>
      <c r="H118" s="3">
        <f>+F118</f>
        <v>45991</v>
      </c>
      <c r="I118" s="11">
        <f>+G118</f>
        <v>316.35000000000002</v>
      </c>
      <c r="J118" s="17">
        <f>+F118-H118</f>
        <v>0</v>
      </c>
      <c r="K118" s="17">
        <f>+H118-F118</f>
        <v>0</v>
      </c>
      <c r="L118" s="11">
        <f>+K118*G118</f>
        <v>0</v>
      </c>
      <c r="M118" s="19">
        <f>YEAR(H118)</f>
        <v>2025</v>
      </c>
      <c r="N118" s="19" t="str">
        <f>IF(MONTH(H118)&lt;4,"1° trimestre",IF(MONTH(H118)&lt;7,"2° trimestre",IF(MONTH(H118)&lt;10,"3°trimestre","4° trimestre")))</f>
        <v>4° trimestre</v>
      </c>
      <c r="O118" s="19" t="s">
        <v>1962</v>
      </c>
      <c r="P118" s="19" t="s">
        <v>1970</v>
      </c>
      <c r="Q118" s="8">
        <f>+I118</f>
        <v>316.35000000000002</v>
      </c>
      <c r="R118" s="19" t="s">
        <v>1965</v>
      </c>
    </row>
    <row r="119" spans="1:18" x14ac:dyDescent="0.2">
      <c r="A119" s="1" t="s">
        <v>359</v>
      </c>
      <c r="B119" s="1" t="s">
        <v>610</v>
      </c>
      <c r="C119" s="1" t="s">
        <v>10</v>
      </c>
      <c r="D119" s="7">
        <v>173.92</v>
      </c>
      <c r="E119" s="3">
        <v>45991</v>
      </c>
      <c r="F119" s="3">
        <v>45991</v>
      </c>
      <c r="G119" s="7">
        <v>173.92</v>
      </c>
      <c r="H119" s="3">
        <f>+F119</f>
        <v>45991</v>
      </c>
      <c r="I119" s="11">
        <f>+G119</f>
        <v>173.92</v>
      </c>
      <c r="J119" s="17">
        <f>+F119-H119</f>
        <v>0</v>
      </c>
      <c r="K119" s="17">
        <f>+H119-F119</f>
        <v>0</v>
      </c>
      <c r="L119" s="11">
        <f>+K119*G119</f>
        <v>0</v>
      </c>
      <c r="M119" s="19">
        <f>YEAR(H119)</f>
        <v>2025</v>
      </c>
      <c r="N119" s="19" t="str">
        <f>IF(MONTH(H119)&lt;4,"1° trimestre",IF(MONTH(H119)&lt;7,"2° trimestre",IF(MONTH(H119)&lt;10,"3°trimestre","4° trimestre")))</f>
        <v>4° trimestre</v>
      </c>
      <c r="O119" s="19" t="s">
        <v>1962</v>
      </c>
      <c r="P119" s="19" t="s">
        <v>1970</v>
      </c>
      <c r="Q119" s="8">
        <f>+I119</f>
        <v>173.92</v>
      </c>
      <c r="R119" s="19" t="s">
        <v>1965</v>
      </c>
    </row>
    <row r="120" spans="1:18" x14ac:dyDescent="0.2">
      <c r="A120" s="1" t="s">
        <v>359</v>
      </c>
      <c r="B120" s="1" t="s">
        <v>611</v>
      </c>
      <c r="C120" s="1" t="s">
        <v>10</v>
      </c>
      <c r="D120" s="7">
        <v>198</v>
      </c>
      <c r="E120" s="3">
        <v>45991</v>
      </c>
      <c r="F120" s="3">
        <v>45991</v>
      </c>
      <c r="G120" s="7">
        <v>198</v>
      </c>
      <c r="H120" s="3">
        <f>+F120</f>
        <v>45991</v>
      </c>
      <c r="I120" s="11">
        <f>+G120</f>
        <v>198</v>
      </c>
      <c r="J120" s="17">
        <f>+F120-H120</f>
        <v>0</v>
      </c>
      <c r="K120" s="17">
        <f>+H120-F120</f>
        <v>0</v>
      </c>
      <c r="L120" s="11">
        <f>+K120*G120</f>
        <v>0</v>
      </c>
      <c r="M120" s="19">
        <f>YEAR(H120)</f>
        <v>2025</v>
      </c>
      <c r="N120" s="19" t="str">
        <f>IF(MONTH(H120)&lt;4,"1° trimestre",IF(MONTH(H120)&lt;7,"2° trimestre",IF(MONTH(H120)&lt;10,"3°trimestre","4° trimestre")))</f>
        <v>4° trimestre</v>
      </c>
      <c r="O120" s="19" t="s">
        <v>1962</v>
      </c>
      <c r="P120" s="19" t="s">
        <v>1970</v>
      </c>
      <c r="Q120" s="8">
        <f>+I120</f>
        <v>198</v>
      </c>
      <c r="R120" s="19" t="s">
        <v>1965</v>
      </c>
    </row>
    <row r="121" spans="1:18" x14ac:dyDescent="0.2">
      <c r="A121" s="1" t="s">
        <v>359</v>
      </c>
      <c r="B121" s="1" t="s">
        <v>612</v>
      </c>
      <c r="C121" s="1" t="s">
        <v>10</v>
      </c>
      <c r="D121" s="7">
        <v>91.62</v>
      </c>
      <c r="E121" s="3">
        <v>45991</v>
      </c>
      <c r="F121" s="3">
        <v>45991</v>
      </c>
      <c r="G121" s="7">
        <v>91.62</v>
      </c>
      <c r="H121" s="3">
        <f>+F121</f>
        <v>45991</v>
      </c>
      <c r="I121" s="11">
        <f>+G121</f>
        <v>91.62</v>
      </c>
      <c r="J121" s="17">
        <f>+F121-H121</f>
        <v>0</v>
      </c>
      <c r="K121" s="17">
        <f>+H121-F121</f>
        <v>0</v>
      </c>
      <c r="L121" s="11">
        <f>+K121*G121</f>
        <v>0</v>
      </c>
      <c r="M121" s="19">
        <f>YEAR(H121)</f>
        <v>2025</v>
      </c>
      <c r="N121" s="19" t="str">
        <f>IF(MONTH(H121)&lt;4,"1° trimestre",IF(MONTH(H121)&lt;7,"2° trimestre",IF(MONTH(H121)&lt;10,"3°trimestre","4° trimestre")))</f>
        <v>4° trimestre</v>
      </c>
      <c r="O121" s="19" t="s">
        <v>1962</v>
      </c>
      <c r="P121" s="19" t="s">
        <v>1970</v>
      </c>
      <c r="Q121" s="8">
        <f>+I121</f>
        <v>91.62</v>
      </c>
      <c r="R121" s="19" t="s">
        <v>1965</v>
      </c>
    </row>
    <row r="122" spans="1:18" x14ac:dyDescent="0.2">
      <c r="A122" s="1" t="s">
        <v>359</v>
      </c>
      <c r="B122" s="1" t="s">
        <v>613</v>
      </c>
      <c r="C122" s="1" t="s">
        <v>10</v>
      </c>
      <c r="D122" s="7">
        <v>90.4</v>
      </c>
      <c r="E122" s="3">
        <v>45991</v>
      </c>
      <c r="F122" s="3">
        <v>45991</v>
      </c>
      <c r="G122" s="7">
        <v>90.4</v>
      </c>
      <c r="H122" s="3">
        <f>+F122</f>
        <v>45991</v>
      </c>
      <c r="I122" s="11">
        <f>+G122</f>
        <v>90.4</v>
      </c>
      <c r="J122" s="17">
        <f>+F122-H122</f>
        <v>0</v>
      </c>
      <c r="K122" s="17">
        <f>+H122-F122</f>
        <v>0</v>
      </c>
      <c r="L122" s="11">
        <f>+K122*G122</f>
        <v>0</v>
      </c>
      <c r="M122" s="19">
        <f>YEAR(H122)</f>
        <v>2025</v>
      </c>
      <c r="N122" s="19" t="str">
        <f>IF(MONTH(H122)&lt;4,"1° trimestre",IF(MONTH(H122)&lt;7,"2° trimestre",IF(MONTH(H122)&lt;10,"3°trimestre","4° trimestre")))</f>
        <v>4° trimestre</v>
      </c>
      <c r="O122" s="19" t="s">
        <v>1962</v>
      </c>
      <c r="P122" s="19" t="s">
        <v>1970</v>
      </c>
      <c r="Q122" s="8">
        <f>+I122</f>
        <v>90.4</v>
      </c>
      <c r="R122" s="19" t="s">
        <v>1965</v>
      </c>
    </row>
    <row r="123" spans="1:18" x14ac:dyDescent="0.2">
      <c r="A123" s="1" t="s">
        <v>359</v>
      </c>
      <c r="B123" s="1" t="s">
        <v>614</v>
      </c>
      <c r="C123" s="1" t="s">
        <v>10</v>
      </c>
      <c r="D123" s="7">
        <v>20.94</v>
      </c>
      <c r="E123" s="3">
        <v>45991</v>
      </c>
      <c r="F123" s="3">
        <v>45991</v>
      </c>
      <c r="G123" s="7">
        <v>20.94</v>
      </c>
      <c r="H123" s="3">
        <f>+F123</f>
        <v>45991</v>
      </c>
      <c r="I123" s="11">
        <f>+G123</f>
        <v>20.94</v>
      </c>
      <c r="J123" s="17">
        <f>+F123-H123</f>
        <v>0</v>
      </c>
      <c r="K123" s="17">
        <f>+H123-F123</f>
        <v>0</v>
      </c>
      <c r="L123" s="11">
        <f>+K123*G123</f>
        <v>0</v>
      </c>
      <c r="M123" s="19">
        <f>YEAR(H123)</f>
        <v>2025</v>
      </c>
      <c r="N123" s="19" t="str">
        <f>IF(MONTH(H123)&lt;4,"1° trimestre",IF(MONTH(H123)&lt;7,"2° trimestre",IF(MONTH(H123)&lt;10,"3°trimestre","4° trimestre")))</f>
        <v>4° trimestre</v>
      </c>
      <c r="O123" s="19" t="s">
        <v>1962</v>
      </c>
      <c r="P123" s="19" t="s">
        <v>1970</v>
      </c>
      <c r="Q123" s="8">
        <f>+I123</f>
        <v>20.94</v>
      </c>
      <c r="R123" s="19" t="s">
        <v>1965</v>
      </c>
    </row>
    <row r="124" spans="1:18" x14ac:dyDescent="0.2">
      <c r="A124" s="1" t="s">
        <v>359</v>
      </c>
      <c r="B124" s="1" t="s">
        <v>615</v>
      </c>
      <c r="C124" s="1" t="s">
        <v>10</v>
      </c>
      <c r="D124" s="7">
        <v>271.2</v>
      </c>
      <c r="E124" s="3">
        <v>45991</v>
      </c>
      <c r="F124" s="3">
        <v>45991</v>
      </c>
      <c r="G124" s="7">
        <v>271.2</v>
      </c>
      <c r="H124" s="3">
        <f>+F124</f>
        <v>45991</v>
      </c>
      <c r="I124" s="11">
        <f>+G124</f>
        <v>271.2</v>
      </c>
      <c r="J124" s="17">
        <f>+F124-H124</f>
        <v>0</v>
      </c>
      <c r="K124" s="17">
        <f>+H124-F124</f>
        <v>0</v>
      </c>
      <c r="L124" s="11">
        <f>+K124*G124</f>
        <v>0</v>
      </c>
      <c r="M124" s="19">
        <f>YEAR(H124)</f>
        <v>2025</v>
      </c>
      <c r="N124" s="19" t="str">
        <f>IF(MONTH(H124)&lt;4,"1° trimestre",IF(MONTH(H124)&lt;7,"2° trimestre",IF(MONTH(H124)&lt;10,"3°trimestre","4° trimestre")))</f>
        <v>4° trimestre</v>
      </c>
      <c r="O124" s="19" t="s">
        <v>1962</v>
      </c>
      <c r="P124" s="19" t="s">
        <v>1970</v>
      </c>
      <c r="Q124" s="8">
        <f>+I124</f>
        <v>271.2</v>
      </c>
      <c r="R124" s="19" t="s">
        <v>1965</v>
      </c>
    </row>
    <row r="125" spans="1:18" x14ac:dyDescent="0.2">
      <c r="A125" s="1" t="s">
        <v>359</v>
      </c>
      <c r="B125" s="1" t="s">
        <v>616</v>
      </c>
      <c r="C125" s="1" t="s">
        <v>10</v>
      </c>
      <c r="D125" s="7">
        <v>77.3</v>
      </c>
      <c r="E125" s="3">
        <v>45991</v>
      </c>
      <c r="F125" s="3">
        <v>45991</v>
      </c>
      <c r="G125" s="7">
        <v>77.3</v>
      </c>
      <c r="H125" s="3">
        <f>+F125</f>
        <v>45991</v>
      </c>
      <c r="I125" s="11">
        <f>+G125</f>
        <v>77.3</v>
      </c>
      <c r="J125" s="17">
        <f>+F125-H125</f>
        <v>0</v>
      </c>
      <c r="K125" s="17">
        <f>+H125-F125</f>
        <v>0</v>
      </c>
      <c r="L125" s="11">
        <f>+K125*G125</f>
        <v>0</v>
      </c>
      <c r="M125" s="19">
        <f>YEAR(H125)</f>
        <v>2025</v>
      </c>
      <c r="N125" s="19" t="str">
        <f>IF(MONTH(H125)&lt;4,"1° trimestre",IF(MONTH(H125)&lt;7,"2° trimestre",IF(MONTH(H125)&lt;10,"3°trimestre","4° trimestre")))</f>
        <v>4° trimestre</v>
      </c>
      <c r="O125" s="19" t="s">
        <v>1962</v>
      </c>
      <c r="P125" s="19" t="s">
        <v>1970</v>
      </c>
      <c r="Q125" s="8">
        <f>+I125</f>
        <v>77.3</v>
      </c>
      <c r="R125" s="19" t="s">
        <v>1965</v>
      </c>
    </row>
    <row r="126" spans="1:18" x14ac:dyDescent="0.2">
      <c r="A126" s="1" t="s">
        <v>359</v>
      </c>
      <c r="B126" s="1" t="s">
        <v>617</v>
      </c>
      <c r="C126" s="1" t="s">
        <v>10</v>
      </c>
      <c r="D126" s="7">
        <v>45227.82</v>
      </c>
      <c r="E126" s="3">
        <v>45991</v>
      </c>
      <c r="F126" s="3">
        <v>45991</v>
      </c>
      <c r="G126" s="7">
        <v>45227.82</v>
      </c>
      <c r="H126" s="3">
        <f>+F126</f>
        <v>45991</v>
      </c>
      <c r="I126" s="11">
        <f>+G126</f>
        <v>45227.82</v>
      </c>
      <c r="J126" s="17">
        <f>+F126-H126</f>
        <v>0</v>
      </c>
      <c r="K126" s="17">
        <f>+H126-F126</f>
        <v>0</v>
      </c>
      <c r="L126" s="11">
        <f>+K126*G126</f>
        <v>0</v>
      </c>
      <c r="M126" s="19">
        <f>YEAR(H126)</f>
        <v>2025</v>
      </c>
      <c r="N126" s="19" t="str">
        <f>IF(MONTH(H126)&lt;4,"1° trimestre",IF(MONTH(H126)&lt;7,"2° trimestre",IF(MONTH(H126)&lt;10,"3°trimestre","4° trimestre")))</f>
        <v>4° trimestre</v>
      </c>
      <c r="O126" s="19" t="s">
        <v>1962</v>
      </c>
      <c r="P126" s="19" t="s">
        <v>1970</v>
      </c>
      <c r="Q126" s="8">
        <f>+I126</f>
        <v>45227.82</v>
      </c>
      <c r="R126" s="19" t="s">
        <v>1965</v>
      </c>
    </row>
    <row r="127" spans="1:18" x14ac:dyDescent="0.2">
      <c r="A127" s="1" t="s">
        <v>359</v>
      </c>
      <c r="B127" s="1" t="s">
        <v>618</v>
      </c>
      <c r="C127" s="1" t="s">
        <v>10</v>
      </c>
      <c r="D127" s="7">
        <v>27799.96</v>
      </c>
      <c r="E127" s="3">
        <v>45991</v>
      </c>
      <c r="F127" s="3">
        <v>45991</v>
      </c>
      <c r="G127" s="7">
        <v>27799.96</v>
      </c>
      <c r="H127" s="3">
        <f>+F127</f>
        <v>45991</v>
      </c>
      <c r="I127" s="11">
        <f>+G127</f>
        <v>27799.96</v>
      </c>
      <c r="J127" s="17">
        <f>+F127-H127</f>
        <v>0</v>
      </c>
      <c r="K127" s="17">
        <f>+H127-F127</f>
        <v>0</v>
      </c>
      <c r="L127" s="11">
        <f>+K127*G127</f>
        <v>0</v>
      </c>
      <c r="M127" s="19">
        <f>YEAR(H127)</f>
        <v>2025</v>
      </c>
      <c r="N127" s="19" t="str">
        <f>IF(MONTH(H127)&lt;4,"1° trimestre",IF(MONTH(H127)&lt;7,"2° trimestre",IF(MONTH(H127)&lt;10,"3°trimestre","4° trimestre")))</f>
        <v>4° trimestre</v>
      </c>
      <c r="O127" s="19" t="s">
        <v>1962</v>
      </c>
      <c r="P127" s="19" t="s">
        <v>1970</v>
      </c>
      <c r="Q127" s="8">
        <f>+I127</f>
        <v>27799.96</v>
      </c>
      <c r="R127" s="19" t="s">
        <v>1965</v>
      </c>
    </row>
    <row r="128" spans="1:18" x14ac:dyDescent="0.2">
      <c r="A128" s="1" t="s">
        <v>359</v>
      </c>
      <c r="B128" s="1" t="s">
        <v>619</v>
      </c>
      <c r="C128" s="1" t="s">
        <v>10</v>
      </c>
      <c r="D128" s="7">
        <v>7182.26</v>
      </c>
      <c r="E128" s="3">
        <v>45991</v>
      </c>
      <c r="F128" s="3">
        <v>45991</v>
      </c>
      <c r="G128" s="7">
        <v>7182.26</v>
      </c>
      <c r="H128" s="3">
        <f>+F128</f>
        <v>45991</v>
      </c>
      <c r="I128" s="11">
        <f>+G128</f>
        <v>7182.26</v>
      </c>
      <c r="J128" s="17">
        <f>+F128-H128</f>
        <v>0</v>
      </c>
      <c r="K128" s="17">
        <f>+H128-F128</f>
        <v>0</v>
      </c>
      <c r="L128" s="11">
        <f>+K128*G128</f>
        <v>0</v>
      </c>
      <c r="M128" s="19">
        <f>YEAR(H128)</f>
        <v>2025</v>
      </c>
      <c r="N128" s="19" t="str">
        <f>IF(MONTH(H128)&lt;4,"1° trimestre",IF(MONTH(H128)&lt;7,"2° trimestre",IF(MONTH(H128)&lt;10,"3°trimestre","4° trimestre")))</f>
        <v>4° trimestre</v>
      </c>
      <c r="O128" s="19" t="s">
        <v>1962</v>
      </c>
      <c r="P128" s="19" t="s">
        <v>1970</v>
      </c>
      <c r="Q128" s="8">
        <f>+I128</f>
        <v>7182.26</v>
      </c>
      <c r="R128" s="19" t="s">
        <v>1965</v>
      </c>
    </row>
    <row r="129" spans="1:18" x14ac:dyDescent="0.2">
      <c r="A129" s="1" t="s">
        <v>359</v>
      </c>
      <c r="B129" s="1" t="s">
        <v>620</v>
      </c>
      <c r="C129" s="1" t="s">
        <v>10</v>
      </c>
      <c r="D129" s="7">
        <v>4768.63</v>
      </c>
      <c r="E129" s="3">
        <v>45991</v>
      </c>
      <c r="F129" s="3">
        <v>45991</v>
      </c>
      <c r="G129" s="7">
        <v>4768.63</v>
      </c>
      <c r="H129" s="3">
        <f>+F129</f>
        <v>45991</v>
      </c>
      <c r="I129" s="11">
        <f>+G129</f>
        <v>4768.63</v>
      </c>
      <c r="J129" s="17">
        <f>+F129-H129</f>
        <v>0</v>
      </c>
      <c r="K129" s="17">
        <f>+H129-F129</f>
        <v>0</v>
      </c>
      <c r="L129" s="11">
        <f>+K129*G129</f>
        <v>0</v>
      </c>
      <c r="M129" s="19">
        <f>YEAR(H129)</f>
        <v>2025</v>
      </c>
      <c r="N129" s="19" t="str">
        <f>IF(MONTH(H129)&lt;4,"1° trimestre",IF(MONTH(H129)&lt;7,"2° trimestre",IF(MONTH(H129)&lt;10,"3°trimestre","4° trimestre")))</f>
        <v>4° trimestre</v>
      </c>
      <c r="O129" s="19" t="s">
        <v>1962</v>
      </c>
      <c r="P129" s="19" t="s">
        <v>1970</v>
      </c>
      <c r="Q129" s="8">
        <f>+I129</f>
        <v>4768.63</v>
      </c>
      <c r="R129" s="19" t="s">
        <v>1965</v>
      </c>
    </row>
    <row r="130" spans="1:18" x14ac:dyDescent="0.2">
      <c r="A130" s="1" t="s">
        <v>359</v>
      </c>
      <c r="B130" s="1" t="s">
        <v>621</v>
      </c>
      <c r="C130" s="1" t="s">
        <v>10</v>
      </c>
      <c r="D130" s="7">
        <v>2056.4</v>
      </c>
      <c r="E130" s="3">
        <v>45991</v>
      </c>
      <c r="F130" s="3">
        <v>45991</v>
      </c>
      <c r="G130" s="7">
        <v>2056.4</v>
      </c>
      <c r="H130" s="3">
        <f>+F130</f>
        <v>45991</v>
      </c>
      <c r="I130" s="11">
        <f>+G130</f>
        <v>2056.4</v>
      </c>
      <c r="J130" s="17">
        <f>+F130-H130</f>
        <v>0</v>
      </c>
      <c r="K130" s="17">
        <f>+H130-F130</f>
        <v>0</v>
      </c>
      <c r="L130" s="11">
        <f>+K130*G130</f>
        <v>0</v>
      </c>
      <c r="M130" s="19">
        <f>YEAR(H130)</f>
        <v>2025</v>
      </c>
      <c r="N130" s="19" t="str">
        <f>IF(MONTH(H130)&lt;4,"1° trimestre",IF(MONTH(H130)&lt;7,"2° trimestre",IF(MONTH(H130)&lt;10,"3°trimestre","4° trimestre")))</f>
        <v>4° trimestre</v>
      </c>
      <c r="O130" s="19" t="s">
        <v>1962</v>
      </c>
      <c r="P130" s="19" t="s">
        <v>1970</v>
      </c>
      <c r="Q130" s="8">
        <f>+I130</f>
        <v>2056.4</v>
      </c>
      <c r="R130" s="19" t="s">
        <v>1965</v>
      </c>
    </row>
    <row r="131" spans="1:18" x14ac:dyDescent="0.2">
      <c r="A131" s="1" t="s">
        <v>359</v>
      </c>
      <c r="B131" s="1" t="s">
        <v>622</v>
      </c>
      <c r="C131" s="1" t="s">
        <v>10</v>
      </c>
      <c r="D131" s="7">
        <v>1271.33</v>
      </c>
      <c r="E131" s="3">
        <v>45991</v>
      </c>
      <c r="F131" s="3">
        <v>45991</v>
      </c>
      <c r="G131" s="7">
        <v>1271.33</v>
      </c>
      <c r="H131" s="3">
        <f>+F131</f>
        <v>45991</v>
      </c>
      <c r="I131" s="11">
        <f>+G131</f>
        <v>1271.33</v>
      </c>
      <c r="J131" s="17">
        <f>+F131-H131</f>
        <v>0</v>
      </c>
      <c r="K131" s="17">
        <f>+H131-F131</f>
        <v>0</v>
      </c>
      <c r="L131" s="11">
        <f>+K131*G131</f>
        <v>0</v>
      </c>
      <c r="M131" s="19">
        <f>YEAR(H131)</f>
        <v>2025</v>
      </c>
      <c r="N131" s="19" t="str">
        <f>IF(MONTH(H131)&lt;4,"1° trimestre",IF(MONTH(H131)&lt;7,"2° trimestre",IF(MONTH(H131)&lt;10,"3°trimestre","4° trimestre")))</f>
        <v>4° trimestre</v>
      </c>
      <c r="O131" s="19" t="s">
        <v>1962</v>
      </c>
      <c r="P131" s="19" t="s">
        <v>1970</v>
      </c>
      <c r="Q131" s="8">
        <f>+I131</f>
        <v>1271.33</v>
      </c>
      <c r="R131" s="19" t="s">
        <v>1965</v>
      </c>
    </row>
    <row r="132" spans="1:18" x14ac:dyDescent="0.2">
      <c r="A132" s="1" t="s">
        <v>359</v>
      </c>
      <c r="B132" s="1" t="s">
        <v>623</v>
      </c>
      <c r="C132" s="1" t="s">
        <v>10</v>
      </c>
      <c r="D132" s="7">
        <v>656.58</v>
      </c>
      <c r="E132" s="3">
        <v>45991</v>
      </c>
      <c r="F132" s="3">
        <v>45991</v>
      </c>
      <c r="G132" s="7">
        <v>656.58</v>
      </c>
      <c r="H132" s="3">
        <f>+F132</f>
        <v>45991</v>
      </c>
      <c r="I132" s="11">
        <f>+G132</f>
        <v>656.58</v>
      </c>
      <c r="J132" s="17">
        <f>+F132-H132</f>
        <v>0</v>
      </c>
      <c r="K132" s="17">
        <f>+H132-F132</f>
        <v>0</v>
      </c>
      <c r="L132" s="11">
        <f>+K132*G132</f>
        <v>0</v>
      </c>
      <c r="M132" s="19">
        <f>YEAR(H132)</f>
        <v>2025</v>
      </c>
      <c r="N132" s="19" t="str">
        <f>IF(MONTH(H132)&lt;4,"1° trimestre",IF(MONTH(H132)&lt;7,"2° trimestre",IF(MONTH(H132)&lt;10,"3°trimestre","4° trimestre")))</f>
        <v>4° trimestre</v>
      </c>
      <c r="O132" s="19" t="s">
        <v>1962</v>
      </c>
      <c r="P132" s="19" t="s">
        <v>1970</v>
      </c>
      <c r="Q132" s="8">
        <f>+I132</f>
        <v>656.58</v>
      </c>
      <c r="R132" s="19" t="s">
        <v>1965</v>
      </c>
    </row>
    <row r="133" spans="1:18" x14ac:dyDescent="0.2">
      <c r="A133" s="1" t="s">
        <v>359</v>
      </c>
      <c r="B133" s="1" t="s">
        <v>624</v>
      </c>
      <c r="C133" s="1" t="s">
        <v>10</v>
      </c>
      <c r="D133" s="7">
        <v>437.19</v>
      </c>
      <c r="E133" s="3">
        <v>45991</v>
      </c>
      <c r="F133" s="3">
        <v>45991</v>
      </c>
      <c r="G133" s="7">
        <v>437.19</v>
      </c>
      <c r="H133" s="3">
        <f>+F133</f>
        <v>45991</v>
      </c>
      <c r="I133" s="11">
        <f>+G133</f>
        <v>437.19</v>
      </c>
      <c r="J133" s="17">
        <f>+F133-H133</f>
        <v>0</v>
      </c>
      <c r="K133" s="17">
        <f>+H133-F133</f>
        <v>0</v>
      </c>
      <c r="L133" s="11">
        <f>+K133*G133</f>
        <v>0</v>
      </c>
      <c r="M133" s="19">
        <f>YEAR(H133)</f>
        <v>2025</v>
      </c>
      <c r="N133" s="19" t="str">
        <f>IF(MONTH(H133)&lt;4,"1° trimestre",IF(MONTH(H133)&lt;7,"2° trimestre",IF(MONTH(H133)&lt;10,"3°trimestre","4° trimestre")))</f>
        <v>4° trimestre</v>
      </c>
      <c r="O133" s="19" t="s">
        <v>1962</v>
      </c>
      <c r="P133" s="19" t="s">
        <v>1970</v>
      </c>
      <c r="Q133" s="8">
        <f>+I133</f>
        <v>437.19</v>
      </c>
      <c r="R133" s="19" t="s">
        <v>1965</v>
      </c>
    </row>
    <row r="134" spans="1:18" x14ac:dyDescent="0.2">
      <c r="A134" s="1" t="s">
        <v>359</v>
      </c>
      <c r="B134" s="1" t="s">
        <v>625</v>
      </c>
      <c r="C134" s="1" t="s">
        <v>10</v>
      </c>
      <c r="D134" s="7">
        <v>2490.7399999999998</v>
      </c>
      <c r="E134" s="3">
        <v>46022</v>
      </c>
      <c r="F134" s="3">
        <v>46022</v>
      </c>
      <c r="G134" s="7">
        <v>2490.7399999999998</v>
      </c>
      <c r="H134" s="3">
        <f>+F134</f>
        <v>46022</v>
      </c>
      <c r="I134" s="11">
        <f>+G134</f>
        <v>2490.7399999999998</v>
      </c>
      <c r="J134" s="17">
        <f>+F134-H134</f>
        <v>0</v>
      </c>
      <c r="K134" s="17">
        <f>+H134-F134</f>
        <v>0</v>
      </c>
      <c r="L134" s="11">
        <f>+K134*G134</f>
        <v>0</v>
      </c>
      <c r="M134" s="19">
        <f>YEAR(H134)</f>
        <v>2025</v>
      </c>
      <c r="N134" s="19" t="str">
        <f>IF(MONTH(H134)&lt;4,"1° trimestre",IF(MONTH(H134)&lt;7,"2° trimestre",IF(MONTH(H134)&lt;10,"3°trimestre","4° trimestre")))</f>
        <v>4° trimestre</v>
      </c>
      <c r="O134" s="19" t="s">
        <v>1962</v>
      </c>
      <c r="P134" s="19" t="s">
        <v>1970</v>
      </c>
      <c r="Q134" s="8">
        <f>+I134</f>
        <v>2490.7399999999998</v>
      </c>
      <c r="R134" s="19" t="s">
        <v>1965</v>
      </c>
    </row>
    <row r="135" spans="1:18" x14ac:dyDescent="0.2">
      <c r="A135" s="1" t="s">
        <v>359</v>
      </c>
      <c r="B135" s="1" t="s">
        <v>626</v>
      </c>
      <c r="C135" s="1" t="s">
        <v>10</v>
      </c>
      <c r="D135" s="7">
        <v>1750.26</v>
      </c>
      <c r="E135" s="3">
        <v>46022</v>
      </c>
      <c r="F135" s="3">
        <v>46022</v>
      </c>
      <c r="G135" s="7">
        <v>1750.26</v>
      </c>
      <c r="H135" s="3">
        <f>+F135</f>
        <v>46022</v>
      </c>
      <c r="I135" s="11">
        <f>+G135</f>
        <v>1750.26</v>
      </c>
      <c r="J135" s="17">
        <f>+F135-H135</f>
        <v>0</v>
      </c>
      <c r="K135" s="17">
        <f>+H135-F135</f>
        <v>0</v>
      </c>
      <c r="L135" s="11">
        <f>+K135*G135</f>
        <v>0</v>
      </c>
      <c r="M135" s="19">
        <f>YEAR(H135)</f>
        <v>2025</v>
      </c>
      <c r="N135" s="19" t="str">
        <f>IF(MONTH(H135)&lt;4,"1° trimestre",IF(MONTH(H135)&lt;7,"2° trimestre",IF(MONTH(H135)&lt;10,"3°trimestre","4° trimestre")))</f>
        <v>4° trimestre</v>
      </c>
      <c r="O135" s="19" t="s">
        <v>1962</v>
      </c>
      <c r="P135" s="19" t="s">
        <v>1970</v>
      </c>
      <c r="Q135" s="8">
        <f>+I135</f>
        <v>1750.26</v>
      </c>
      <c r="R135" s="19" t="s">
        <v>1965</v>
      </c>
    </row>
    <row r="136" spans="1:18" x14ac:dyDescent="0.2">
      <c r="A136" s="1" t="s">
        <v>359</v>
      </c>
      <c r="B136" s="1" t="s">
        <v>627</v>
      </c>
      <c r="C136" s="1" t="s">
        <v>10</v>
      </c>
      <c r="D136" s="7">
        <v>989.96</v>
      </c>
      <c r="E136" s="3">
        <v>46022</v>
      </c>
      <c r="F136" s="3">
        <v>46022</v>
      </c>
      <c r="G136" s="7">
        <v>989.96</v>
      </c>
      <c r="H136" s="3">
        <f>+F136</f>
        <v>46022</v>
      </c>
      <c r="I136" s="11">
        <f>+G136</f>
        <v>989.96</v>
      </c>
      <c r="J136" s="17">
        <f>+F136-H136</f>
        <v>0</v>
      </c>
      <c r="K136" s="17">
        <f>+H136-F136</f>
        <v>0</v>
      </c>
      <c r="L136" s="11">
        <f>+K136*G136</f>
        <v>0</v>
      </c>
      <c r="M136" s="19">
        <f>YEAR(H136)</f>
        <v>2025</v>
      </c>
      <c r="N136" s="19" t="str">
        <f>IF(MONTH(H136)&lt;4,"1° trimestre",IF(MONTH(H136)&lt;7,"2° trimestre",IF(MONTH(H136)&lt;10,"3°trimestre","4° trimestre")))</f>
        <v>4° trimestre</v>
      </c>
      <c r="O136" s="19" t="s">
        <v>1962</v>
      </c>
      <c r="P136" s="19" t="s">
        <v>1970</v>
      </c>
      <c r="Q136" s="8">
        <f>+I136</f>
        <v>989.96</v>
      </c>
      <c r="R136" s="19" t="s">
        <v>1965</v>
      </c>
    </row>
    <row r="137" spans="1:18" x14ac:dyDescent="0.2">
      <c r="A137" s="1" t="s">
        <v>359</v>
      </c>
      <c r="B137" s="1" t="s">
        <v>628</v>
      </c>
      <c r="C137" s="1" t="s">
        <v>10</v>
      </c>
      <c r="D137" s="7">
        <v>649.30999999999995</v>
      </c>
      <c r="E137" s="3">
        <v>46022</v>
      </c>
      <c r="F137" s="3">
        <v>46022</v>
      </c>
      <c r="G137" s="7">
        <v>649.30999999999995</v>
      </c>
      <c r="H137" s="3">
        <f>+F137</f>
        <v>46022</v>
      </c>
      <c r="I137" s="11">
        <f>+G137</f>
        <v>649.30999999999995</v>
      </c>
      <c r="J137" s="17">
        <f>+F137-H137</f>
        <v>0</v>
      </c>
      <c r="K137" s="17">
        <f>+H137-F137</f>
        <v>0</v>
      </c>
      <c r="L137" s="11">
        <f>+K137*G137</f>
        <v>0</v>
      </c>
      <c r="M137" s="19">
        <f>YEAR(H137)</f>
        <v>2025</v>
      </c>
      <c r="N137" s="19" t="str">
        <f>IF(MONTH(H137)&lt;4,"1° trimestre",IF(MONTH(H137)&lt;7,"2° trimestre",IF(MONTH(H137)&lt;10,"3°trimestre","4° trimestre")))</f>
        <v>4° trimestre</v>
      </c>
      <c r="O137" s="19" t="s">
        <v>1962</v>
      </c>
      <c r="P137" s="19" t="s">
        <v>1970</v>
      </c>
      <c r="Q137" s="8">
        <f>+I137</f>
        <v>649.30999999999995</v>
      </c>
      <c r="R137" s="19" t="s">
        <v>1965</v>
      </c>
    </row>
    <row r="138" spans="1:18" x14ac:dyDescent="0.2">
      <c r="A138" s="1" t="s">
        <v>359</v>
      </c>
      <c r="B138" s="1" t="s">
        <v>629</v>
      </c>
      <c r="C138" s="1" t="s">
        <v>10</v>
      </c>
      <c r="D138" s="7">
        <v>191.21</v>
      </c>
      <c r="E138" s="3">
        <v>46022</v>
      </c>
      <c r="F138" s="3">
        <v>46022</v>
      </c>
      <c r="G138" s="7">
        <v>191.21</v>
      </c>
      <c r="H138" s="3">
        <f>+F138</f>
        <v>46022</v>
      </c>
      <c r="I138" s="11">
        <f>+G138</f>
        <v>191.21</v>
      </c>
      <c r="J138" s="17">
        <f>+F138-H138</f>
        <v>0</v>
      </c>
      <c r="K138" s="17">
        <f>+H138-F138</f>
        <v>0</v>
      </c>
      <c r="L138" s="11">
        <f>+K138*G138</f>
        <v>0</v>
      </c>
      <c r="M138" s="19">
        <f>YEAR(H138)</f>
        <v>2025</v>
      </c>
      <c r="N138" s="19" t="str">
        <f>IF(MONTH(H138)&lt;4,"1° trimestre",IF(MONTH(H138)&lt;7,"2° trimestre",IF(MONTH(H138)&lt;10,"3°trimestre","4° trimestre")))</f>
        <v>4° trimestre</v>
      </c>
      <c r="O138" s="19" t="s">
        <v>1962</v>
      </c>
      <c r="P138" s="19" t="s">
        <v>1970</v>
      </c>
      <c r="Q138" s="8">
        <f>+I138</f>
        <v>191.21</v>
      </c>
      <c r="R138" s="19" t="s">
        <v>1965</v>
      </c>
    </row>
    <row r="139" spans="1:18" x14ac:dyDescent="0.2">
      <c r="A139" s="1" t="s">
        <v>359</v>
      </c>
      <c r="B139" s="1" t="s">
        <v>630</v>
      </c>
      <c r="C139" s="1" t="s">
        <v>10</v>
      </c>
      <c r="D139" s="7">
        <v>164.4</v>
      </c>
      <c r="E139" s="3">
        <v>46022</v>
      </c>
      <c r="F139" s="3">
        <v>46022</v>
      </c>
      <c r="G139" s="7">
        <v>164.4</v>
      </c>
      <c r="H139" s="3">
        <f>+F139</f>
        <v>46022</v>
      </c>
      <c r="I139" s="11">
        <f>+G139</f>
        <v>164.4</v>
      </c>
      <c r="J139" s="17">
        <f>+F139-H139</f>
        <v>0</v>
      </c>
      <c r="K139" s="17">
        <f>+H139-F139</f>
        <v>0</v>
      </c>
      <c r="L139" s="11">
        <f>+K139*G139</f>
        <v>0</v>
      </c>
      <c r="M139" s="19">
        <f>YEAR(H139)</f>
        <v>2025</v>
      </c>
      <c r="N139" s="19" t="str">
        <f>IF(MONTH(H139)&lt;4,"1° trimestre",IF(MONTH(H139)&lt;7,"2° trimestre",IF(MONTH(H139)&lt;10,"3°trimestre","4° trimestre")))</f>
        <v>4° trimestre</v>
      </c>
      <c r="O139" s="19" t="s">
        <v>1962</v>
      </c>
      <c r="P139" s="19" t="s">
        <v>1970</v>
      </c>
      <c r="Q139" s="8">
        <f>+I139</f>
        <v>164.4</v>
      </c>
      <c r="R139" s="19" t="s">
        <v>1965</v>
      </c>
    </row>
    <row r="140" spans="1:18" x14ac:dyDescent="0.2">
      <c r="A140" s="1" t="s">
        <v>359</v>
      </c>
      <c r="B140" s="1" t="s">
        <v>631</v>
      </c>
      <c r="C140" s="1" t="s">
        <v>10</v>
      </c>
      <c r="D140" s="7">
        <v>845.82</v>
      </c>
      <c r="E140" s="3">
        <v>46022</v>
      </c>
      <c r="F140" s="3">
        <v>46022</v>
      </c>
      <c r="G140" s="7">
        <v>845.82</v>
      </c>
      <c r="H140" s="3">
        <f>+F140</f>
        <v>46022</v>
      </c>
      <c r="I140" s="11">
        <f>+G140</f>
        <v>845.82</v>
      </c>
      <c r="J140" s="17">
        <f>+F140-H140</f>
        <v>0</v>
      </c>
      <c r="K140" s="17">
        <f>+H140-F140</f>
        <v>0</v>
      </c>
      <c r="L140" s="11">
        <f>+K140*G140</f>
        <v>0</v>
      </c>
      <c r="M140" s="19">
        <f>YEAR(H140)</f>
        <v>2025</v>
      </c>
      <c r="N140" s="19" t="str">
        <f>IF(MONTH(H140)&lt;4,"1° trimestre",IF(MONTH(H140)&lt;7,"2° trimestre",IF(MONTH(H140)&lt;10,"3°trimestre","4° trimestre")))</f>
        <v>4° trimestre</v>
      </c>
      <c r="O140" s="19" t="s">
        <v>1962</v>
      </c>
      <c r="P140" s="19" t="s">
        <v>1970</v>
      </c>
      <c r="Q140" s="8">
        <f>+I140</f>
        <v>845.82</v>
      </c>
      <c r="R140" s="19" t="s">
        <v>1965</v>
      </c>
    </row>
    <row r="141" spans="1:18" x14ac:dyDescent="0.2">
      <c r="A141" s="1" t="s">
        <v>359</v>
      </c>
      <c r="B141" s="1" t="s">
        <v>632</v>
      </c>
      <c r="C141" s="1" t="s">
        <v>10</v>
      </c>
      <c r="D141" s="7">
        <v>372.37</v>
      </c>
      <c r="E141" s="3">
        <v>46022</v>
      </c>
      <c r="F141" s="3">
        <v>46022</v>
      </c>
      <c r="G141" s="7">
        <v>372.37</v>
      </c>
      <c r="H141" s="3">
        <f>+F141</f>
        <v>46022</v>
      </c>
      <c r="I141" s="11">
        <f>+G141</f>
        <v>372.37</v>
      </c>
      <c r="J141" s="17">
        <f>+F141-H141</f>
        <v>0</v>
      </c>
      <c r="K141" s="17">
        <f>+H141-F141</f>
        <v>0</v>
      </c>
      <c r="L141" s="11">
        <f>+K141*G141</f>
        <v>0</v>
      </c>
      <c r="M141" s="19">
        <f>YEAR(H141)</f>
        <v>2025</v>
      </c>
      <c r="N141" s="19" t="str">
        <f>IF(MONTH(H141)&lt;4,"1° trimestre",IF(MONTH(H141)&lt;7,"2° trimestre",IF(MONTH(H141)&lt;10,"3°trimestre","4° trimestre")))</f>
        <v>4° trimestre</v>
      </c>
      <c r="O141" s="19" t="s">
        <v>1962</v>
      </c>
      <c r="P141" s="19" t="s">
        <v>1970</v>
      </c>
      <c r="Q141" s="8">
        <f>+I141</f>
        <v>372.37</v>
      </c>
      <c r="R141" s="19" t="s">
        <v>1965</v>
      </c>
    </row>
    <row r="142" spans="1:18" x14ac:dyDescent="0.2">
      <c r="A142" s="1" t="s">
        <v>359</v>
      </c>
      <c r="B142" s="1" t="s">
        <v>633</v>
      </c>
      <c r="C142" s="1" t="s">
        <v>10</v>
      </c>
      <c r="D142" s="7">
        <v>90.4</v>
      </c>
      <c r="E142" s="3">
        <v>46022</v>
      </c>
      <c r="F142" s="3">
        <v>46022</v>
      </c>
      <c r="G142" s="7">
        <v>90.4</v>
      </c>
      <c r="H142" s="3">
        <f>+F142</f>
        <v>46022</v>
      </c>
      <c r="I142" s="11">
        <f>+G142</f>
        <v>90.4</v>
      </c>
      <c r="J142" s="17">
        <f>+F142-H142</f>
        <v>0</v>
      </c>
      <c r="K142" s="17">
        <f>+H142-F142</f>
        <v>0</v>
      </c>
      <c r="L142" s="11">
        <f>+K142*G142</f>
        <v>0</v>
      </c>
      <c r="M142" s="19">
        <f>YEAR(H142)</f>
        <v>2025</v>
      </c>
      <c r="N142" s="19" t="str">
        <f>IF(MONTH(H142)&lt;4,"1° trimestre",IF(MONTH(H142)&lt;7,"2° trimestre",IF(MONTH(H142)&lt;10,"3°trimestre","4° trimestre")))</f>
        <v>4° trimestre</v>
      </c>
      <c r="O142" s="19" t="s">
        <v>1962</v>
      </c>
      <c r="P142" s="19" t="s">
        <v>1970</v>
      </c>
      <c r="Q142" s="8">
        <f>+I142</f>
        <v>90.4</v>
      </c>
      <c r="R142" s="19" t="s">
        <v>1965</v>
      </c>
    </row>
    <row r="143" spans="1:18" x14ac:dyDescent="0.2">
      <c r="A143" s="1" t="s">
        <v>359</v>
      </c>
      <c r="B143" s="1" t="s">
        <v>634</v>
      </c>
      <c r="C143" s="1" t="s">
        <v>10</v>
      </c>
      <c r="D143" s="7">
        <v>23.36</v>
      </c>
      <c r="E143" s="3">
        <v>46022</v>
      </c>
      <c r="F143" s="3">
        <v>46022</v>
      </c>
      <c r="G143" s="7">
        <v>23.36</v>
      </c>
      <c r="H143" s="3">
        <f>+F143</f>
        <v>46022</v>
      </c>
      <c r="I143" s="11">
        <f>+G143</f>
        <v>23.36</v>
      </c>
      <c r="J143" s="17">
        <f>+F143-H143</f>
        <v>0</v>
      </c>
      <c r="K143" s="17">
        <f>+H143-F143</f>
        <v>0</v>
      </c>
      <c r="L143" s="11">
        <f>+K143*G143</f>
        <v>0</v>
      </c>
      <c r="M143" s="19">
        <f>YEAR(H143)</f>
        <v>2025</v>
      </c>
      <c r="N143" s="19" t="str">
        <f>IF(MONTH(H143)&lt;4,"1° trimestre",IF(MONTH(H143)&lt;7,"2° trimestre",IF(MONTH(H143)&lt;10,"3°trimestre","4° trimestre")))</f>
        <v>4° trimestre</v>
      </c>
      <c r="O143" s="19" t="s">
        <v>1962</v>
      </c>
      <c r="P143" s="19" t="s">
        <v>1970</v>
      </c>
      <c r="Q143" s="8">
        <f>+I143</f>
        <v>23.36</v>
      </c>
      <c r="R143" s="19" t="s">
        <v>1965</v>
      </c>
    </row>
    <row r="144" spans="1:18" x14ac:dyDescent="0.2">
      <c r="A144" s="1" t="s">
        <v>359</v>
      </c>
      <c r="B144" s="1" t="s">
        <v>635</v>
      </c>
      <c r="C144" s="1" t="s">
        <v>10</v>
      </c>
      <c r="D144" s="7">
        <v>29250.1</v>
      </c>
      <c r="E144" s="3">
        <v>46022</v>
      </c>
      <c r="F144" s="3">
        <v>46022</v>
      </c>
      <c r="G144" s="7">
        <v>29250.1</v>
      </c>
      <c r="H144" s="3">
        <f>+F144</f>
        <v>46022</v>
      </c>
      <c r="I144" s="11">
        <f>+G144</f>
        <v>29250.1</v>
      </c>
      <c r="J144" s="17">
        <f>+F144-H144</f>
        <v>0</v>
      </c>
      <c r="K144" s="17">
        <f>+H144-F144</f>
        <v>0</v>
      </c>
      <c r="L144" s="11">
        <f>+K144*G144</f>
        <v>0</v>
      </c>
      <c r="M144" s="19">
        <f>YEAR(H144)</f>
        <v>2025</v>
      </c>
      <c r="N144" s="19" t="str">
        <f>IF(MONTH(H144)&lt;4,"1° trimestre",IF(MONTH(H144)&lt;7,"2° trimestre",IF(MONTH(H144)&lt;10,"3°trimestre","4° trimestre")))</f>
        <v>4° trimestre</v>
      </c>
      <c r="O144" s="19" t="s">
        <v>1962</v>
      </c>
      <c r="P144" s="19" t="s">
        <v>1970</v>
      </c>
      <c r="Q144" s="8">
        <f>+I144</f>
        <v>29250.1</v>
      </c>
      <c r="R144" s="19" t="s">
        <v>1965</v>
      </c>
    </row>
    <row r="145" spans="1:18" x14ac:dyDescent="0.2">
      <c r="A145" s="1" t="s">
        <v>359</v>
      </c>
      <c r="B145" s="1" t="s">
        <v>636</v>
      </c>
      <c r="C145" s="1" t="s">
        <v>10</v>
      </c>
      <c r="D145" s="7">
        <v>19020.89</v>
      </c>
      <c r="E145" s="3">
        <v>46022</v>
      </c>
      <c r="F145" s="3">
        <v>46022</v>
      </c>
      <c r="G145" s="7">
        <v>19020.89</v>
      </c>
      <c r="H145" s="3">
        <f>+F145</f>
        <v>46022</v>
      </c>
      <c r="I145" s="11">
        <f>+G145</f>
        <v>19020.89</v>
      </c>
      <c r="J145" s="17">
        <f>+F145-H145</f>
        <v>0</v>
      </c>
      <c r="K145" s="17">
        <f>+H145-F145</f>
        <v>0</v>
      </c>
      <c r="L145" s="11">
        <f>+K145*G145</f>
        <v>0</v>
      </c>
      <c r="M145" s="19">
        <f>YEAR(H145)</f>
        <v>2025</v>
      </c>
      <c r="N145" s="19" t="str">
        <f>IF(MONTH(H145)&lt;4,"1° trimestre",IF(MONTH(H145)&lt;7,"2° trimestre",IF(MONTH(H145)&lt;10,"3°trimestre","4° trimestre")))</f>
        <v>4° trimestre</v>
      </c>
      <c r="O145" s="19" t="s">
        <v>1962</v>
      </c>
      <c r="P145" s="19" t="s">
        <v>1970</v>
      </c>
      <c r="Q145" s="8">
        <f>+I145</f>
        <v>19020.89</v>
      </c>
      <c r="R145" s="19" t="s">
        <v>1965</v>
      </c>
    </row>
    <row r="146" spans="1:18" x14ac:dyDescent="0.2">
      <c r="A146" s="1" t="s">
        <v>359</v>
      </c>
      <c r="B146" s="1" t="s">
        <v>637</v>
      </c>
      <c r="C146" s="1" t="s">
        <v>10</v>
      </c>
      <c r="D146" s="7">
        <v>5033.25</v>
      </c>
      <c r="E146" s="3">
        <v>46022</v>
      </c>
      <c r="F146" s="3">
        <v>46022</v>
      </c>
      <c r="G146" s="7">
        <v>5033.25</v>
      </c>
      <c r="H146" s="3">
        <f>+F146</f>
        <v>46022</v>
      </c>
      <c r="I146" s="11">
        <f>+G146</f>
        <v>5033.25</v>
      </c>
      <c r="J146" s="17">
        <f>+F146-H146</f>
        <v>0</v>
      </c>
      <c r="K146" s="17">
        <f>+H146-F146</f>
        <v>0</v>
      </c>
      <c r="L146" s="11">
        <f>+K146*G146</f>
        <v>0</v>
      </c>
      <c r="M146" s="19">
        <f>YEAR(H146)</f>
        <v>2025</v>
      </c>
      <c r="N146" s="19" t="str">
        <f>IF(MONTH(H146)&lt;4,"1° trimestre",IF(MONTH(H146)&lt;7,"2° trimestre",IF(MONTH(H146)&lt;10,"3°trimestre","4° trimestre")))</f>
        <v>4° trimestre</v>
      </c>
      <c r="O146" s="19" t="s">
        <v>1962</v>
      </c>
      <c r="P146" s="19" t="s">
        <v>1970</v>
      </c>
      <c r="Q146" s="8">
        <f>+I146</f>
        <v>5033.25</v>
      </c>
      <c r="R146" s="19" t="s">
        <v>1965</v>
      </c>
    </row>
    <row r="147" spans="1:18" x14ac:dyDescent="0.2">
      <c r="A147" s="1" t="s">
        <v>359</v>
      </c>
      <c r="B147" s="1" t="s">
        <v>638</v>
      </c>
      <c r="C147" s="1" t="s">
        <v>10</v>
      </c>
      <c r="D147" s="7">
        <v>3303.93</v>
      </c>
      <c r="E147" s="3">
        <v>46022</v>
      </c>
      <c r="F147" s="3">
        <v>46022</v>
      </c>
      <c r="G147" s="7">
        <v>3303.93</v>
      </c>
      <c r="H147" s="3">
        <f>+F147</f>
        <v>46022</v>
      </c>
      <c r="I147" s="11">
        <f>+G147</f>
        <v>3303.93</v>
      </c>
      <c r="J147" s="17">
        <f>+F147-H147</f>
        <v>0</v>
      </c>
      <c r="K147" s="17">
        <f>+H147-F147</f>
        <v>0</v>
      </c>
      <c r="L147" s="11">
        <f>+K147*G147</f>
        <v>0</v>
      </c>
      <c r="M147" s="19">
        <f>YEAR(H147)</f>
        <v>2025</v>
      </c>
      <c r="N147" s="19" t="str">
        <f>IF(MONTH(H147)&lt;4,"1° trimestre",IF(MONTH(H147)&lt;7,"2° trimestre",IF(MONTH(H147)&lt;10,"3°trimestre","4° trimestre")))</f>
        <v>4° trimestre</v>
      </c>
      <c r="O147" s="19" t="s">
        <v>1962</v>
      </c>
      <c r="P147" s="19" t="s">
        <v>1970</v>
      </c>
      <c r="Q147" s="8">
        <f>+I147</f>
        <v>3303.93</v>
      </c>
      <c r="R147" s="19" t="s">
        <v>1965</v>
      </c>
    </row>
    <row r="148" spans="1:18" x14ac:dyDescent="0.2">
      <c r="A148" s="1" t="s">
        <v>359</v>
      </c>
      <c r="B148" s="1" t="s">
        <v>639</v>
      </c>
      <c r="C148" s="1" t="s">
        <v>10</v>
      </c>
      <c r="D148" s="7">
        <v>1664.84</v>
      </c>
      <c r="E148" s="3">
        <v>46022</v>
      </c>
      <c r="F148" s="3">
        <v>46022</v>
      </c>
      <c r="G148" s="7">
        <v>1664.84</v>
      </c>
      <c r="H148" s="3">
        <f>+F148</f>
        <v>46022</v>
      </c>
      <c r="I148" s="11">
        <f>+G148</f>
        <v>1664.84</v>
      </c>
      <c r="J148" s="17">
        <f>+F148-H148</f>
        <v>0</v>
      </c>
      <c r="K148" s="17">
        <f>+H148-F148</f>
        <v>0</v>
      </c>
      <c r="L148" s="11">
        <f>+K148*G148</f>
        <v>0</v>
      </c>
      <c r="M148" s="19">
        <f>YEAR(H148)</f>
        <v>2025</v>
      </c>
      <c r="N148" s="19" t="str">
        <f>IF(MONTH(H148)&lt;4,"1° trimestre",IF(MONTH(H148)&lt;7,"2° trimestre",IF(MONTH(H148)&lt;10,"3°trimestre","4° trimestre")))</f>
        <v>4° trimestre</v>
      </c>
      <c r="O148" s="19" t="s">
        <v>1962</v>
      </c>
      <c r="P148" s="19" t="s">
        <v>1970</v>
      </c>
      <c r="Q148" s="8">
        <f>+I148</f>
        <v>1664.84</v>
      </c>
      <c r="R148" s="19" t="s">
        <v>1965</v>
      </c>
    </row>
    <row r="149" spans="1:18" x14ac:dyDescent="0.2">
      <c r="A149" s="1" t="s">
        <v>359</v>
      </c>
      <c r="B149" s="1" t="s">
        <v>640</v>
      </c>
      <c r="C149" s="1" t="s">
        <v>10</v>
      </c>
      <c r="D149" s="7">
        <v>983.8</v>
      </c>
      <c r="E149" s="3">
        <v>46022</v>
      </c>
      <c r="F149" s="3">
        <v>46022</v>
      </c>
      <c r="G149" s="7">
        <v>983.8</v>
      </c>
      <c r="H149" s="3">
        <f>+F149</f>
        <v>46022</v>
      </c>
      <c r="I149" s="11">
        <f>+G149</f>
        <v>983.8</v>
      </c>
      <c r="J149" s="17">
        <f>+F149-H149</f>
        <v>0</v>
      </c>
      <c r="K149" s="17">
        <f>+H149-F149</f>
        <v>0</v>
      </c>
      <c r="L149" s="11">
        <f>+K149*G149</f>
        <v>0</v>
      </c>
      <c r="M149" s="19">
        <f>YEAR(H149)</f>
        <v>2025</v>
      </c>
      <c r="N149" s="19" t="str">
        <f>IF(MONTH(H149)&lt;4,"1° trimestre",IF(MONTH(H149)&lt;7,"2° trimestre",IF(MONTH(H149)&lt;10,"3°trimestre","4° trimestre")))</f>
        <v>4° trimestre</v>
      </c>
      <c r="O149" s="19" t="s">
        <v>1962</v>
      </c>
      <c r="P149" s="19" t="s">
        <v>1970</v>
      </c>
      <c r="Q149" s="8">
        <f>+I149</f>
        <v>983.8</v>
      </c>
      <c r="R149" s="19" t="s">
        <v>1965</v>
      </c>
    </row>
    <row r="150" spans="1:18" x14ac:dyDescent="0.2">
      <c r="A150" s="1" t="s">
        <v>359</v>
      </c>
      <c r="B150" s="1" t="s">
        <v>641</v>
      </c>
      <c r="C150" s="1" t="s">
        <v>10</v>
      </c>
      <c r="D150" s="7">
        <v>79.08</v>
      </c>
      <c r="E150" s="3">
        <v>46022</v>
      </c>
      <c r="F150" s="3">
        <v>46022</v>
      </c>
      <c r="G150" s="7">
        <v>79.08</v>
      </c>
      <c r="H150" s="3">
        <f>+F150</f>
        <v>46022</v>
      </c>
      <c r="I150" s="11">
        <f>+G150</f>
        <v>79.08</v>
      </c>
      <c r="J150" s="17">
        <f>+F150-H150</f>
        <v>0</v>
      </c>
      <c r="K150" s="17">
        <f>+H150-F150</f>
        <v>0</v>
      </c>
      <c r="L150" s="11">
        <f>+K150*G150</f>
        <v>0</v>
      </c>
      <c r="M150" s="19">
        <f>YEAR(H150)</f>
        <v>2025</v>
      </c>
      <c r="N150" s="19" t="str">
        <f>IF(MONTH(H150)&lt;4,"1° trimestre",IF(MONTH(H150)&lt;7,"2° trimestre",IF(MONTH(H150)&lt;10,"3°trimestre","4° trimestre")))</f>
        <v>4° trimestre</v>
      </c>
      <c r="O150" s="19" t="s">
        <v>1962</v>
      </c>
      <c r="P150" s="19" t="s">
        <v>1970</v>
      </c>
      <c r="Q150" s="8">
        <f>+I150</f>
        <v>79.08</v>
      </c>
      <c r="R150" s="19" t="s">
        <v>1965</v>
      </c>
    </row>
    <row r="151" spans="1:18" x14ac:dyDescent="0.2">
      <c r="A151" s="1" t="s">
        <v>359</v>
      </c>
      <c r="B151" s="1" t="s">
        <v>642</v>
      </c>
      <c r="C151" s="1" t="s">
        <v>10</v>
      </c>
      <c r="D151" s="7">
        <v>78.73</v>
      </c>
      <c r="E151" s="3">
        <v>46022</v>
      </c>
      <c r="F151" s="3">
        <v>46022</v>
      </c>
      <c r="G151" s="7">
        <v>78.73</v>
      </c>
      <c r="H151" s="3">
        <f>+F151</f>
        <v>46022</v>
      </c>
      <c r="I151" s="11">
        <f>+G151</f>
        <v>78.73</v>
      </c>
      <c r="J151" s="17">
        <f>+F151-H151</f>
        <v>0</v>
      </c>
      <c r="K151" s="17">
        <f>+H151-F151</f>
        <v>0</v>
      </c>
      <c r="L151" s="11">
        <f>+K151*G151</f>
        <v>0</v>
      </c>
      <c r="M151" s="19">
        <f>YEAR(H151)</f>
        <v>2025</v>
      </c>
      <c r="N151" s="19" t="str">
        <f>IF(MONTH(H151)&lt;4,"1° trimestre",IF(MONTH(H151)&lt;7,"2° trimestre",IF(MONTH(H151)&lt;10,"3°trimestre","4° trimestre")))</f>
        <v>4° trimestre</v>
      </c>
      <c r="O151" s="19" t="s">
        <v>1962</v>
      </c>
      <c r="P151" s="19" t="s">
        <v>1970</v>
      </c>
      <c r="Q151" s="8">
        <f>+I151</f>
        <v>78.73</v>
      </c>
      <c r="R151" s="19" t="s">
        <v>1965</v>
      </c>
    </row>
    <row r="152" spans="1:18" x14ac:dyDescent="0.2">
      <c r="A152" s="1" t="s">
        <v>648</v>
      </c>
      <c r="B152" s="1" t="s">
        <v>658</v>
      </c>
      <c r="C152" s="1" t="s">
        <v>28</v>
      </c>
      <c r="D152" s="7">
        <v>341.6</v>
      </c>
      <c r="E152" s="3">
        <v>45930</v>
      </c>
      <c r="F152" s="3">
        <v>45960</v>
      </c>
      <c r="G152" s="7">
        <v>280</v>
      </c>
      <c r="H152" s="3">
        <v>45943</v>
      </c>
      <c r="I152" s="11">
        <v>280</v>
      </c>
      <c r="J152" s="17">
        <f>+F152-H152</f>
        <v>17</v>
      </c>
      <c r="K152" s="17">
        <f>+H152-F152</f>
        <v>-17</v>
      </c>
      <c r="L152" s="11">
        <f>+K152*G152</f>
        <v>-4760</v>
      </c>
      <c r="M152" s="19">
        <f>YEAR(H152)</f>
        <v>2025</v>
      </c>
      <c r="N152" s="19" t="str">
        <f>IF(MONTH(H152)&lt;4,"1° trimestre",IF(MONTH(H152)&lt;7,"2° trimestre",IF(MONTH(H152)&lt;10,"3°trimestre","4° trimestre")))</f>
        <v>4° trimestre</v>
      </c>
      <c r="O152" s="19" t="s">
        <v>1962</v>
      </c>
      <c r="P152" s="19" t="s">
        <v>1970</v>
      </c>
      <c r="Q152" s="8">
        <f>+I152</f>
        <v>280</v>
      </c>
      <c r="R152" s="19" t="s">
        <v>1965</v>
      </c>
    </row>
    <row r="153" spans="1:18" x14ac:dyDescent="0.2">
      <c r="A153" s="1" t="s">
        <v>648</v>
      </c>
      <c r="B153" s="1" t="s">
        <v>659</v>
      </c>
      <c r="C153" s="1" t="s">
        <v>28</v>
      </c>
      <c r="D153" s="7">
        <v>244</v>
      </c>
      <c r="E153" s="3">
        <v>45961</v>
      </c>
      <c r="F153" s="3">
        <v>45991</v>
      </c>
      <c r="G153" s="7">
        <v>200</v>
      </c>
      <c r="H153" s="3">
        <v>45974</v>
      </c>
      <c r="I153" s="11">
        <v>200</v>
      </c>
      <c r="J153" s="17">
        <f>+F153-H153</f>
        <v>17</v>
      </c>
      <c r="K153" s="17">
        <f>+H153-F153</f>
        <v>-17</v>
      </c>
      <c r="L153" s="11">
        <f>+K153*G153</f>
        <v>-3400</v>
      </c>
      <c r="M153" s="19">
        <f>YEAR(H153)</f>
        <v>2025</v>
      </c>
      <c r="N153" s="19" t="str">
        <f>IF(MONTH(H153)&lt;4,"1° trimestre",IF(MONTH(H153)&lt;7,"2° trimestre",IF(MONTH(H153)&lt;10,"3°trimestre","4° trimestre")))</f>
        <v>4° trimestre</v>
      </c>
      <c r="O153" s="19" t="s">
        <v>1962</v>
      </c>
      <c r="P153" s="19" t="s">
        <v>1970</v>
      </c>
      <c r="Q153" s="8">
        <f>+I153</f>
        <v>200</v>
      </c>
      <c r="R153" s="19" t="s">
        <v>1965</v>
      </c>
    </row>
    <row r="154" spans="1:18" x14ac:dyDescent="0.2">
      <c r="A154" s="1" t="s">
        <v>648</v>
      </c>
      <c r="B154" s="1" t="s">
        <v>660</v>
      </c>
      <c r="C154" s="1" t="s">
        <v>28</v>
      </c>
      <c r="D154" s="7">
        <v>807.03</v>
      </c>
      <c r="E154" s="3">
        <v>45991</v>
      </c>
      <c r="F154" s="3">
        <v>46021</v>
      </c>
      <c r="G154" s="7">
        <v>661.5</v>
      </c>
      <c r="H154" s="3">
        <v>46008</v>
      </c>
      <c r="I154" s="11">
        <v>661.5</v>
      </c>
      <c r="J154" s="17">
        <f>+F154-H154</f>
        <v>13</v>
      </c>
      <c r="K154" s="17">
        <f>+H154-F154</f>
        <v>-13</v>
      </c>
      <c r="L154" s="11">
        <f>+K154*G154</f>
        <v>-8599.5</v>
      </c>
      <c r="M154" s="19">
        <f>YEAR(H154)</f>
        <v>2025</v>
      </c>
      <c r="N154" s="19" t="str">
        <f>IF(MONTH(H154)&lt;4,"1° trimestre",IF(MONTH(H154)&lt;7,"2° trimestre",IF(MONTH(H154)&lt;10,"3°trimestre","4° trimestre")))</f>
        <v>4° trimestre</v>
      </c>
      <c r="O154" s="19" t="s">
        <v>1962</v>
      </c>
      <c r="P154" s="19" t="s">
        <v>1970</v>
      </c>
      <c r="Q154" s="8">
        <f>+I154</f>
        <v>661.5</v>
      </c>
      <c r="R154" s="19" t="s">
        <v>1965</v>
      </c>
    </row>
    <row r="155" spans="1:18" x14ac:dyDescent="0.2">
      <c r="A155" s="1" t="s">
        <v>661</v>
      </c>
      <c r="B155" s="1" t="s">
        <v>672</v>
      </c>
      <c r="C155" s="1" t="s">
        <v>28</v>
      </c>
      <c r="D155" s="7">
        <v>366</v>
      </c>
      <c r="E155" s="3">
        <v>45931</v>
      </c>
      <c r="F155" s="3">
        <v>45962</v>
      </c>
      <c r="G155" s="7">
        <v>300</v>
      </c>
      <c r="H155" s="3">
        <v>45936</v>
      </c>
      <c r="I155" s="11">
        <v>300</v>
      </c>
      <c r="J155" s="17">
        <f>+F155-H155</f>
        <v>26</v>
      </c>
      <c r="K155" s="17">
        <f>+H155-F155</f>
        <v>-26</v>
      </c>
      <c r="L155" s="11">
        <f>+K155*G155</f>
        <v>-7800</v>
      </c>
      <c r="M155" s="19">
        <f>YEAR(H155)</f>
        <v>2025</v>
      </c>
      <c r="N155" s="19" t="str">
        <f>IF(MONTH(H155)&lt;4,"1° trimestre",IF(MONTH(H155)&lt;7,"2° trimestre",IF(MONTH(H155)&lt;10,"3°trimestre","4° trimestre")))</f>
        <v>4° trimestre</v>
      </c>
      <c r="O155" s="19" t="s">
        <v>1962</v>
      </c>
      <c r="P155" s="19" t="s">
        <v>1970</v>
      </c>
      <c r="Q155" s="8">
        <f>+I155</f>
        <v>300</v>
      </c>
      <c r="R155" s="19" t="s">
        <v>1965</v>
      </c>
    </row>
    <row r="156" spans="1:18" x14ac:dyDescent="0.2">
      <c r="A156" s="1" t="s">
        <v>661</v>
      </c>
      <c r="B156" s="1" t="s">
        <v>673</v>
      </c>
      <c r="C156" s="1" t="s">
        <v>28</v>
      </c>
      <c r="D156" s="7">
        <v>366</v>
      </c>
      <c r="E156" s="3">
        <v>45964</v>
      </c>
      <c r="F156" s="3">
        <v>45994</v>
      </c>
      <c r="G156" s="7">
        <v>300</v>
      </c>
      <c r="H156" s="3">
        <v>45967</v>
      </c>
      <c r="I156" s="11">
        <v>300</v>
      </c>
      <c r="J156" s="17">
        <f>+F156-H156</f>
        <v>27</v>
      </c>
      <c r="K156" s="17">
        <f>+H156-F156</f>
        <v>-27</v>
      </c>
      <c r="L156" s="11">
        <f>+K156*G156</f>
        <v>-8100</v>
      </c>
      <c r="M156" s="19">
        <f>YEAR(H156)</f>
        <v>2025</v>
      </c>
      <c r="N156" s="19" t="str">
        <f>IF(MONTH(H156)&lt;4,"1° trimestre",IF(MONTH(H156)&lt;7,"2° trimestre",IF(MONTH(H156)&lt;10,"3°trimestre","4° trimestre")))</f>
        <v>4° trimestre</v>
      </c>
      <c r="O156" s="19" t="s">
        <v>1962</v>
      </c>
      <c r="P156" s="19" t="s">
        <v>1970</v>
      </c>
      <c r="Q156" s="8">
        <f>+I156</f>
        <v>300</v>
      </c>
      <c r="R156" s="19" t="s">
        <v>1965</v>
      </c>
    </row>
    <row r="157" spans="1:18" x14ac:dyDescent="0.2">
      <c r="A157" s="1" t="s">
        <v>661</v>
      </c>
      <c r="B157" s="1" t="s">
        <v>674</v>
      </c>
      <c r="C157" s="1" t="s">
        <v>28</v>
      </c>
      <c r="D157" s="7">
        <v>366</v>
      </c>
      <c r="E157" s="3">
        <v>45992</v>
      </c>
      <c r="F157" s="3">
        <v>46023</v>
      </c>
      <c r="G157" s="7">
        <v>300</v>
      </c>
      <c r="H157" s="3">
        <v>45994</v>
      </c>
      <c r="I157" s="11">
        <v>300</v>
      </c>
      <c r="J157" s="17">
        <f>+F157-H157</f>
        <v>29</v>
      </c>
      <c r="K157" s="17">
        <f>+H157-F157</f>
        <v>-29</v>
      </c>
      <c r="L157" s="11">
        <f>+K157*G157</f>
        <v>-8700</v>
      </c>
      <c r="M157" s="19">
        <f>YEAR(H157)</f>
        <v>2025</v>
      </c>
      <c r="N157" s="19" t="str">
        <f>IF(MONTH(H157)&lt;4,"1° trimestre",IF(MONTH(H157)&lt;7,"2° trimestre",IF(MONTH(H157)&lt;10,"3°trimestre","4° trimestre")))</f>
        <v>4° trimestre</v>
      </c>
      <c r="O157" s="19" t="s">
        <v>1962</v>
      </c>
      <c r="P157" s="19" t="s">
        <v>1970</v>
      </c>
      <c r="Q157" s="8">
        <f>+I157</f>
        <v>300</v>
      </c>
      <c r="R157" s="19" t="s">
        <v>1965</v>
      </c>
    </row>
    <row r="158" spans="1:18" x14ac:dyDescent="0.2">
      <c r="A158" s="1" t="s">
        <v>675</v>
      </c>
      <c r="B158" s="1" t="s">
        <v>689</v>
      </c>
      <c r="C158" s="1" t="s">
        <v>28</v>
      </c>
      <c r="D158" s="7">
        <v>85.68</v>
      </c>
      <c r="E158" s="3">
        <v>45938</v>
      </c>
      <c r="F158" s="3">
        <v>45961</v>
      </c>
      <c r="G158" s="7">
        <v>70.23</v>
      </c>
      <c r="H158" s="3">
        <v>45945</v>
      </c>
      <c r="I158" s="11">
        <v>70.23</v>
      </c>
      <c r="J158" s="17">
        <f>+F158-H158</f>
        <v>16</v>
      </c>
      <c r="K158" s="17">
        <f>+H158-F158</f>
        <v>-16</v>
      </c>
      <c r="L158" s="11">
        <f>+K158*G158</f>
        <v>-1123.68</v>
      </c>
      <c r="M158" s="19">
        <f>YEAR(H158)</f>
        <v>2025</v>
      </c>
      <c r="N158" s="19" t="str">
        <f>IF(MONTH(H158)&lt;4,"1° trimestre",IF(MONTH(H158)&lt;7,"2° trimestre",IF(MONTH(H158)&lt;10,"3°trimestre","4° trimestre")))</f>
        <v>4° trimestre</v>
      </c>
      <c r="O158" s="19" t="s">
        <v>1962</v>
      </c>
      <c r="P158" s="19" t="s">
        <v>1970</v>
      </c>
      <c r="Q158" s="8">
        <f>+I158</f>
        <v>70.23</v>
      </c>
      <c r="R158" s="19" t="s">
        <v>1965</v>
      </c>
    </row>
    <row r="159" spans="1:18" x14ac:dyDescent="0.2">
      <c r="A159" s="1" t="s">
        <v>675</v>
      </c>
      <c r="B159" s="1" t="s">
        <v>690</v>
      </c>
      <c r="C159" s="1" t="s">
        <v>28</v>
      </c>
      <c r="D159" s="7">
        <v>99.92</v>
      </c>
      <c r="E159" s="3">
        <v>45969</v>
      </c>
      <c r="F159" s="3">
        <v>45991</v>
      </c>
      <c r="G159" s="7">
        <v>81.900000000000006</v>
      </c>
      <c r="H159" s="3">
        <v>45974</v>
      </c>
      <c r="I159" s="11">
        <v>81.900000000000006</v>
      </c>
      <c r="J159" s="17">
        <f>+F159-H159</f>
        <v>17</v>
      </c>
      <c r="K159" s="17">
        <f>+H159-F159</f>
        <v>-17</v>
      </c>
      <c r="L159" s="11">
        <f>+K159*G159</f>
        <v>-1392.3000000000002</v>
      </c>
      <c r="M159" s="19">
        <f>YEAR(H159)</f>
        <v>2025</v>
      </c>
      <c r="N159" s="19" t="str">
        <f>IF(MONTH(H159)&lt;4,"1° trimestre",IF(MONTH(H159)&lt;7,"2° trimestre",IF(MONTH(H159)&lt;10,"3°trimestre","4° trimestre")))</f>
        <v>4° trimestre</v>
      </c>
      <c r="O159" s="19" t="s">
        <v>1962</v>
      </c>
      <c r="P159" s="19" t="s">
        <v>1970</v>
      </c>
      <c r="Q159" s="8">
        <f>+I159</f>
        <v>81.900000000000006</v>
      </c>
      <c r="R159" s="19" t="s">
        <v>1965</v>
      </c>
    </row>
    <row r="160" spans="1:18" x14ac:dyDescent="0.2">
      <c r="A160" s="1" t="s">
        <v>675</v>
      </c>
      <c r="B160" s="1" t="s">
        <v>691</v>
      </c>
      <c r="C160" s="1" t="s">
        <v>28</v>
      </c>
      <c r="D160" s="7">
        <v>108.81</v>
      </c>
      <c r="E160" s="3">
        <v>46000</v>
      </c>
      <c r="F160" s="3">
        <v>46022</v>
      </c>
      <c r="G160" s="7">
        <v>89.19</v>
      </c>
      <c r="H160" s="3">
        <v>46008</v>
      </c>
      <c r="I160" s="11">
        <v>89.19</v>
      </c>
      <c r="J160" s="17">
        <f>+F160-H160</f>
        <v>14</v>
      </c>
      <c r="K160" s="17">
        <f>+H160-F160</f>
        <v>-14</v>
      </c>
      <c r="L160" s="11">
        <f>+K160*G160</f>
        <v>-1248.6599999999999</v>
      </c>
      <c r="M160" s="19">
        <f>YEAR(H160)</f>
        <v>2025</v>
      </c>
      <c r="N160" s="19" t="str">
        <f>IF(MONTH(H160)&lt;4,"1° trimestre",IF(MONTH(H160)&lt;7,"2° trimestre",IF(MONTH(H160)&lt;10,"3°trimestre","4° trimestre")))</f>
        <v>4° trimestre</v>
      </c>
      <c r="O160" s="19" t="s">
        <v>1962</v>
      </c>
      <c r="P160" s="19" t="s">
        <v>1970</v>
      </c>
      <c r="Q160" s="8">
        <f>+I160</f>
        <v>89.19</v>
      </c>
      <c r="R160" s="19" t="s">
        <v>1965</v>
      </c>
    </row>
    <row r="161" spans="1:18" x14ac:dyDescent="0.2">
      <c r="A161" s="1" t="s">
        <v>692</v>
      </c>
      <c r="B161" s="1" t="s">
        <v>706</v>
      </c>
      <c r="C161" s="1" t="s">
        <v>28</v>
      </c>
      <c r="D161" s="7">
        <v>383.08</v>
      </c>
      <c r="E161" s="3">
        <v>45973</v>
      </c>
      <c r="F161" s="3">
        <v>46003</v>
      </c>
      <c r="G161" s="7">
        <v>314</v>
      </c>
      <c r="H161" s="3">
        <v>45982</v>
      </c>
      <c r="I161" s="11">
        <v>314</v>
      </c>
      <c r="J161" s="17">
        <f>+F161-H161</f>
        <v>21</v>
      </c>
      <c r="K161" s="17">
        <f>+H161-F161</f>
        <v>-21</v>
      </c>
      <c r="L161" s="11">
        <f>+K161*G161</f>
        <v>-6594</v>
      </c>
      <c r="M161" s="19">
        <f>YEAR(H161)</f>
        <v>2025</v>
      </c>
      <c r="N161" s="19" t="str">
        <f>IF(MONTH(H161)&lt;4,"1° trimestre",IF(MONTH(H161)&lt;7,"2° trimestre",IF(MONTH(H161)&lt;10,"3°trimestre","4° trimestre")))</f>
        <v>4° trimestre</v>
      </c>
      <c r="O161" s="19" t="s">
        <v>1962</v>
      </c>
      <c r="P161" s="19" t="s">
        <v>1970</v>
      </c>
      <c r="Q161" s="8">
        <f>+I161</f>
        <v>314</v>
      </c>
      <c r="R161" s="19" t="s">
        <v>1965</v>
      </c>
    </row>
    <row r="162" spans="1:18" x14ac:dyDescent="0.2">
      <c r="A162" s="1" t="s">
        <v>692</v>
      </c>
      <c r="B162" s="1" t="s">
        <v>707</v>
      </c>
      <c r="C162" s="1" t="s">
        <v>28</v>
      </c>
      <c r="D162" s="7">
        <v>182.38</v>
      </c>
      <c r="E162" s="3">
        <v>45973</v>
      </c>
      <c r="F162" s="3">
        <v>46003</v>
      </c>
      <c r="G162" s="7">
        <v>149.49</v>
      </c>
      <c r="H162" s="3">
        <v>45982</v>
      </c>
      <c r="I162" s="11">
        <v>149.49</v>
      </c>
      <c r="J162" s="17">
        <f>+F162-H162</f>
        <v>21</v>
      </c>
      <c r="K162" s="17">
        <f>+H162-F162</f>
        <v>-21</v>
      </c>
      <c r="L162" s="11">
        <f>+K162*G162</f>
        <v>-3139.29</v>
      </c>
      <c r="M162" s="19">
        <f>YEAR(H162)</f>
        <v>2025</v>
      </c>
      <c r="N162" s="19" t="str">
        <f>IF(MONTH(H162)&lt;4,"1° trimestre",IF(MONTH(H162)&lt;7,"2° trimestre",IF(MONTH(H162)&lt;10,"3°trimestre","4° trimestre")))</f>
        <v>4° trimestre</v>
      </c>
      <c r="O162" s="19" t="s">
        <v>1962</v>
      </c>
      <c r="P162" s="19" t="s">
        <v>1970</v>
      </c>
      <c r="Q162" s="8">
        <f>+I162</f>
        <v>149.49</v>
      </c>
      <c r="R162" s="19" t="s">
        <v>1965</v>
      </c>
    </row>
    <row r="163" spans="1:18" x14ac:dyDescent="0.2">
      <c r="A163" s="1" t="s">
        <v>708</v>
      </c>
      <c r="B163" s="1" t="s">
        <v>713</v>
      </c>
      <c r="C163" s="1" t="s">
        <v>28</v>
      </c>
      <c r="D163" s="7">
        <v>819.5</v>
      </c>
      <c r="E163" s="3">
        <v>45945</v>
      </c>
      <c r="F163" s="3">
        <v>45975</v>
      </c>
      <c r="G163" s="7">
        <v>671.72</v>
      </c>
      <c r="H163" s="3">
        <v>45958</v>
      </c>
      <c r="I163" s="11">
        <v>671.72</v>
      </c>
      <c r="J163" s="17">
        <f>+F163-H163</f>
        <v>17</v>
      </c>
      <c r="K163" s="17">
        <f>+H163-F163</f>
        <v>-17</v>
      </c>
      <c r="L163" s="11">
        <f>+K163*G163</f>
        <v>-11419.24</v>
      </c>
      <c r="M163" s="19">
        <f>YEAR(H163)</f>
        <v>2025</v>
      </c>
      <c r="N163" s="19" t="str">
        <f>IF(MONTH(H163)&lt;4,"1° trimestre",IF(MONTH(H163)&lt;7,"2° trimestre",IF(MONTH(H163)&lt;10,"3°trimestre","4° trimestre")))</f>
        <v>4° trimestre</v>
      </c>
      <c r="O163" s="19" t="s">
        <v>1962</v>
      </c>
      <c r="P163" s="19" t="s">
        <v>1970</v>
      </c>
      <c r="Q163" s="8">
        <f>+I163</f>
        <v>671.72</v>
      </c>
      <c r="R163" s="19" t="s">
        <v>1965</v>
      </c>
    </row>
    <row r="164" spans="1:18" x14ac:dyDescent="0.2">
      <c r="A164" s="1" t="s">
        <v>708</v>
      </c>
      <c r="B164" s="1" t="s">
        <v>714</v>
      </c>
      <c r="C164" s="1" t="s">
        <v>28</v>
      </c>
      <c r="D164" s="7">
        <v>3660</v>
      </c>
      <c r="E164" s="3">
        <v>45960</v>
      </c>
      <c r="F164" s="3">
        <v>45990</v>
      </c>
      <c r="G164" s="7">
        <v>3000</v>
      </c>
      <c r="H164" s="3">
        <v>45967</v>
      </c>
      <c r="I164" s="11">
        <v>3000</v>
      </c>
      <c r="J164" s="17">
        <f>+F164-H164</f>
        <v>23</v>
      </c>
      <c r="K164" s="17">
        <f>+H164-F164</f>
        <v>-23</v>
      </c>
      <c r="L164" s="11">
        <f>+K164*G164</f>
        <v>-69000</v>
      </c>
      <c r="M164" s="19">
        <f>YEAR(H164)</f>
        <v>2025</v>
      </c>
      <c r="N164" s="19" t="str">
        <f>IF(MONTH(H164)&lt;4,"1° trimestre",IF(MONTH(H164)&lt;7,"2° trimestre",IF(MONTH(H164)&lt;10,"3°trimestre","4° trimestre")))</f>
        <v>4° trimestre</v>
      </c>
      <c r="O164" s="19" t="s">
        <v>1962</v>
      </c>
      <c r="P164" s="19" t="s">
        <v>1970</v>
      </c>
      <c r="Q164" s="8">
        <f>+I164</f>
        <v>3000</v>
      </c>
      <c r="R164" s="19" t="s">
        <v>1965</v>
      </c>
    </row>
    <row r="165" spans="1:18" x14ac:dyDescent="0.2">
      <c r="A165" s="1" t="s">
        <v>715</v>
      </c>
      <c r="B165" s="1" t="s">
        <v>717</v>
      </c>
      <c r="C165" s="1" t="s">
        <v>10</v>
      </c>
      <c r="D165" s="7">
        <v>5252</v>
      </c>
      <c r="E165" s="3">
        <v>46006</v>
      </c>
      <c r="F165" s="3">
        <v>46037</v>
      </c>
      <c r="G165" s="7">
        <v>5252</v>
      </c>
      <c r="H165" s="3">
        <v>46008</v>
      </c>
      <c r="I165" s="11">
        <v>5252</v>
      </c>
      <c r="J165" s="17">
        <f>+F165-H165</f>
        <v>29</v>
      </c>
      <c r="K165" s="17">
        <f>+H165-F165</f>
        <v>-29</v>
      </c>
      <c r="L165" s="11">
        <f>+K165*G165</f>
        <v>-152308</v>
      </c>
      <c r="M165" s="19">
        <f>YEAR(H165)</f>
        <v>2025</v>
      </c>
      <c r="N165" s="19" t="str">
        <f>IF(MONTH(H165)&lt;4,"1° trimestre",IF(MONTH(H165)&lt;7,"2° trimestre",IF(MONTH(H165)&lt;10,"3°trimestre","4° trimestre")))</f>
        <v>4° trimestre</v>
      </c>
      <c r="O165" s="19" t="s">
        <v>1962</v>
      </c>
      <c r="P165" s="19" t="s">
        <v>1969</v>
      </c>
      <c r="Q165" s="8">
        <f>+I165</f>
        <v>5252</v>
      </c>
      <c r="R165" s="19" t="s">
        <v>1964</v>
      </c>
    </row>
    <row r="166" spans="1:18" x14ac:dyDescent="0.2">
      <c r="A166" s="1" t="s">
        <v>721</v>
      </c>
      <c r="B166" s="1" t="s">
        <v>738</v>
      </c>
      <c r="C166" s="1" t="s">
        <v>28</v>
      </c>
      <c r="D166" s="7">
        <v>263.2</v>
      </c>
      <c r="E166" s="3">
        <v>45938</v>
      </c>
      <c r="F166" s="3">
        <v>45958</v>
      </c>
      <c r="G166" s="7">
        <v>215.74</v>
      </c>
      <c r="H166" s="3">
        <v>45945</v>
      </c>
      <c r="I166" s="11">
        <v>215.74</v>
      </c>
      <c r="J166" s="17">
        <f>+F166-H166</f>
        <v>13</v>
      </c>
      <c r="K166" s="17">
        <f>+H166-F166</f>
        <v>-13</v>
      </c>
      <c r="L166" s="11">
        <f>+K166*G166</f>
        <v>-2804.62</v>
      </c>
      <c r="M166" s="19">
        <f>YEAR(H166)</f>
        <v>2025</v>
      </c>
      <c r="N166" s="19" t="str">
        <f>IF(MONTH(H166)&lt;4,"1° trimestre",IF(MONTH(H166)&lt;7,"2° trimestre",IF(MONTH(H166)&lt;10,"3°trimestre","4° trimestre")))</f>
        <v>4° trimestre</v>
      </c>
      <c r="O166" s="19" t="s">
        <v>1962</v>
      </c>
      <c r="P166" s="19" t="s">
        <v>1970</v>
      </c>
      <c r="Q166" s="8">
        <f>+I166</f>
        <v>215.74</v>
      </c>
      <c r="R166" s="19" t="s">
        <v>1965</v>
      </c>
    </row>
    <row r="167" spans="1:18" x14ac:dyDescent="0.2">
      <c r="A167" s="1" t="s">
        <v>721</v>
      </c>
      <c r="B167" s="1" t="s">
        <v>739</v>
      </c>
      <c r="C167" s="1" t="s">
        <v>28</v>
      </c>
      <c r="D167" s="7">
        <v>1784.79</v>
      </c>
      <c r="E167" s="3">
        <v>45938</v>
      </c>
      <c r="F167" s="3">
        <v>45958</v>
      </c>
      <c r="G167" s="7">
        <v>1462.94</v>
      </c>
      <c r="H167" s="3">
        <v>45945</v>
      </c>
      <c r="I167" s="11">
        <v>1462.94</v>
      </c>
      <c r="J167" s="17">
        <f>+F167-H167</f>
        <v>13</v>
      </c>
      <c r="K167" s="17">
        <f>+H167-F167</f>
        <v>-13</v>
      </c>
      <c r="L167" s="11">
        <f>+K167*G167</f>
        <v>-19018.22</v>
      </c>
      <c r="M167" s="19">
        <f>YEAR(H167)</f>
        <v>2025</v>
      </c>
      <c r="N167" s="19" t="str">
        <f>IF(MONTH(H167)&lt;4,"1° trimestre",IF(MONTH(H167)&lt;7,"2° trimestre",IF(MONTH(H167)&lt;10,"3°trimestre","4° trimestre")))</f>
        <v>4° trimestre</v>
      </c>
      <c r="O167" s="19" t="s">
        <v>1962</v>
      </c>
      <c r="P167" s="19" t="s">
        <v>1970</v>
      </c>
      <c r="Q167" s="8">
        <f>+I167</f>
        <v>1462.94</v>
      </c>
      <c r="R167" s="19" t="s">
        <v>1965</v>
      </c>
    </row>
    <row r="168" spans="1:18" x14ac:dyDescent="0.2">
      <c r="A168" s="1" t="s">
        <v>721</v>
      </c>
      <c r="B168" s="1" t="s">
        <v>740</v>
      </c>
      <c r="C168" s="1" t="s">
        <v>28</v>
      </c>
      <c r="D168" s="7">
        <v>2068.66</v>
      </c>
      <c r="E168" s="3">
        <v>45968</v>
      </c>
      <c r="F168" s="3">
        <v>45988</v>
      </c>
      <c r="G168" s="7">
        <v>1695.62</v>
      </c>
      <c r="H168" s="3">
        <v>45974</v>
      </c>
      <c r="I168" s="11">
        <v>1695.62</v>
      </c>
      <c r="J168" s="17">
        <f>+F168-H168</f>
        <v>14</v>
      </c>
      <c r="K168" s="17">
        <f>+H168-F168</f>
        <v>-14</v>
      </c>
      <c r="L168" s="11">
        <f>+K168*G168</f>
        <v>-23738.68</v>
      </c>
      <c r="M168" s="19">
        <f>YEAR(H168)</f>
        <v>2025</v>
      </c>
      <c r="N168" s="19" t="str">
        <f>IF(MONTH(H168)&lt;4,"1° trimestre",IF(MONTH(H168)&lt;7,"2° trimestre",IF(MONTH(H168)&lt;10,"3°trimestre","4° trimestre")))</f>
        <v>4° trimestre</v>
      </c>
      <c r="O168" s="19" t="s">
        <v>1962</v>
      </c>
      <c r="P168" s="19" t="s">
        <v>1970</v>
      </c>
      <c r="Q168" s="8">
        <f>+I168</f>
        <v>1695.62</v>
      </c>
      <c r="R168" s="19" t="s">
        <v>1965</v>
      </c>
    </row>
    <row r="169" spans="1:18" x14ac:dyDescent="0.2">
      <c r="A169" s="1" t="s">
        <v>721</v>
      </c>
      <c r="B169" s="1" t="s">
        <v>741</v>
      </c>
      <c r="C169" s="1" t="s">
        <v>28</v>
      </c>
      <c r="D169" s="7">
        <v>1333</v>
      </c>
      <c r="E169" s="3">
        <v>45997</v>
      </c>
      <c r="F169" s="3">
        <v>46017</v>
      </c>
      <c r="G169" s="7">
        <v>911.87</v>
      </c>
      <c r="H169" s="3">
        <v>46008</v>
      </c>
      <c r="I169" s="11">
        <v>911.87</v>
      </c>
      <c r="J169" s="17">
        <f>+F169-H169</f>
        <v>9</v>
      </c>
      <c r="K169" s="17">
        <f>+H169-F169</f>
        <v>-9</v>
      </c>
      <c r="L169" s="11">
        <f>+K169*G169</f>
        <v>-8206.83</v>
      </c>
      <c r="M169" s="19">
        <f>YEAR(H169)</f>
        <v>2025</v>
      </c>
      <c r="N169" s="19" t="str">
        <f>IF(MONTH(H169)&lt;4,"1° trimestre",IF(MONTH(H169)&lt;7,"2° trimestre",IF(MONTH(H169)&lt;10,"3°trimestre","4° trimestre")))</f>
        <v>4° trimestre</v>
      </c>
      <c r="O169" s="19" t="s">
        <v>1962</v>
      </c>
      <c r="P169" s="19" t="s">
        <v>1970</v>
      </c>
      <c r="Q169" s="8">
        <f>+I169</f>
        <v>911.87</v>
      </c>
      <c r="R169" s="19" t="s">
        <v>1965</v>
      </c>
    </row>
    <row r="170" spans="1:18" x14ac:dyDescent="0.2">
      <c r="A170" s="1" t="s">
        <v>721</v>
      </c>
      <c r="B170" s="1" t="s">
        <v>742</v>
      </c>
      <c r="C170" s="1" t="s">
        <v>28</v>
      </c>
      <c r="D170" s="7">
        <v>560.88</v>
      </c>
      <c r="E170" s="3">
        <v>46000</v>
      </c>
      <c r="F170" s="3">
        <v>46020</v>
      </c>
      <c r="G170" s="7">
        <v>459.74</v>
      </c>
      <c r="H170" s="3">
        <v>46008</v>
      </c>
      <c r="I170" s="11">
        <v>459.74</v>
      </c>
      <c r="J170" s="17">
        <f>+F170-H170</f>
        <v>12</v>
      </c>
      <c r="K170" s="17">
        <f>+H170-F170</f>
        <v>-12</v>
      </c>
      <c r="L170" s="11">
        <f>+K170*G170</f>
        <v>-5516.88</v>
      </c>
      <c r="M170" s="19">
        <f>YEAR(H170)</f>
        <v>2025</v>
      </c>
      <c r="N170" s="19" t="str">
        <f>IF(MONTH(H170)&lt;4,"1° trimestre",IF(MONTH(H170)&lt;7,"2° trimestre",IF(MONTH(H170)&lt;10,"3°trimestre","4° trimestre")))</f>
        <v>4° trimestre</v>
      </c>
      <c r="O170" s="19" t="s">
        <v>1962</v>
      </c>
      <c r="P170" s="19" t="s">
        <v>1970</v>
      </c>
      <c r="Q170" s="8">
        <f>+I170</f>
        <v>459.74</v>
      </c>
      <c r="R170" s="19" t="s">
        <v>1965</v>
      </c>
    </row>
    <row r="171" spans="1:18" x14ac:dyDescent="0.2">
      <c r="A171" s="1" t="s">
        <v>743</v>
      </c>
      <c r="B171" s="1" t="s">
        <v>1245</v>
      </c>
      <c r="C171" s="1" t="s">
        <v>28</v>
      </c>
      <c r="D171" s="7">
        <v>1916.42</v>
      </c>
      <c r="E171" s="3">
        <v>45898</v>
      </c>
      <c r="F171" s="3">
        <v>45929</v>
      </c>
      <c r="G171" s="7">
        <v>1570.84</v>
      </c>
      <c r="H171" s="3">
        <v>45952</v>
      </c>
      <c r="I171" s="11">
        <v>1570.84</v>
      </c>
      <c r="J171" s="17">
        <f>+F171-H171</f>
        <v>-23</v>
      </c>
      <c r="K171" s="17">
        <f>+H171-F171</f>
        <v>23</v>
      </c>
      <c r="L171" s="11">
        <f>+K171*G171</f>
        <v>36129.32</v>
      </c>
      <c r="M171" s="19">
        <f>YEAR(H171)</f>
        <v>2025</v>
      </c>
      <c r="N171" s="19" t="str">
        <f>IF(MONTH(H171)&lt;4,"1° trimestre",IF(MONTH(H171)&lt;7,"2° trimestre",IF(MONTH(H171)&lt;10,"3°trimestre","4° trimestre")))</f>
        <v>4° trimestre</v>
      </c>
      <c r="O171" s="19" t="s">
        <v>1962</v>
      </c>
      <c r="P171" s="19" t="s">
        <v>1970</v>
      </c>
      <c r="Q171" s="8">
        <f>+I171</f>
        <v>1570.84</v>
      </c>
      <c r="R171" s="19" t="s">
        <v>1965</v>
      </c>
    </row>
    <row r="172" spans="1:18" x14ac:dyDescent="0.2">
      <c r="A172" s="1" t="s">
        <v>743</v>
      </c>
      <c r="B172" s="1" t="s">
        <v>1246</v>
      </c>
      <c r="C172" s="1" t="s">
        <v>28</v>
      </c>
      <c r="D172" s="7">
        <v>2192.3000000000002</v>
      </c>
      <c r="E172" s="3">
        <v>45898</v>
      </c>
      <c r="F172" s="3">
        <v>45929</v>
      </c>
      <c r="G172" s="7">
        <v>1796.97</v>
      </c>
      <c r="H172" s="3">
        <v>45952</v>
      </c>
      <c r="I172" s="11">
        <v>1796.97</v>
      </c>
      <c r="J172" s="17">
        <f>+F172-H172</f>
        <v>-23</v>
      </c>
      <c r="K172" s="17">
        <f>+H172-F172</f>
        <v>23</v>
      </c>
      <c r="L172" s="11">
        <f>+K172*G172</f>
        <v>41330.31</v>
      </c>
      <c r="M172" s="19">
        <f>YEAR(H172)</f>
        <v>2025</v>
      </c>
      <c r="N172" s="19" t="str">
        <f>IF(MONTH(H172)&lt;4,"1° trimestre",IF(MONTH(H172)&lt;7,"2° trimestre",IF(MONTH(H172)&lt;10,"3°trimestre","4° trimestre")))</f>
        <v>4° trimestre</v>
      </c>
      <c r="O172" s="19" t="s">
        <v>1962</v>
      </c>
      <c r="P172" s="19" t="s">
        <v>1970</v>
      </c>
      <c r="Q172" s="8">
        <f>+I172</f>
        <v>1796.97</v>
      </c>
      <c r="R172" s="19" t="s">
        <v>1965</v>
      </c>
    </row>
    <row r="173" spans="1:18" x14ac:dyDescent="0.2">
      <c r="A173" s="1" t="s">
        <v>743</v>
      </c>
      <c r="B173" s="1" t="s">
        <v>1247</v>
      </c>
      <c r="C173" s="1" t="s">
        <v>28</v>
      </c>
      <c r="D173" s="7">
        <v>3929.39</v>
      </c>
      <c r="E173" s="3">
        <v>45898</v>
      </c>
      <c r="F173" s="3">
        <v>45929</v>
      </c>
      <c r="G173" s="7">
        <v>3220.81</v>
      </c>
      <c r="H173" s="3">
        <v>45952</v>
      </c>
      <c r="I173" s="11">
        <v>3220.81</v>
      </c>
      <c r="J173" s="17">
        <f>+F173-H173</f>
        <v>-23</v>
      </c>
      <c r="K173" s="17">
        <f>+H173-F173</f>
        <v>23</v>
      </c>
      <c r="L173" s="11">
        <f>+K173*G173</f>
        <v>74078.63</v>
      </c>
      <c r="M173" s="19">
        <f>YEAR(H173)</f>
        <v>2025</v>
      </c>
      <c r="N173" s="19" t="str">
        <f>IF(MONTH(H173)&lt;4,"1° trimestre",IF(MONTH(H173)&lt;7,"2° trimestre",IF(MONTH(H173)&lt;10,"3°trimestre","4° trimestre")))</f>
        <v>4° trimestre</v>
      </c>
      <c r="O173" s="19" t="s">
        <v>1962</v>
      </c>
      <c r="P173" s="19" t="s">
        <v>1970</v>
      </c>
      <c r="Q173" s="8">
        <f>+I173</f>
        <v>3220.81</v>
      </c>
      <c r="R173" s="19" t="s">
        <v>1965</v>
      </c>
    </row>
    <row r="174" spans="1:18" x14ac:dyDescent="0.2">
      <c r="A174" s="1" t="s">
        <v>743</v>
      </c>
      <c r="B174" s="1" t="s">
        <v>1248</v>
      </c>
      <c r="C174" s="1" t="s">
        <v>28</v>
      </c>
      <c r="D174" s="7">
        <v>1121.6400000000001</v>
      </c>
      <c r="E174" s="3">
        <v>45898</v>
      </c>
      <c r="F174" s="3">
        <v>45929</v>
      </c>
      <c r="G174" s="7">
        <v>919.38</v>
      </c>
      <c r="H174" s="3">
        <v>45952</v>
      </c>
      <c r="I174" s="11">
        <v>919.38</v>
      </c>
      <c r="J174" s="17">
        <f>+F174-H174</f>
        <v>-23</v>
      </c>
      <c r="K174" s="17">
        <f>+H174-F174</f>
        <v>23</v>
      </c>
      <c r="L174" s="11">
        <f>+K174*G174</f>
        <v>21145.74</v>
      </c>
      <c r="M174" s="19">
        <f>YEAR(H174)</f>
        <v>2025</v>
      </c>
      <c r="N174" s="19" t="str">
        <f>IF(MONTH(H174)&lt;4,"1° trimestre",IF(MONTH(H174)&lt;7,"2° trimestre",IF(MONTH(H174)&lt;10,"3°trimestre","4° trimestre")))</f>
        <v>4° trimestre</v>
      </c>
      <c r="O174" s="19" t="s">
        <v>1962</v>
      </c>
      <c r="P174" s="19" t="s">
        <v>1970</v>
      </c>
      <c r="Q174" s="8">
        <f>+I174</f>
        <v>919.38</v>
      </c>
      <c r="R174" s="19" t="s">
        <v>1965</v>
      </c>
    </row>
    <row r="175" spans="1:18" x14ac:dyDescent="0.2">
      <c r="A175" s="1" t="s">
        <v>743</v>
      </c>
      <c r="B175" s="1" t="s">
        <v>1249</v>
      </c>
      <c r="C175" s="1" t="s">
        <v>28</v>
      </c>
      <c r="D175" s="7">
        <v>826.66</v>
      </c>
      <c r="E175" s="3">
        <v>45898</v>
      </c>
      <c r="F175" s="3">
        <v>45929</v>
      </c>
      <c r="G175" s="7">
        <v>677.59</v>
      </c>
      <c r="H175" s="3">
        <v>45952</v>
      </c>
      <c r="I175" s="11">
        <v>677.59</v>
      </c>
      <c r="J175" s="17">
        <f>+F175-H175</f>
        <v>-23</v>
      </c>
      <c r="K175" s="17">
        <f>+H175-F175</f>
        <v>23</v>
      </c>
      <c r="L175" s="11">
        <f>+K175*G175</f>
        <v>15584.570000000002</v>
      </c>
      <c r="M175" s="19">
        <f>YEAR(H175)</f>
        <v>2025</v>
      </c>
      <c r="N175" s="19" t="str">
        <f>IF(MONTH(H175)&lt;4,"1° trimestre",IF(MONTH(H175)&lt;7,"2° trimestre",IF(MONTH(H175)&lt;10,"3°trimestre","4° trimestre")))</f>
        <v>4° trimestre</v>
      </c>
      <c r="O175" s="19" t="s">
        <v>1962</v>
      </c>
      <c r="P175" s="19" t="s">
        <v>1970</v>
      </c>
      <c r="Q175" s="8">
        <f>+I175</f>
        <v>677.59</v>
      </c>
      <c r="R175" s="19" t="s">
        <v>1965</v>
      </c>
    </row>
    <row r="176" spans="1:18" x14ac:dyDescent="0.2">
      <c r="A176" s="1" t="s">
        <v>743</v>
      </c>
      <c r="B176" s="1" t="s">
        <v>1250</v>
      </c>
      <c r="C176" s="1" t="s">
        <v>28</v>
      </c>
      <c r="D176" s="7">
        <v>1864.55</v>
      </c>
      <c r="E176" s="3">
        <v>45898</v>
      </c>
      <c r="F176" s="3">
        <v>45929</v>
      </c>
      <c r="G176" s="7">
        <v>1528.32</v>
      </c>
      <c r="H176" s="3">
        <v>45952</v>
      </c>
      <c r="I176" s="11">
        <v>1528.32</v>
      </c>
      <c r="J176" s="17">
        <f>+F176-H176</f>
        <v>-23</v>
      </c>
      <c r="K176" s="17">
        <f>+H176-F176</f>
        <v>23</v>
      </c>
      <c r="L176" s="11">
        <f>+K176*G176</f>
        <v>35151.360000000001</v>
      </c>
      <c r="M176" s="19">
        <f>YEAR(H176)</f>
        <v>2025</v>
      </c>
      <c r="N176" s="19" t="str">
        <f>IF(MONTH(H176)&lt;4,"1° trimestre",IF(MONTH(H176)&lt;7,"2° trimestre",IF(MONTH(H176)&lt;10,"3°trimestre","4° trimestre")))</f>
        <v>4° trimestre</v>
      </c>
      <c r="O176" s="19" t="s">
        <v>1962</v>
      </c>
      <c r="P176" s="19" t="s">
        <v>1970</v>
      </c>
      <c r="Q176" s="8">
        <f>+I176</f>
        <v>1528.32</v>
      </c>
      <c r="R176" s="19" t="s">
        <v>1965</v>
      </c>
    </row>
    <row r="177" spans="1:18" x14ac:dyDescent="0.2">
      <c r="A177" s="1" t="s">
        <v>743</v>
      </c>
      <c r="B177" s="1" t="s">
        <v>1251</v>
      </c>
      <c r="C177" s="1" t="s">
        <v>28</v>
      </c>
      <c r="D177" s="7">
        <v>1715.23</v>
      </c>
      <c r="E177" s="3">
        <v>45898</v>
      </c>
      <c r="F177" s="3">
        <v>45929</v>
      </c>
      <c r="G177" s="7">
        <v>1405.93</v>
      </c>
      <c r="H177" s="3">
        <v>45952</v>
      </c>
      <c r="I177" s="11">
        <v>1405.93</v>
      </c>
      <c r="J177" s="17">
        <f>+F177-H177</f>
        <v>-23</v>
      </c>
      <c r="K177" s="17">
        <f>+H177-F177</f>
        <v>23</v>
      </c>
      <c r="L177" s="11">
        <f>+K177*G177</f>
        <v>32336.390000000003</v>
      </c>
      <c r="M177" s="19">
        <f>YEAR(H177)</f>
        <v>2025</v>
      </c>
      <c r="N177" s="19" t="str">
        <f>IF(MONTH(H177)&lt;4,"1° trimestre",IF(MONTH(H177)&lt;7,"2° trimestre",IF(MONTH(H177)&lt;10,"3°trimestre","4° trimestre")))</f>
        <v>4° trimestre</v>
      </c>
      <c r="O177" s="19" t="s">
        <v>1962</v>
      </c>
      <c r="P177" s="19" t="s">
        <v>1970</v>
      </c>
      <c r="Q177" s="8">
        <f>+I177</f>
        <v>1405.93</v>
      </c>
      <c r="R177" s="19" t="s">
        <v>1965</v>
      </c>
    </row>
    <row r="178" spans="1:18" x14ac:dyDescent="0.2">
      <c r="A178" s="1" t="s">
        <v>743</v>
      </c>
      <c r="B178" s="1" t="s">
        <v>1252</v>
      </c>
      <c r="C178" s="1" t="s">
        <v>28</v>
      </c>
      <c r="D178" s="7">
        <v>223.36</v>
      </c>
      <c r="E178" s="3">
        <v>45898</v>
      </c>
      <c r="F178" s="3">
        <v>45929</v>
      </c>
      <c r="G178" s="7">
        <v>183.08</v>
      </c>
      <c r="H178" s="3">
        <v>45952</v>
      </c>
      <c r="I178" s="11">
        <v>183.08</v>
      </c>
      <c r="J178" s="17">
        <f>+F178-H178</f>
        <v>-23</v>
      </c>
      <c r="K178" s="17">
        <f>+H178-F178</f>
        <v>23</v>
      </c>
      <c r="L178" s="11">
        <f>+K178*G178</f>
        <v>4210.84</v>
      </c>
      <c r="M178" s="19">
        <f>YEAR(H178)</f>
        <v>2025</v>
      </c>
      <c r="N178" s="19" t="str">
        <f>IF(MONTH(H178)&lt;4,"1° trimestre",IF(MONTH(H178)&lt;7,"2° trimestre",IF(MONTH(H178)&lt;10,"3°trimestre","4° trimestre")))</f>
        <v>4° trimestre</v>
      </c>
      <c r="O178" s="19" t="s">
        <v>1962</v>
      </c>
      <c r="P178" s="19" t="s">
        <v>1970</v>
      </c>
      <c r="Q178" s="8">
        <f>+I178</f>
        <v>183.08</v>
      </c>
      <c r="R178" s="19" t="s">
        <v>1965</v>
      </c>
    </row>
    <row r="179" spans="1:18" x14ac:dyDescent="0.2">
      <c r="A179" s="1" t="s">
        <v>743</v>
      </c>
      <c r="B179" s="1" t="s">
        <v>1253</v>
      </c>
      <c r="C179" s="1" t="s">
        <v>28</v>
      </c>
      <c r="D179" s="7">
        <v>97.11</v>
      </c>
      <c r="E179" s="3">
        <v>45898</v>
      </c>
      <c r="F179" s="3">
        <v>45929</v>
      </c>
      <c r="G179" s="7">
        <v>79.599999999999994</v>
      </c>
      <c r="H179" s="3">
        <v>45952</v>
      </c>
      <c r="I179" s="11">
        <v>79.599999999999994</v>
      </c>
      <c r="J179" s="17">
        <f>+F179-H179</f>
        <v>-23</v>
      </c>
      <c r="K179" s="17">
        <f>+H179-F179</f>
        <v>23</v>
      </c>
      <c r="L179" s="11">
        <f>+K179*G179</f>
        <v>1830.8</v>
      </c>
      <c r="M179" s="19">
        <f>YEAR(H179)</f>
        <v>2025</v>
      </c>
      <c r="N179" s="19" t="str">
        <f>IF(MONTH(H179)&lt;4,"1° trimestre",IF(MONTH(H179)&lt;7,"2° trimestre",IF(MONTH(H179)&lt;10,"3°trimestre","4° trimestre")))</f>
        <v>4° trimestre</v>
      </c>
      <c r="O179" s="19" t="s">
        <v>1962</v>
      </c>
      <c r="P179" s="19" t="s">
        <v>1970</v>
      </c>
      <c r="Q179" s="8">
        <f>+I179</f>
        <v>79.599999999999994</v>
      </c>
      <c r="R179" s="19" t="s">
        <v>1965</v>
      </c>
    </row>
    <row r="180" spans="1:18" x14ac:dyDescent="0.2">
      <c r="A180" s="1" t="s">
        <v>743</v>
      </c>
      <c r="B180" s="1" t="s">
        <v>1254</v>
      </c>
      <c r="C180" s="1" t="s">
        <v>28</v>
      </c>
      <c r="D180" s="7">
        <v>1898.54</v>
      </c>
      <c r="E180" s="3">
        <v>45898</v>
      </c>
      <c r="F180" s="3">
        <v>45929</v>
      </c>
      <c r="G180" s="7">
        <v>1556.18</v>
      </c>
      <c r="H180" s="3">
        <v>45952</v>
      </c>
      <c r="I180" s="11">
        <v>1556.18</v>
      </c>
      <c r="J180" s="17">
        <f>+F180-H180</f>
        <v>-23</v>
      </c>
      <c r="K180" s="17">
        <f>+H180-F180</f>
        <v>23</v>
      </c>
      <c r="L180" s="11">
        <f>+K180*G180</f>
        <v>35792.14</v>
      </c>
      <c r="M180" s="19">
        <f>YEAR(H180)</f>
        <v>2025</v>
      </c>
      <c r="N180" s="19" t="str">
        <f>IF(MONTH(H180)&lt;4,"1° trimestre",IF(MONTH(H180)&lt;7,"2° trimestre",IF(MONTH(H180)&lt;10,"3°trimestre","4° trimestre")))</f>
        <v>4° trimestre</v>
      </c>
      <c r="O180" s="19" t="s">
        <v>1962</v>
      </c>
      <c r="P180" s="19" t="s">
        <v>1970</v>
      </c>
      <c r="Q180" s="8">
        <f>+I180</f>
        <v>1556.18</v>
      </c>
      <c r="R180" s="19" t="s">
        <v>1965</v>
      </c>
    </row>
    <row r="181" spans="1:18" x14ac:dyDescent="0.2">
      <c r="A181" s="1" t="s">
        <v>743</v>
      </c>
      <c r="B181" s="1" t="s">
        <v>1255</v>
      </c>
      <c r="C181" s="1" t="s">
        <v>28</v>
      </c>
      <c r="D181" s="7">
        <v>910.43</v>
      </c>
      <c r="E181" s="3">
        <v>45898</v>
      </c>
      <c r="F181" s="3">
        <v>45929</v>
      </c>
      <c r="G181" s="7">
        <v>746.25</v>
      </c>
      <c r="H181" s="3">
        <v>45952</v>
      </c>
      <c r="I181" s="11">
        <v>746.25</v>
      </c>
      <c r="J181" s="17">
        <f>+F181-H181</f>
        <v>-23</v>
      </c>
      <c r="K181" s="17">
        <f>+H181-F181</f>
        <v>23</v>
      </c>
      <c r="L181" s="11">
        <f>+K181*G181</f>
        <v>17163.75</v>
      </c>
      <c r="M181" s="19">
        <f>YEAR(H181)</f>
        <v>2025</v>
      </c>
      <c r="N181" s="19" t="str">
        <f>IF(MONTH(H181)&lt;4,"1° trimestre",IF(MONTH(H181)&lt;7,"2° trimestre",IF(MONTH(H181)&lt;10,"3°trimestre","4° trimestre")))</f>
        <v>4° trimestre</v>
      </c>
      <c r="O181" s="19" t="s">
        <v>1962</v>
      </c>
      <c r="P181" s="19" t="s">
        <v>1970</v>
      </c>
      <c r="Q181" s="8">
        <f>+I181</f>
        <v>746.25</v>
      </c>
      <c r="R181" s="19" t="s">
        <v>1965</v>
      </c>
    </row>
    <row r="182" spans="1:18" x14ac:dyDescent="0.2">
      <c r="A182" s="1" t="s">
        <v>743</v>
      </c>
      <c r="B182" s="1" t="s">
        <v>1256</v>
      </c>
      <c r="C182" s="1" t="s">
        <v>28</v>
      </c>
      <c r="D182" s="7">
        <v>2225.46</v>
      </c>
      <c r="E182" s="3">
        <v>45898</v>
      </c>
      <c r="F182" s="3">
        <v>45929</v>
      </c>
      <c r="G182" s="7">
        <v>1824.15</v>
      </c>
      <c r="H182" s="3">
        <v>45952</v>
      </c>
      <c r="I182" s="11">
        <v>1824.15</v>
      </c>
      <c r="J182" s="17">
        <f>+F182-H182</f>
        <v>-23</v>
      </c>
      <c r="K182" s="17">
        <f>+H182-F182</f>
        <v>23</v>
      </c>
      <c r="L182" s="11">
        <f>+K182*G182</f>
        <v>41955.450000000004</v>
      </c>
      <c r="M182" s="19">
        <f>YEAR(H182)</f>
        <v>2025</v>
      </c>
      <c r="N182" s="19" t="str">
        <f>IF(MONTH(H182)&lt;4,"1° trimestre",IF(MONTH(H182)&lt;7,"2° trimestre",IF(MONTH(H182)&lt;10,"3°trimestre","4° trimestre")))</f>
        <v>4° trimestre</v>
      </c>
      <c r="O182" s="19" t="s">
        <v>1962</v>
      </c>
      <c r="P182" s="19" t="s">
        <v>1970</v>
      </c>
      <c r="Q182" s="8">
        <f>+I182</f>
        <v>1824.15</v>
      </c>
      <c r="R182" s="19" t="s">
        <v>1965</v>
      </c>
    </row>
    <row r="183" spans="1:18" x14ac:dyDescent="0.2">
      <c r="A183" s="1" t="s">
        <v>743</v>
      </c>
      <c r="B183" s="1" t="s">
        <v>1257</v>
      </c>
      <c r="C183" s="1" t="s">
        <v>28</v>
      </c>
      <c r="D183" s="7">
        <v>3621.47</v>
      </c>
      <c r="E183" s="3">
        <v>45898</v>
      </c>
      <c r="F183" s="3">
        <v>45929</v>
      </c>
      <c r="G183" s="7">
        <v>2968.42</v>
      </c>
      <c r="H183" s="3">
        <v>45952</v>
      </c>
      <c r="I183" s="11">
        <v>2968.42</v>
      </c>
      <c r="J183" s="17">
        <f>+F183-H183</f>
        <v>-23</v>
      </c>
      <c r="K183" s="17">
        <f>+H183-F183</f>
        <v>23</v>
      </c>
      <c r="L183" s="11">
        <f>+K183*G183</f>
        <v>68273.66</v>
      </c>
      <c r="M183" s="19">
        <f>YEAR(H183)</f>
        <v>2025</v>
      </c>
      <c r="N183" s="19" t="str">
        <f>IF(MONTH(H183)&lt;4,"1° trimestre",IF(MONTH(H183)&lt;7,"2° trimestre",IF(MONTH(H183)&lt;10,"3°trimestre","4° trimestre")))</f>
        <v>4° trimestre</v>
      </c>
      <c r="O183" s="19" t="s">
        <v>1962</v>
      </c>
      <c r="P183" s="19" t="s">
        <v>1970</v>
      </c>
      <c r="Q183" s="8">
        <f>+I183</f>
        <v>2968.42</v>
      </c>
      <c r="R183" s="19" t="s">
        <v>1965</v>
      </c>
    </row>
    <row r="184" spans="1:18" x14ac:dyDescent="0.2">
      <c r="A184" s="1" t="s">
        <v>743</v>
      </c>
      <c r="B184" s="1" t="s">
        <v>1258</v>
      </c>
      <c r="C184" s="1" t="s">
        <v>28</v>
      </c>
      <c r="D184" s="7">
        <v>1679.23</v>
      </c>
      <c r="E184" s="3">
        <v>45898</v>
      </c>
      <c r="F184" s="3">
        <v>45929</v>
      </c>
      <c r="G184" s="7">
        <v>1376.42</v>
      </c>
      <c r="H184" s="3">
        <v>45952</v>
      </c>
      <c r="I184" s="11">
        <v>1376.42</v>
      </c>
      <c r="J184" s="17">
        <f>+F184-H184</f>
        <v>-23</v>
      </c>
      <c r="K184" s="17">
        <f>+H184-F184</f>
        <v>23</v>
      </c>
      <c r="L184" s="11">
        <f>+K184*G184</f>
        <v>31657.660000000003</v>
      </c>
      <c r="M184" s="19">
        <f>YEAR(H184)</f>
        <v>2025</v>
      </c>
      <c r="N184" s="19" t="str">
        <f>IF(MONTH(H184)&lt;4,"1° trimestre",IF(MONTH(H184)&lt;7,"2° trimestre",IF(MONTH(H184)&lt;10,"3°trimestre","4° trimestre")))</f>
        <v>4° trimestre</v>
      </c>
      <c r="O184" s="19" t="s">
        <v>1962</v>
      </c>
      <c r="P184" s="19" t="s">
        <v>1970</v>
      </c>
      <c r="Q184" s="8">
        <f>+I184</f>
        <v>1376.42</v>
      </c>
      <c r="R184" s="19" t="s">
        <v>1965</v>
      </c>
    </row>
    <row r="185" spans="1:18" x14ac:dyDescent="0.2">
      <c r="A185" s="1" t="s">
        <v>743</v>
      </c>
      <c r="B185" s="1" t="s">
        <v>1259</v>
      </c>
      <c r="C185" s="1" t="s">
        <v>28</v>
      </c>
      <c r="D185" s="7">
        <v>2974.06</v>
      </c>
      <c r="E185" s="3">
        <v>45898</v>
      </c>
      <c r="F185" s="3">
        <v>45929</v>
      </c>
      <c r="G185" s="7">
        <v>2437.75</v>
      </c>
      <c r="H185" s="3">
        <v>45952</v>
      </c>
      <c r="I185" s="11">
        <v>2437.75</v>
      </c>
      <c r="J185" s="17">
        <f>+F185-H185</f>
        <v>-23</v>
      </c>
      <c r="K185" s="17">
        <f>+H185-F185</f>
        <v>23</v>
      </c>
      <c r="L185" s="11">
        <f>+K185*G185</f>
        <v>56068.25</v>
      </c>
      <c r="M185" s="19">
        <f>YEAR(H185)</f>
        <v>2025</v>
      </c>
      <c r="N185" s="19" t="str">
        <f>IF(MONTH(H185)&lt;4,"1° trimestre",IF(MONTH(H185)&lt;7,"2° trimestre",IF(MONTH(H185)&lt;10,"3°trimestre","4° trimestre")))</f>
        <v>4° trimestre</v>
      </c>
      <c r="O185" s="19" t="s">
        <v>1962</v>
      </c>
      <c r="P185" s="19" t="s">
        <v>1970</v>
      </c>
      <c r="Q185" s="8">
        <f>+I185</f>
        <v>2437.75</v>
      </c>
      <c r="R185" s="19" t="s">
        <v>1965</v>
      </c>
    </row>
    <row r="186" spans="1:18" x14ac:dyDescent="0.2">
      <c r="A186" s="1" t="s">
        <v>743</v>
      </c>
      <c r="B186" s="1" t="s">
        <v>1260</v>
      </c>
      <c r="C186" s="1" t="s">
        <v>28</v>
      </c>
      <c r="D186" s="7">
        <v>3631.57</v>
      </c>
      <c r="E186" s="3">
        <v>45898</v>
      </c>
      <c r="F186" s="3">
        <v>45929</v>
      </c>
      <c r="G186" s="7">
        <v>2976.7</v>
      </c>
      <c r="H186" s="3">
        <v>45952</v>
      </c>
      <c r="I186" s="11">
        <v>2976.7</v>
      </c>
      <c r="J186" s="17">
        <f>+F186-H186</f>
        <v>-23</v>
      </c>
      <c r="K186" s="17">
        <f>+H186-F186</f>
        <v>23</v>
      </c>
      <c r="L186" s="11">
        <f>+K186*G186</f>
        <v>68464.099999999991</v>
      </c>
      <c r="M186" s="19">
        <f>YEAR(H186)</f>
        <v>2025</v>
      </c>
      <c r="N186" s="19" t="str">
        <f>IF(MONTH(H186)&lt;4,"1° trimestre",IF(MONTH(H186)&lt;7,"2° trimestre",IF(MONTH(H186)&lt;10,"3°trimestre","4° trimestre")))</f>
        <v>4° trimestre</v>
      </c>
      <c r="O186" s="19" t="s">
        <v>1962</v>
      </c>
      <c r="P186" s="19" t="s">
        <v>1970</v>
      </c>
      <c r="Q186" s="8">
        <f>+I186</f>
        <v>2976.7</v>
      </c>
      <c r="R186" s="19" t="s">
        <v>1965</v>
      </c>
    </row>
    <row r="187" spans="1:18" x14ac:dyDescent="0.2">
      <c r="A187" s="1" t="s">
        <v>743</v>
      </c>
      <c r="B187" s="1" t="s">
        <v>1261</v>
      </c>
      <c r="C187" s="1" t="s">
        <v>28</v>
      </c>
      <c r="D187" s="7">
        <v>221.42</v>
      </c>
      <c r="E187" s="3">
        <v>45898</v>
      </c>
      <c r="F187" s="3">
        <v>45929</v>
      </c>
      <c r="G187" s="7">
        <v>181.49</v>
      </c>
      <c r="H187" s="3">
        <v>45952</v>
      </c>
      <c r="I187" s="11">
        <v>181.49</v>
      </c>
      <c r="J187" s="17">
        <f>+F187-H187</f>
        <v>-23</v>
      </c>
      <c r="K187" s="17">
        <f>+H187-F187</f>
        <v>23</v>
      </c>
      <c r="L187" s="11">
        <f>+K187*G187</f>
        <v>4174.2700000000004</v>
      </c>
      <c r="M187" s="19">
        <f>YEAR(H187)</f>
        <v>2025</v>
      </c>
      <c r="N187" s="19" t="str">
        <f>IF(MONTH(H187)&lt;4,"1° trimestre",IF(MONTH(H187)&lt;7,"2° trimestre",IF(MONTH(H187)&lt;10,"3°trimestre","4° trimestre")))</f>
        <v>4° trimestre</v>
      </c>
      <c r="O187" s="19" t="s">
        <v>1962</v>
      </c>
      <c r="P187" s="19" t="s">
        <v>1970</v>
      </c>
      <c r="Q187" s="8">
        <f>+I187</f>
        <v>181.49</v>
      </c>
      <c r="R187" s="19" t="s">
        <v>1965</v>
      </c>
    </row>
    <row r="188" spans="1:18" x14ac:dyDescent="0.2">
      <c r="A188" s="1" t="s">
        <v>743</v>
      </c>
      <c r="B188" s="1" t="s">
        <v>1262</v>
      </c>
      <c r="C188" s="1" t="s">
        <v>28</v>
      </c>
      <c r="D188" s="7">
        <v>347.35</v>
      </c>
      <c r="E188" s="3">
        <v>45898</v>
      </c>
      <c r="F188" s="3">
        <v>45929</v>
      </c>
      <c r="G188" s="7">
        <v>284.70999999999998</v>
      </c>
      <c r="H188" s="3">
        <v>45952</v>
      </c>
      <c r="I188" s="11">
        <v>284.70999999999998</v>
      </c>
      <c r="J188" s="17">
        <f>+F188-H188</f>
        <v>-23</v>
      </c>
      <c r="K188" s="17">
        <f>+H188-F188</f>
        <v>23</v>
      </c>
      <c r="L188" s="11">
        <f>+K188*G188</f>
        <v>6548.33</v>
      </c>
      <c r="M188" s="19">
        <f>YEAR(H188)</f>
        <v>2025</v>
      </c>
      <c r="N188" s="19" t="str">
        <f>IF(MONTH(H188)&lt;4,"1° trimestre",IF(MONTH(H188)&lt;7,"2° trimestre",IF(MONTH(H188)&lt;10,"3°trimestre","4° trimestre")))</f>
        <v>4° trimestre</v>
      </c>
      <c r="O188" s="19" t="s">
        <v>1962</v>
      </c>
      <c r="P188" s="19" t="s">
        <v>1970</v>
      </c>
      <c r="Q188" s="8">
        <f>+I188</f>
        <v>284.70999999999998</v>
      </c>
      <c r="R188" s="19" t="s">
        <v>1965</v>
      </c>
    </row>
    <row r="189" spans="1:18" x14ac:dyDescent="0.2">
      <c r="A189" s="1" t="s">
        <v>743</v>
      </c>
      <c r="B189" s="1" t="s">
        <v>1263</v>
      </c>
      <c r="C189" s="1" t="s">
        <v>28</v>
      </c>
      <c r="D189" s="7">
        <v>244.94</v>
      </c>
      <c r="E189" s="3">
        <v>45898</v>
      </c>
      <c r="F189" s="3">
        <v>45929</v>
      </c>
      <c r="G189" s="7">
        <v>200.77</v>
      </c>
      <c r="H189" s="3">
        <v>45952</v>
      </c>
      <c r="I189" s="11">
        <v>200.77</v>
      </c>
      <c r="J189" s="17">
        <f>+F189-H189</f>
        <v>-23</v>
      </c>
      <c r="K189" s="17">
        <f>+H189-F189</f>
        <v>23</v>
      </c>
      <c r="L189" s="11">
        <f>+K189*G189</f>
        <v>4617.71</v>
      </c>
      <c r="M189" s="19">
        <f>YEAR(H189)</f>
        <v>2025</v>
      </c>
      <c r="N189" s="19" t="str">
        <f>IF(MONTH(H189)&lt;4,"1° trimestre",IF(MONTH(H189)&lt;7,"2° trimestre",IF(MONTH(H189)&lt;10,"3°trimestre","4° trimestre")))</f>
        <v>4° trimestre</v>
      </c>
      <c r="O189" s="19" t="s">
        <v>1962</v>
      </c>
      <c r="P189" s="19" t="s">
        <v>1970</v>
      </c>
      <c r="Q189" s="8">
        <f>+I189</f>
        <v>200.77</v>
      </c>
      <c r="R189" s="19" t="s">
        <v>1965</v>
      </c>
    </row>
    <row r="190" spans="1:18" x14ac:dyDescent="0.2">
      <c r="A190" s="1" t="s">
        <v>743</v>
      </c>
      <c r="B190" s="1" t="s">
        <v>1264</v>
      </c>
      <c r="C190" s="1" t="s">
        <v>28</v>
      </c>
      <c r="D190" s="7">
        <v>2993.26</v>
      </c>
      <c r="E190" s="3">
        <v>45898</v>
      </c>
      <c r="F190" s="3">
        <v>45929</v>
      </c>
      <c r="G190" s="7">
        <v>2453.4899999999998</v>
      </c>
      <c r="H190" s="3">
        <v>45952</v>
      </c>
      <c r="I190" s="11">
        <v>2453.4899999999998</v>
      </c>
      <c r="J190" s="17">
        <f>+F190-H190</f>
        <v>-23</v>
      </c>
      <c r="K190" s="17">
        <f>+H190-F190</f>
        <v>23</v>
      </c>
      <c r="L190" s="11">
        <f>+K190*G190</f>
        <v>56430.27</v>
      </c>
      <c r="M190" s="19">
        <f>YEAR(H190)</f>
        <v>2025</v>
      </c>
      <c r="N190" s="19" t="str">
        <f>IF(MONTH(H190)&lt;4,"1° trimestre",IF(MONTH(H190)&lt;7,"2° trimestre",IF(MONTH(H190)&lt;10,"3°trimestre","4° trimestre")))</f>
        <v>4° trimestre</v>
      </c>
      <c r="O190" s="19" t="s">
        <v>1962</v>
      </c>
      <c r="P190" s="19" t="s">
        <v>1970</v>
      </c>
      <c r="Q190" s="8">
        <f>+I190</f>
        <v>2453.4899999999998</v>
      </c>
      <c r="R190" s="19" t="s">
        <v>1965</v>
      </c>
    </row>
    <row r="191" spans="1:18" x14ac:dyDescent="0.2">
      <c r="A191" s="1" t="s">
        <v>743</v>
      </c>
      <c r="B191" s="1" t="s">
        <v>1265</v>
      </c>
      <c r="C191" s="1" t="s">
        <v>28</v>
      </c>
      <c r="D191" s="7">
        <v>3.51</v>
      </c>
      <c r="E191" s="3">
        <v>45898</v>
      </c>
      <c r="F191" s="3">
        <v>45929</v>
      </c>
      <c r="G191" s="7">
        <v>2.88</v>
      </c>
      <c r="H191" s="3">
        <v>45952</v>
      </c>
      <c r="I191" s="11">
        <v>2.88</v>
      </c>
      <c r="J191" s="17">
        <f>+F191-H191</f>
        <v>-23</v>
      </c>
      <c r="K191" s="17">
        <f>+H191-F191</f>
        <v>23</v>
      </c>
      <c r="L191" s="11">
        <f>+K191*G191</f>
        <v>66.239999999999995</v>
      </c>
      <c r="M191" s="19">
        <f>YEAR(H191)</f>
        <v>2025</v>
      </c>
      <c r="N191" s="19" t="str">
        <f>IF(MONTH(H191)&lt;4,"1° trimestre",IF(MONTH(H191)&lt;7,"2° trimestre",IF(MONTH(H191)&lt;10,"3°trimestre","4° trimestre")))</f>
        <v>4° trimestre</v>
      </c>
      <c r="O191" s="19" t="s">
        <v>1962</v>
      </c>
      <c r="P191" s="19" t="s">
        <v>1970</v>
      </c>
      <c r="Q191" s="8">
        <f>+I191</f>
        <v>2.88</v>
      </c>
      <c r="R191" s="19" t="s">
        <v>1965</v>
      </c>
    </row>
    <row r="192" spans="1:18" x14ac:dyDescent="0.2">
      <c r="A192" s="1" t="s">
        <v>743</v>
      </c>
      <c r="B192" s="1" t="s">
        <v>1266</v>
      </c>
      <c r="C192" s="1" t="s">
        <v>28</v>
      </c>
      <c r="D192" s="7">
        <v>6.92</v>
      </c>
      <c r="E192" s="3">
        <v>45898</v>
      </c>
      <c r="F192" s="3">
        <v>45929</v>
      </c>
      <c r="G192" s="7">
        <v>5.67</v>
      </c>
      <c r="H192" s="3">
        <v>45952</v>
      </c>
      <c r="I192" s="11">
        <v>5.67</v>
      </c>
      <c r="J192" s="17">
        <f>+F192-H192</f>
        <v>-23</v>
      </c>
      <c r="K192" s="17">
        <f>+H192-F192</f>
        <v>23</v>
      </c>
      <c r="L192" s="11">
        <f>+K192*G192</f>
        <v>130.41</v>
      </c>
      <c r="M192" s="19">
        <f>YEAR(H192)</f>
        <v>2025</v>
      </c>
      <c r="N192" s="19" t="str">
        <f>IF(MONTH(H192)&lt;4,"1° trimestre",IF(MONTH(H192)&lt;7,"2° trimestre",IF(MONTH(H192)&lt;10,"3°trimestre","4° trimestre")))</f>
        <v>4° trimestre</v>
      </c>
      <c r="O192" s="19" t="s">
        <v>1962</v>
      </c>
      <c r="P192" s="19" t="s">
        <v>1970</v>
      </c>
      <c r="Q192" s="8">
        <f>+I192</f>
        <v>5.67</v>
      </c>
      <c r="R192" s="19" t="s">
        <v>1965</v>
      </c>
    </row>
    <row r="193" spans="1:18" x14ac:dyDescent="0.2">
      <c r="A193" s="1" t="s">
        <v>743</v>
      </c>
      <c r="B193" s="1" t="s">
        <v>1267</v>
      </c>
      <c r="C193" s="1" t="s">
        <v>28</v>
      </c>
      <c r="D193" s="7">
        <v>1.38</v>
      </c>
      <c r="E193" s="3">
        <v>45898</v>
      </c>
      <c r="F193" s="3">
        <v>45929</v>
      </c>
      <c r="G193" s="7">
        <v>1.1299999999999999</v>
      </c>
      <c r="H193" s="3">
        <v>45952</v>
      </c>
      <c r="I193" s="11">
        <v>1.1299999999999999</v>
      </c>
      <c r="J193" s="17">
        <f>+F193-H193</f>
        <v>-23</v>
      </c>
      <c r="K193" s="17">
        <f>+H193-F193</f>
        <v>23</v>
      </c>
      <c r="L193" s="11">
        <f>+K193*G193</f>
        <v>25.99</v>
      </c>
      <c r="M193" s="19">
        <f>YEAR(H193)</f>
        <v>2025</v>
      </c>
      <c r="N193" s="19" t="str">
        <f>IF(MONTH(H193)&lt;4,"1° trimestre",IF(MONTH(H193)&lt;7,"2° trimestre",IF(MONTH(H193)&lt;10,"3°trimestre","4° trimestre")))</f>
        <v>4° trimestre</v>
      </c>
      <c r="O193" s="19" t="s">
        <v>1962</v>
      </c>
      <c r="P193" s="19" t="s">
        <v>1970</v>
      </c>
      <c r="Q193" s="8">
        <f>+I193</f>
        <v>1.1299999999999999</v>
      </c>
      <c r="R193" s="19" t="s">
        <v>1965</v>
      </c>
    </row>
    <row r="194" spans="1:18" x14ac:dyDescent="0.2">
      <c r="A194" s="1" t="s">
        <v>743</v>
      </c>
      <c r="B194" s="1" t="s">
        <v>1268</v>
      </c>
      <c r="C194" s="1" t="s">
        <v>28</v>
      </c>
      <c r="D194" s="7">
        <v>5.54</v>
      </c>
      <c r="E194" s="3">
        <v>45898</v>
      </c>
      <c r="F194" s="3">
        <v>45929</v>
      </c>
      <c r="G194" s="7">
        <v>4.54</v>
      </c>
      <c r="H194" s="3">
        <v>45952</v>
      </c>
      <c r="I194" s="11">
        <v>4.54</v>
      </c>
      <c r="J194" s="17">
        <f>+F194-H194</f>
        <v>-23</v>
      </c>
      <c r="K194" s="17">
        <f>+H194-F194</f>
        <v>23</v>
      </c>
      <c r="L194" s="11">
        <f>+K194*G194</f>
        <v>104.42</v>
      </c>
      <c r="M194" s="19">
        <f>YEAR(H194)</f>
        <v>2025</v>
      </c>
      <c r="N194" s="19" t="str">
        <f>IF(MONTH(H194)&lt;4,"1° trimestre",IF(MONTH(H194)&lt;7,"2° trimestre",IF(MONTH(H194)&lt;10,"3°trimestre","4° trimestre")))</f>
        <v>4° trimestre</v>
      </c>
      <c r="O194" s="19" t="s">
        <v>1962</v>
      </c>
      <c r="P194" s="19" t="s">
        <v>1970</v>
      </c>
      <c r="Q194" s="8">
        <f>+I194</f>
        <v>4.54</v>
      </c>
      <c r="R194" s="19" t="s">
        <v>1965</v>
      </c>
    </row>
    <row r="195" spans="1:18" x14ac:dyDescent="0.2">
      <c r="A195" s="1" t="s">
        <v>743</v>
      </c>
      <c r="B195" s="1" t="s">
        <v>1269</v>
      </c>
      <c r="C195" s="1" t="s">
        <v>28</v>
      </c>
      <c r="D195" s="7">
        <v>27.04</v>
      </c>
      <c r="E195" s="3">
        <v>45898</v>
      </c>
      <c r="F195" s="3">
        <v>45929</v>
      </c>
      <c r="G195" s="7">
        <v>22.16</v>
      </c>
      <c r="H195" s="3">
        <v>45952</v>
      </c>
      <c r="I195" s="11">
        <v>22.16</v>
      </c>
      <c r="J195" s="17">
        <f>+F195-H195</f>
        <v>-23</v>
      </c>
      <c r="K195" s="17">
        <f>+H195-F195</f>
        <v>23</v>
      </c>
      <c r="L195" s="11">
        <f>+K195*G195</f>
        <v>509.68</v>
      </c>
      <c r="M195" s="19">
        <f>YEAR(H195)</f>
        <v>2025</v>
      </c>
      <c r="N195" s="19" t="str">
        <f>IF(MONTH(H195)&lt;4,"1° trimestre",IF(MONTH(H195)&lt;7,"2° trimestre",IF(MONTH(H195)&lt;10,"3°trimestre","4° trimestre")))</f>
        <v>4° trimestre</v>
      </c>
      <c r="O195" s="19" t="s">
        <v>1962</v>
      </c>
      <c r="P195" s="19" t="s">
        <v>1970</v>
      </c>
      <c r="Q195" s="8">
        <f>+I195</f>
        <v>22.16</v>
      </c>
      <c r="R195" s="19" t="s">
        <v>1965</v>
      </c>
    </row>
    <row r="196" spans="1:18" x14ac:dyDescent="0.2">
      <c r="A196" s="1" t="s">
        <v>743</v>
      </c>
      <c r="B196" s="1" t="s">
        <v>1270</v>
      </c>
      <c r="C196" s="1" t="s">
        <v>28</v>
      </c>
      <c r="D196" s="7">
        <v>1261.68</v>
      </c>
      <c r="E196" s="3">
        <v>45898</v>
      </c>
      <c r="F196" s="3">
        <v>45929</v>
      </c>
      <c r="G196" s="7">
        <v>1034.1600000000001</v>
      </c>
      <c r="H196" s="3">
        <v>45952</v>
      </c>
      <c r="I196" s="11">
        <v>1034.1600000000001</v>
      </c>
      <c r="J196" s="17">
        <f>+F196-H196</f>
        <v>-23</v>
      </c>
      <c r="K196" s="17">
        <f>+H196-F196</f>
        <v>23</v>
      </c>
      <c r="L196" s="11">
        <f>+K196*G196</f>
        <v>23785.68</v>
      </c>
      <c r="M196" s="19">
        <f>YEAR(H196)</f>
        <v>2025</v>
      </c>
      <c r="N196" s="19" t="str">
        <f>IF(MONTH(H196)&lt;4,"1° trimestre",IF(MONTH(H196)&lt;7,"2° trimestre",IF(MONTH(H196)&lt;10,"3°trimestre","4° trimestre")))</f>
        <v>4° trimestre</v>
      </c>
      <c r="O196" s="19" t="s">
        <v>1962</v>
      </c>
      <c r="P196" s="19" t="s">
        <v>1970</v>
      </c>
      <c r="Q196" s="8">
        <f>+I196</f>
        <v>1034.1600000000001</v>
      </c>
      <c r="R196" s="19" t="s">
        <v>1965</v>
      </c>
    </row>
    <row r="197" spans="1:18" x14ac:dyDescent="0.2">
      <c r="A197" s="1" t="s">
        <v>743</v>
      </c>
      <c r="B197" s="1" t="s">
        <v>1271</v>
      </c>
      <c r="C197" s="1" t="s">
        <v>28</v>
      </c>
      <c r="D197" s="7">
        <v>27.36</v>
      </c>
      <c r="E197" s="3">
        <v>45898</v>
      </c>
      <c r="F197" s="3">
        <v>45929</v>
      </c>
      <c r="G197" s="7">
        <v>22.43</v>
      </c>
      <c r="H197" s="3">
        <v>45952</v>
      </c>
      <c r="I197" s="11">
        <v>22.43</v>
      </c>
      <c r="J197" s="17">
        <f>+F197-H197</f>
        <v>-23</v>
      </c>
      <c r="K197" s="17">
        <f>+H197-F197</f>
        <v>23</v>
      </c>
      <c r="L197" s="11">
        <f>+K197*G197</f>
        <v>515.89</v>
      </c>
      <c r="M197" s="19">
        <f>YEAR(H197)</f>
        <v>2025</v>
      </c>
      <c r="N197" s="19" t="str">
        <f>IF(MONTH(H197)&lt;4,"1° trimestre",IF(MONTH(H197)&lt;7,"2° trimestre",IF(MONTH(H197)&lt;10,"3°trimestre","4° trimestre")))</f>
        <v>4° trimestre</v>
      </c>
      <c r="O197" s="19" t="s">
        <v>1962</v>
      </c>
      <c r="P197" s="19" t="s">
        <v>1970</v>
      </c>
      <c r="Q197" s="8">
        <f>+I197</f>
        <v>22.43</v>
      </c>
      <c r="R197" s="19" t="s">
        <v>1965</v>
      </c>
    </row>
    <row r="198" spans="1:18" x14ac:dyDescent="0.2">
      <c r="A198" s="1" t="s">
        <v>743</v>
      </c>
      <c r="B198" s="1" t="s">
        <v>1272</v>
      </c>
      <c r="C198" s="1" t="s">
        <v>28</v>
      </c>
      <c r="D198" s="7">
        <v>3686.56</v>
      </c>
      <c r="E198" s="3">
        <v>45898</v>
      </c>
      <c r="F198" s="3">
        <v>45929</v>
      </c>
      <c r="G198" s="7">
        <v>3021.77</v>
      </c>
      <c r="H198" s="3">
        <v>45952</v>
      </c>
      <c r="I198" s="11">
        <v>3021.77</v>
      </c>
      <c r="J198" s="17">
        <f>+F198-H198</f>
        <v>-23</v>
      </c>
      <c r="K198" s="17">
        <f>+H198-F198</f>
        <v>23</v>
      </c>
      <c r="L198" s="11">
        <f>+K198*G198</f>
        <v>69500.710000000006</v>
      </c>
      <c r="M198" s="19">
        <f>YEAR(H198)</f>
        <v>2025</v>
      </c>
      <c r="N198" s="19" t="str">
        <f>IF(MONTH(H198)&lt;4,"1° trimestre",IF(MONTH(H198)&lt;7,"2° trimestre",IF(MONTH(H198)&lt;10,"3°trimestre","4° trimestre")))</f>
        <v>4° trimestre</v>
      </c>
      <c r="O198" s="19" t="s">
        <v>1962</v>
      </c>
      <c r="P198" s="19" t="s">
        <v>1970</v>
      </c>
      <c r="Q198" s="8">
        <f>+I198</f>
        <v>3021.77</v>
      </c>
      <c r="R198" s="19" t="s">
        <v>1965</v>
      </c>
    </row>
    <row r="199" spans="1:18" x14ac:dyDescent="0.2">
      <c r="A199" s="1" t="s">
        <v>743</v>
      </c>
      <c r="B199" s="1" t="s">
        <v>1273</v>
      </c>
      <c r="C199" s="1" t="s">
        <v>28</v>
      </c>
      <c r="D199" s="7">
        <v>52.58</v>
      </c>
      <c r="E199" s="3">
        <v>45898</v>
      </c>
      <c r="F199" s="3">
        <v>45929</v>
      </c>
      <c r="G199" s="7">
        <v>43.1</v>
      </c>
      <c r="H199" s="3">
        <v>45952</v>
      </c>
      <c r="I199" s="11">
        <v>43.1</v>
      </c>
      <c r="J199" s="17">
        <f>+F199-H199</f>
        <v>-23</v>
      </c>
      <c r="K199" s="17">
        <f>+H199-F199</f>
        <v>23</v>
      </c>
      <c r="L199" s="11">
        <f>+K199*G199</f>
        <v>991.30000000000007</v>
      </c>
      <c r="M199" s="19">
        <f>YEAR(H199)</f>
        <v>2025</v>
      </c>
      <c r="N199" s="19" t="str">
        <f>IF(MONTH(H199)&lt;4,"1° trimestre",IF(MONTH(H199)&lt;7,"2° trimestre",IF(MONTH(H199)&lt;10,"3°trimestre","4° trimestre")))</f>
        <v>4° trimestre</v>
      </c>
      <c r="O199" s="19" t="s">
        <v>1962</v>
      </c>
      <c r="P199" s="19" t="s">
        <v>1970</v>
      </c>
      <c r="Q199" s="8">
        <f>+I199</f>
        <v>43.1</v>
      </c>
      <c r="R199" s="19" t="s">
        <v>1965</v>
      </c>
    </row>
    <row r="200" spans="1:18" x14ac:dyDescent="0.2">
      <c r="A200" s="1" t="s">
        <v>743</v>
      </c>
      <c r="B200" s="1" t="s">
        <v>1274</v>
      </c>
      <c r="C200" s="1" t="s">
        <v>28</v>
      </c>
      <c r="D200" s="7">
        <v>13.93</v>
      </c>
      <c r="E200" s="3">
        <v>45898</v>
      </c>
      <c r="F200" s="3">
        <v>45929</v>
      </c>
      <c r="G200" s="7">
        <v>11.42</v>
      </c>
      <c r="H200" s="3">
        <v>45952</v>
      </c>
      <c r="I200" s="11">
        <v>11.42</v>
      </c>
      <c r="J200" s="17">
        <f>+F200-H200</f>
        <v>-23</v>
      </c>
      <c r="K200" s="17">
        <f>+H200-F200</f>
        <v>23</v>
      </c>
      <c r="L200" s="11">
        <f>+K200*G200</f>
        <v>262.66000000000003</v>
      </c>
      <c r="M200" s="19">
        <f>YEAR(H200)</f>
        <v>2025</v>
      </c>
      <c r="N200" s="19" t="str">
        <f>IF(MONTH(H200)&lt;4,"1° trimestre",IF(MONTH(H200)&lt;7,"2° trimestre",IF(MONTH(H200)&lt;10,"3°trimestre","4° trimestre")))</f>
        <v>4° trimestre</v>
      </c>
      <c r="O200" s="19" t="s">
        <v>1962</v>
      </c>
      <c r="P200" s="19" t="s">
        <v>1970</v>
      </c>
      <c r="Q200" s="8">
        <f>+I200</f>
        <v>11.42</v>
      </c>
      <c r="R200" s="19" t="s">
        <v>1965</v>
      </c>
    </row>
    <row r="201" spans="1:18" x14ac:dyDescent="0.2">
      <c r="A201" s="1" t="s">
        <v>743</v>
      </c>
      <c r="B201" s="1" t="s">
        <v>1275</v>
      </c>
      <c r="C201" s="1" t="s">
        <v>28</v>
      </c>
      <c r="D201" s="7">
        <v>351.77</v>
      </c>
      <c r="E201" s="3">
        <v>45898</v>
      </c>
      <c r="F201" s="3">
        <v>45929</v>
      </c>
      <c r="G201" s="7">
        <v>288.33999999999997</v>
      </c>
      <c r="H201" s="3">
        <v>45952</v>
      </c>
      <c r="I201" s="11">
        <v>288.33999999999997</v>
      </c>
      <c r="J201" s="17">
        <f>+F201-H201</f>
        <v>-23</v>
      </c>
      <c r="K201" s="17">
        <f>+H201-F201</f>
        <v>23</v>
      </c>
      <c r="L201" s="11">
        <f>+K201*G201</f>
        <v>6631.82</v>
      </c>
      <c r="M201" s="19">
        <f>YEAR(H201)</f>
        <v>2025</v>
      </c>
      <c r="N201" s="19" t="str">
        <f>IF(MONTH(H201)&lt;4,"1° trimestre",IF(MONTH(H201)&lt;7,"2° trimestre",IF(MONTH(H201)&lt;10,"3°trimestre","4° trimestre")))</f>
        <v>4° trimestre</v>
      </c>
      <c r="O201" s="19" t="s">
        <v>1962</v>
      </c>
      <c r="P201" s="19" t="s">
        <v>1970</v>
      </c>
      <c r="Q201" s="8">
        <f>+I201</f>
        <v>288.33999999999997</v>
      </c>
      <c r="R201" s="19" t="s">
        <v>1965</v>
      </c>
    </row>
    <row r="202" spans="1:18" ht="12" customHeight="1" x14ac:dyDescent="0.2">
      <c r="A202" s="1" t="s">
        <v>743</v>
      </c>
      <c r="B202" s="1" t="s">
        <v>1276</v>
      </c>
      <c r="C202" s="1" t="s">
        <v>28</v>
      </c>
      <c r="D202" s="7">
        <v>4.25</v>
      </c>
      <c r="E202" s="3">
        <v>45898</v>
      </c>
      <c r="F202" s="3">
        <v>45929</v>
      </c>
      <c r="G202" s="7">
        <v>3.48</v>
      </c>
      <c r="H202" s="3">
        <v>45952</v>
      </c>
      <c r="I202" s="11">
        <v>3.48</v>
      </c>
      <c r="J202" s="17">
        <f>+F202-H202</f>
        <v>-23</v>
      </c>
      <c r="K202" s="17">
        <f>+H202-F202</f>
        <v>23</v>
      </c>
      <c r="L202" s="11">
        <f>+K202*G202</f>
        <v>80.040000000000006</v>
      </c>
      <c r="M202" s="19">
        <f>YEAR(H202)</f>
        <v>2025</v>
      </c>
      <c r="N202" s="19" t="str">
        <f>IF(MONTH(H202)&lt;4,"1° trimestre",IF(MONTH(H202)&lt;7,"2° trimestre",IF(MONTH(H202)&lt;10,"3°trimestre","4° trimestre")))</f>
        <v>4° trimestre</v>
      </c>
      <c r="O202" s="19" t="s">
        <v>1962</v>
      </c>
      <c r="P202" s="19" t="s">
        <v>1970</v>
      </c>
      <c r="Q202" s="8">
        <f>+I202</f>
        <v>3.48</v>
      </c>
      <c r="R202" s="19" t="s">
        <v>1965</v>
      </c>
    </row>
    <row r="203" spans="1:18" x14ac:dyDescent="0.2">
      <c r="A203" s="1" t="s">
        <v>743</v>
      </c>
      <c r="B203" s="1" t="s">
        <v>1277</v>
      </c>
      <c r="C203" s="1" t="s">
        <v>28</v>
      </c>
      <c r="D203" s="7">
        <v>7.28</v>
      </c>
      <c r="E203" s="3">
        <v>45898</v>
      </c>
      <c r="F203" s="3">
        <v>45929</v>
      </c>
      <c r="G203" s="7">
        <v>5.97</v>
      </c>
      <c r="H203" s="3">
        <v>45952</v>
      </c>
      <c r="I203" s="11">
        <v>5.97</v>
      </c>
      <c r="J203" s="17">
        <f>+F203-H203</f>
        <v>-23</v>
      </c>
      <c r="K203" s="17">
        <f>+H203-F203</f>
        <v>23</v>
      </c>
      <c r="L203" s="11">
        <f>+K203*G203</f>
        <v>137.31</v>
      </c>
      <c r="M203" s="19">
        <f>YEAR(H203)</f>
        <v>2025</v>
      </c>
      <c r="N203" s="19" t="str">
        <f>IF(MONTH(H203)&lt;4,"1° trimestre",IF(MONTH(H203)&lt;7,"2° trimestre",IF(MONTH(H203)&lt;10,"3°trimestre","4° trimestre")))</f>
        <v>4° trimestre</v>
      </c>
      <c r="O203" s="19" t="s">
        <v>1962</v>
      </c>
      <c r="P203" s="19" t="s">
        <v>1970</v>
      </c>
      <c r="Q203" s="8">
        <f>+I203</f>
        <v>5.97</v>
      </c>
      <c r="R203" s="19" t="s">
        <v>1965</v>
      </c>
    </row>
    <row r="204" spans="1:18" x14ac:dyDescent="0.2">
      <c r="A204" s="1" t="s">
        <v>743</v>
      </c>
      <c r="B204" s="1" t="s">
        <v>1278</v>
      </c>
      <c r="C204" s="1" t="s">
        <v>28</v>
      </c>
      <c r="D204" s="7">
        <v>3.04</v>
      </c>
      <c r="E204" s="3">
        <v>45898</v>
      </c>
      <c r="F204" s="3">
        <v>45929</v>
      </c>
      <c r="G204" s="7">
        <v>2.4900000000000002</v>
      </c>
      <c r="H204" s="3">
        <v>45952</v>
      </c>
      <c r="I204" s="11">
        <v>2.4900000000000002</v>
      </c>
      <c r="J204" s="17">
        <f>+F204-H204</f>
        <v>-23</v>
      </c>
      <c r="K204" s="17">
        <f>+H204-F204</f>
        <v>23</v>
      </c>
      <c r="L204" s="11">
        <f>+K204*G204</f>
        <v>57.27</v>
      </c>
      <c r="M204" s="19">
        <f>YEAR(H204)</f>
        <v>2025</v>
      </c>
      <c r="N204" s="19" t="str">
        <f>IF(MONTH(H204)&lt;4,"1° trimestre",IF(MONTH(H204)&lt;7,"2° trimestre",IF(MONTH(H204)&lt;10,"3°trimestre","4° trimestre")))</f>
        <v>4° trimestre</v>
      </c>
      <c r="O204" s="19" t="s">
        <v>1962</v>
      </c>
      <c r="P204" s="19" t="s">
        <v>1970</v>
      </c>
      <c r="Q204" s="8">
        <f>+I204</f>
        <v>2.4900000000000002</v>
      </c>
      <c r="R204" s="19" t="s">
        <v>1965</v>
      </c>
    </row>
    <row r="205" spans="1:18" x14ac:dyDescent="0.2">
      <c r="A205" s="1" t="s">
        <v>743</v>
      </c>
      <c r="B205" s="1" t="s">
        <v>1279</v>
      </c>
      <c r="C205" s="1" t="s">
        <v>28</v>
      </c>
      <c r="D205" s="7">
        <v>133.53</v>
      </c>
      <c r="E205" s="3">
        <v>45898</v>
      </c>
      <c r="F205" s="3">
        <v>45929</v>
      </c>
      <c r="G205" s="7">
        <v>109.45</v>
      </c>
      <c r="H205" s="3">
        <v>45952</v>
      </c>
      <c r="I205" s="11">
        <v>109.45</v>
      </c>
      <c r="J205" s="17">
        <f>+F205-H205</f>
        <v>-23</v>
      </c>
      <c r="K205" s="17">
        <f>+H205-F205</f>
        <v>23</v>
      </c>
      <c r="L205" s="11">
        <f>+K205*G205</f>
        <v>2517.35</v>
      </c>
      <c r="M205" s="19">
        <f>YEAR(H205)</f>
        <v>2025</v>
      </c>
      <c r="N205" s="19" t="str">
        <f>IF(MONTH(H205)&lt;4,"1° trimestre",IF(MONTH(H205)&lt;7,"2° trimestre",IF(MONTH(H205)&lt;10,"3°trimestre","4° trimestre")))</f>
        <v>4° trimestre</v>
      </c>
      <c r="O205" s="19" t="s">
        <v>1962</v>
      </c>
      <c r="P205" s="19" t="s">
        <v>1970</v>
      </c>
      <c r="Q205" s="8">
        <f>+I205</f>
        <v>109.45</v>
      </c>
      <c r="R205" s="19" t="s">
        <v>1965</v>
      </c>
    </row>
    <row r="206" spans="1:18" x14ac:dyDescent="0.2">
      <c r="A206" s="1" t="s">
        <v>743</v>
      </c>
      <c r="B206" s="1" t="s">
        <v>1280</v>
      </c>
      <c r="C206" s="1" t="s">
        <v>28</v>
      </c>
      <c r="D206" s="7">
        <v>2.4300000000000002</v>
      </c>
      <c r="E206" s="3">
        <v>45898</v>
      </c>
      <c r="F206" s="3">
        <v>45929</v>
      </c>
      <c r="G206" s="7">
        <v>1.99</v>
      </c>
      <c r="H206" s="3">
        <v>45952</v>
      </c>
      <c r="I206" s="11">
        <v>1.99</v>
      </c>
      <c r="J206" s="17">
        <f>+F206-H206</f>
        <v>-23</v>
      </c>
      <c r="K206" s="17">
        <f>+H206-F206</f>
        <v>23</v>
      </c>
      <c r="L206" s="11">
        <f>+K206*G206</f>
        <v>45.77</v>
      </c>
      <c r="M206" s="19">
        <f>YEAR(H206)</f>
        <v>2025</v>
      </c>
      <c r="N206" s="19" t="str">
        <f>IF(MONTH(H206)&lt;4,"1° trimestre",IF(MONTH(H206)&lt;7,"2° trimestre",IF(MONTH(H206)&lt;10,"3°trimestre","4° trimestre")))</f>
        <v>4° trimestre</v>
      </c>
      <c r="O206" s="19" t="s">
        <v>1962</v>
      </c>
      <c r="P206" s="19" t="s">
        <v>1970</v>
      </c>
      <c r="Q206" s="8">
        <f>+I206</f>
        <v>1.99</v>
      </c>
      <c r="R206" s="19" t="s">
        <v>1965</v>
      </c>
    </row>
    <row r="207" spans="1:18" x14ac:dyDescent="0.2">
      <c r="A207" s="1" t="s">
        <v>743</v>
      </c>
      <c r="B207" s="1" t="s">
        <v>1281</v>
      </c>
      <c r="C207" s="1" t="s">
        <v>28</v>
      </c>
      <c r="D207" s="7">
        <v>105.6</v>
      </c>
      <c r="E207" s="3">
        <v>45898</v>
      </c>
      <c r="F207" s="3">
        <v>45929</v>
      </c>
      <c r="G207" s="7">
        <v>86.56</v>
      </c>
      <c r="H207" s="3">
        <v>45952</v>
      </c>
      <c r="I207" s="11">
        <v>86.56</v>
      </c>
      <c r="J207" s="17">
        <f>+F207-H207</f>
        <v>-23</v>
      </c>
      <c r="K207" s="17">
        <f>+H207-F207</f>
        <v>23</v>
      </c>
      <c r="L207" s="11">
        <f>+K207*G207</f>
        <v>1990.88</v>
      </c>
      <c r="M207" s="19">
        <f>YEAR(H207)</f>
        <v>2025</v>
      </c>
      <c r="N207" s="19" t="str">
        <f>IF(MONTH(H207)&lt;4,"1° trimestre",IF(MONTH(H207)&lt;7,"2° trimestre",IF(MONTH(H207)&lt;10,"3°trimestre","4° trimestre")))</f>
        <v>4° trimestre</v>
      </c>
      <c r="O207" s="19" t="s">
        <v>1962</v>
      </c>
      <c r="P207" s="19" t="s">
        <v>1970</v>
      </c>
      <c r="Q207" s="8">
        <f>+I207</f>
        <v>86.56</v>
      </c>
      <c r="R207" s="19" t="s">
        <v>1965</v>
      </c>
    </row>
    <row r="208" spans="1:18" x14ac:dyDescent="0.2">
      <c r="A208" s="1" t="s">
        <v>743</v>
      </c>
      <c r="B208" s="1" t="s">
        <v>1282</v>
      </c>
      <c r="C208" s="1" t="s">
        <v>28</v>
      </c>
      <c r="D208" s="7">
        <v>1.21</v>
      </c>
      <c r="E208" s="3">
        <v>45898</v>
      </c>
      <c r="F208" s="3">
        <v>45929</v>
      </c>
      <c r="G208" s="7">
        <v>0.99</v>
      </c>
      <c r="H208" s="3">
        <v>45952</v>
      </c>
      <c r="I208" s="11">
        <v>0.99</v>
      </c>
      <c r="J208" s="17">
        <f>+F208-H208</f>
        <v>-23</v>
      </c>
      <c r="K208" s="17">
        <f>+H208-F208</f>
        <v>23</v>
      </c>
      <c r="L208" s="11">
        <f>+K208*G208</f>
        <v>22.77</v>
      </c>
      <c r="M208" s="19">
        <f>YEAR(H208)</f>
        <v>2025</v>
      </c>
      <c r="N208" s="19" t="str">
        <f>IF(MONTH(H208)&lt;4,"1° trimestre",IF(MONTH(H208)&lt;7,"2° trimestre",IF(MONTH(H208)&lt;10,"3°trimestre","4° trimestre")))</f>
        <v>4° trimestre</v>
      </c>
      <c r="O208" s="19" t="s">
        <v>1962</v>
      </c>
      <c r="P208" s="19" t="s">
        <v>1970</v>
      </c>
      <c r="Q208" s="8">
        <f>+I208</f>
        <v>0.99</v>
      </c>
      <c r="R208" s="19" t="s">
        <v>1965</v>
      </c>
    </row>
    <row r="209" spans="1:18" x14ac:dyDescent="0.2">
      <c r="A209" s="1" t="s">
        <v>743</v>
      </c>
      <c r="B209" s="1" t="s">
        <v>1283</v>
      </c>
      <c r="C209" s="1" t="s">
        <v>28</v>
      </c>
      <c r="D209" s="7">
        <v>5.47</v>
      </c>
      <c r="E209" s="3">
        <v>45898</v>
      </c>
      <c r="F209" s="3">
        <v>45929</v>
      </c>
      <c r="G209" s="7">
        <v>4.4800000000000004</v>
      </c>
      <c r="H209" s="3">
        <v>45952</v>
      </c>
      <c r="I209" s="11">
        <v>4.4800000000000004</v>
      </c>
      <c r="J209" s="17">
        <f>+F209-H209</f>
        <v>-23</v>
      </c>
      <c r="K209" s="17">
        <f>+H209-F209</f>
        <v>23</v>
      </c>
      <c r="L209" s="11">
        <f>+K209*G209</f>
        <v>103.04</v>
      </c>
      <c r="M209" s="19">
        <f>YEAR(H209)</f>
        <v>2025</v>
      </c>
      <c r="N209" s="19" t="str">
        <f>IF(MONTH(H209)&lt;4,"1° trimestre",IF(MONTH(H209)&lt;7,"2° trimestre",IF(MONTH(H209)&lt;10,"3°trimestre","4° trimestre")))</f>
        <v>4° trimestre</v>
      </c>
      <c r="O209" s="19" t="s">
        <v>1962</v>
      </c>
      <c r="P209" s="19" t="s">
        <v>1970</v>
      </c>
      <c r="Q209" s="8">
        <f>+I209</f>
        <v>4.4800000000000004</v>
      </c>
      <c r="R209" s="19" t="s">
        <v>1965</v>
      </c>
    </row>
    <row r="210" spans="1:18" x14ac:dyDescent="0.2">
      <c r="A210" s="1" t="s">
        <v>743</v>
      </c>
      <c r="B210" s="1" t="s">
        <v>1284</v>
      </c>
      <c r="C210" s="1" t="s">
        <v>28</v>
      </c>
      <c r="D210" s="7">
        <v>60.09</v>
      </c>
      <c r="E210" s="3">
        <v>45898</v>
      </c>
      <c r="F210" s="3">
        <v>45929</v>
      </c>
      <c r="G210" s="7">
        <v>49.25</v>
      </c>
      <c r="H210" s="3">
        <v>45952</v>
      </c>
      <c r="I210" s="11">
        <v>49.25</v>
      </c>
      <c r="J210" s="17">
        <f>+F210-H210</f>
        <v>-23</v>
      </c>
      <c r="K210" s="17">
        <f>+H210-F210</f>
        <v>23</v>
      </c>
      <c r="L210" s="11">
        <f>+K210*G210</f>
        <v>1132.75</v>
      </c>
      <c r="M210" s="19">
        <f>YEAR(H210)</f>
        <v>2025</v>
      </c>
      <c r="N210" s="19" t="str">
        <f>IF(MONTH(H210)&lt;4,"1° trimestre",IF(MONTH(H210)&lt;7,"2° trimestre",IF(MONTH(H210)&lt;10,"3°trimestre","4° trimestre")))</f>
        <v>4° trimestre</v>
      </c>
      <c r="O210" s="19" t="s">
        <v>1962</v>
      </c>
      <c r="P210" s="19" t="s">
        <v>1970</v>
      </c>
      <c r="Q210" s="8">
        <f>+I210</f>
        <v>49.25</v>
      </c>
      <c r="R210" s="19" t="s">
        <v>1965</v>
      </c>
    </row>
    <row r="211" spans="1:18" x14ac:dyDescent="0.2">
      <c r="A211" s="1" t="s">
        <v>743</v>
      </c>
      <c r="B211" s="1" t="s">
        <v>1285</v>
      </c>
      <c r="C211" s="1" t="s">
        <v>28</v>
      </c>
      <c r="D211" s="7">
        <v>69.55</v>
      </c>
      <c r="E211" s="3">
        <v>45898</v>
      </c>
      <c r="F211" s="3">
        <v>45929</v>
      </c>
      <c r="G211" s="7">
        <v>57.01</v>
      </c>
      <c r="H211" s="3">
        <v>45952</v>
      </c>
      <c r="I211" s="11">
        <v>57.01</v>
      </c>
      <c r="J211" s="17">
        <f>+F211-H211</f>
        <v>-23</v>
      </c>
      <c r="K211" s="17">
        <f>+H211-F211</f>
        <v>23</v>
      </c>
      <c r="L211" s="11">
        <f>+K211*G211</f>
        <v>1311.23</v>
      </c>
      <c r="M211" s="19">
        <f>YEAR(H211)</f>
        <v>2025</v>
      </c>
      <c r="N211" s="19" t="str">
        <f>IF(MONTH(H211)&lt;4,"1° trimestre",IF(MONTH(H211)&lt;7,"2° trimestre",IF(MONTH(H211)&lt;10,"3°trimestre","4° trimestre")))</f>
        <v>4° trimestre</v>
      </c>
      <c r="O211" s="19" t="s">
        <v>1962</v>
      </c>
      <c r="P211" s="19" t="s">
        <v>1970</v>
      </c>
      <c r="Q211" s="8">
        <f>+I211</f>
        <v>57.01</v>
      </c>
      <c r="R211" s="19" t="s">
        <v>1965</v>
      </c>
    </row>
    <row r="212" spans="1:18" x14ac:dyDescent="0.2">
      <c r="A212" s="1" t="s">
        <v>743</v>
      </c>
      <c r="B212" s="1" t="s">
        <v>1286</v>
      </c>
      <c r="C212" s="1" t="s">
        <v>28</v>
      </c>
      <c r="D212" s="7">
        <v>419.28</v>
      </c>
      <c r="E212" s="3">
        <v>45898</v>
      </c>
      <c r="F212" s="3">
        <v>45929</v>
      </c>
      <c r="G212" s="7">
        <v>343.67</v>
      </c>
      <c r="H212" s="3">
        <v>45952</v>
      </c>
      <c r="I212" s="11">
        <v>343.67</v>
      </c>
      <c r="J212" s="17">
        <f>+F212-H212</f>
        <v>-23</v>
      </c>
      <c r="K212" s="17">
        <f>+H212-F212</f>
        <v>23</v>
      </c>
      <c r="L212" s="11">
        <f>+K212*G212</f>
        <v>7904.4100000000008</v>
      </c>
      <c r="M212" s="19">
        <f>YEAR(H212)</f>
        <v>2025</v>
      </c>
      <c r="N212" s="19" t="str">
        <f>IF(MONTH(H212)&lt;4,"1° trimestre",IF(MONTH(H212)&lt;7,"2° trimestre",IF(MONTH(H212)&lt;10,"3°trimestre","4° trimestre")))</f>
        <v>4° trimestre</v>
      </c>
      <c r="O212" s="19" t="s">
        <v>1962</v>
      </c>
      <c r="P212" s="19" t="s">
        <v>1970</v>
      </c>
      <c r="Q212" s="8">
        <f>+I212</f>
        <v>343.67</v>
      </c>
      <c r="R212" s="19" t="s">
        <v>1965</v>
      </c>
    </row>
    <row r="213" spans="1:18" x14ac:dyDescent="0.2">
      <c r="A213" s="1" t="s">
        <v>743</v>
      </c>
      <c r="B213" s="1" t="s">
        <v>1287</v>
      </c>
      <c r="C213" s="1" t="s">
        <v>28</v>
      </c>
      <c r="D213" s="7">
        <v>47.7</v>
      </c>
      <c r="E213" s="3">
        <v>45898</v>
      </c>
      <c r="F213" s="3">
        <v>45929</v>
      </c>
      <c r="G213" s="7">
        <v>39.1</v>
      </c>
      <c r="H213" s="3">
        <v>45952</v>
      </c>
      <c r="I213" s="11">
        <v>39.1</v>
      </c>
      <c r="J213" s="17">
        <f>+F213-H213</f>
        <v>-23</v>
      </c>
      <c r="K213" s="17">
        <f>+H213-F213</f>
        <v>23</v>
      </c>
      <c r="L213" s="11">
        <f>+K213*G213</f>
        <v>899.30000000000007</v>
      </c>
      <c r="M213" s="19">
        <f>YEAR(H213)</f>
        <v>2025</v>
      </c>
      <c r="N213" s="19" t="str">
        <f>IF(MONTH(H213)&lt;4,"1° trimestre",IF(MONTH(H213)&lt;7,"2° trimestre",IF(MONTH(H213)&lt;10,"3°trimestre","4° trimestre")))</f>
        <v>4° trimestre</v>
      </c>
      <c r="O213" s="19" t="s">
        <v>1962</v>
      </c>
      <c r="P213" s="19" t="s">
        <v>1970</v>
      </c>
      <c r="Q213" s="8">
        <f>+I213</f>
        <v>39.1</v>
      </c>
      <c r="R213" s="19" t="s">
        <v>1965</v>
      </c>
    </row>
    <row r="214" spans="1:18" x14ac:dyDescent="0.2">
      <c r="A214" s="1" t="s">
        <v>743</v>
      </c>
      <c r="B214" s="1" t="s">
        <v>1288</v>
      </c>
      <c r="C214" s="1" t="s">
        <v>28</v>
      </c>
      <c r="D214" s="7">
        <v>69.31</v>
      </c>
      <c r="E214" s="3">
        <v>45898</v>
      </c>
      <c r="F214" s="3">
        <v>45929</v>
      </c>
      <c r="G214" s="7">
        <v>56.81</v>
      </c>
      <c r="H214" s="3">
        <v>45952</v>
      </c>
      <c r="I214" s="11">
        <v>56.81</v>
      </c>
      <c r="J214" s="17">
        <f>+F214-H214</f>
        <v>-23</v>
      </c>
      <c r="K214" s="17">
        <f>+H214-F214</f>
        <v>23</v>
      </c>
      <c r="L214" s="11">
        <f>+K214*G214</f>
        <v>1306.6300000000001</v>
      </c>
      <c r="M214" s="19">
        <f>YEAR(H214)</f>
        <v>2025</v>
      </c>
      <c r="N214" s="19" t="str">
        <f>IF(MONTH(H214)&lt;4,"1° trimestre",IF(MONTH(H214)&lt;7,"2° trimestre",IF(MONTH(H214)&lt;10,"3°trimestre","4° trimestre")))</f>
        <v>4° trimestre</v>
      </c>
      <c r="O214" s="19" t="s">
        <v>1962</v>
      </c>
      <c r="P214" s="19" t="s">
        <v>1970</v>
      </c>
      <c r="Q214" s="8">
        <f>+I214</f>
        <v>56.81</v>
      </c>
      <c r="R214" s="19" t="s">
        <v>1965</v>
      </c>
    </row>
    <row r="215" spans="1:18" x14ac:dyDescent="0.2">
      <c r="A215" s="1" t="s">
        <v>743</v>
      </c>
      <c r="B215" s="1" t="s">
        <v>1289</v>
      </c>
      <c r="C215" s="1" t="s">
        <v>28</v>
      </c>
      <c r="D215" s="7">
        <v>6.06</v>
      </c>
      <c r="E215" s="3">
        <v>45898</v>
      </c>
      <c r="F215" s="3">
        <v>45929</v>
      </c>
      <c r="G215" s="7">
        <v>4.97</v>
      </c>
      <c r="H215" s="3">
        <v>45952</v>
      </c>
      <c r="I215" s="11">
        <v>4.97</v>
      </c>
      <c r="J215" s="17">
        <f>+F215-H215</f>
        <v>-23</v>
      </c>
      <c r="K215" s="17">
        <f>+H215-F215</f>
        <v>23</v>
      </c>
      <c r="L215" s="11">
        <f>+K215*G215</f>
        <v>114.30999999999999</v>
      </c>
      <c r="M215" s="19">
        <f>YEAR(H215)</f>
        <v>2025</v>
      </c>
      <c r="N215" s="19" t="str">
        <f>IF(MONTH(H215)&lt;4,"1° trimestre",IF(MONTH(H215)&lt;7,"2° trimestre",IF(MONTH(H215)&lt;10,"3°trimestre","4° trimestre")))</f>
        <v>4° trimestre</v>
      </c>
      <c r="O215" s="19" t="s">
        <v>1962</v>
      </c>
      <c r="P215" s="19" t="s">
        <v>1970</v>
      </c>
      <c r="Q215" s="8">
        <f>+I215</f>
        <v>4.97</v>
      </c>
      <c r="R215" s="19" t="s">
        <v>1965</v>
      </c>
    </row>
    <row r="216" spans="1:18" x14ac:dyDescent="0.2">
      <c r="A216" s="1" t="s">
        <v>743</v>
      </c>
      <c r="B216" s="1" t="s">
        <v>1290</v>
      </c>
      <c r="C216" s="1" t="s">
        <v>28</v>
      </c>
      <c r="D216" s="7">
        <v>8.14</v>
      </c>
      <c r="E216" s="3">
        <v>45898</v>
      </c>
      <c r="F216" s="3">
        <v>45929</v>
      </c>
      <c r="G216" s="7">
        <v>6.67</v>
      </c>
      <c r="H216" s="3">
        <v>45952</v>
      </c>
      <c r="I216" s="11">
        <v>6.67</v>
      </c>
      <c r="J216" s="17">
        <f>+F216-H216</f>
        <v>-23</v>
      </c>
      <c r="K216" s="17">
        <f>+H216-F216</f>
        <v>23</v>
      </c>
      <c r="L216" s="11">
        <f>+K216*G216</f>
        <v>153.41</v>
      </c>
      <c r="M216" s="19">
        <f>YEAR(H216)</f>
        <v>2025</v>
      </c>
      <c r="N216" s="19" t="str">
        <f>IF(MONTH(H216)&lt;4,"1° trimestre",IF(MONTH(H216)&lt;7,"2° trimestre",IF(MONTH(H216)&lt;10,"3°trimestre","4° trimestre")))</f>
        <v>4° trimestre</v>
      </c>
      <c r="O216" s="19" t="s">
        <v>1962</v>
      </c>
      <c r="P216" s="19" t="s">
        <v>1970</v>
      </c>
      <c r="Q216" s="8">
        <f>+I216</f>
        <v>6.67</v>
      </c>
      <c r="R216" s="19" t="s">
        <v>1965</v>
      </c>
    </row>
    <row r="217" spans="1:18" x14ac:dyDescent="0.2">
      <c r="A217" s="1" t="s">
        <v>743</v>
      </c>
      <c r="B217" s="1" t="s">
        <v>1291</v>
      </c>
      <c r="C217" s="1" t="s">
        <v>28</v>
      </c>
      <c r="D217" s="7">
        <v>3.4</v>
      </c>
      <c r="E217" s="3">
        <v>45898</v>
      </c>
      <c r="F217" s="3">
        <v>45929</v>
      </c>
      <c r="G217" s="7">
        <v>2.79</v>
      </c>
      <c r="H217" s="3">
        <v>45952</v>
      </c>
      <c r="I217" s="11">
        <v>2.79</v>
      </c>
      <c r="J217" s="17">
        <f>+F217-H217</f>
        <v>-23</v>
      </c>
      <c r="K217" s="17">
        <f>+H217-F217</f>
        <v>23</v>
      </c>
      <c r="L217" s="11">
        <f>+K217*G217</f>
        <v>64.17</v>
      </c>
      <c r="M217" s="19">
        <f>YEAR(H217)</f>
        <v>2025</v>
      </c>
      <c r="N217" s="19" t="str">
        <f>IF(MONTH(H217)&lt;4,"1° trimestre",IF(MONTH(H217)&lt;7,"2° trimestre",IF(MONTH(H217)&lt;10,"3°trimestre","4° trimestre")))</f>
        <v>4° trimestre</v>
      </c>
      <c r="O217" s="19" t="s">
        <v>1962</v>
      </c>
      <c r="P217" s="19" t="s">
        <v>1970</v>
      </c>
      <c r="Q217" s="8">
        <f>+I217</f>
        <v>2.79</v>
      </c>
      <c r="R217" s="19" t="s">
        <v>1965</v>
      </c>
    </row>
    <row r="218" spans="1:18" x14ac:dyDescent="0.2">
      <c r="A218" s="1" t="s">
        <v>743</v>
      </c>
      <c r="B218" s="1" t="s">
        <v>1292</v>
      </c>
      <c r="C218" s="1" t="s">
        <v>28</v>
      </c>
      <c r="D218" s="7">
        <v>1.1000000000000001</v>
      </c>
      <c r="E218" s="3">
        <v>45898</v>
      </c>
      <c r="F218" s="3">
        <v>45929</v>
      </c>
      <c r="G218" s="7">
        <v>0.9</v>
      </c>
      <c r="H218" s="3">
        <v>45952</v>
      </c>
      <c r="I218" s="11">
        <v>0.9</v>
      </c>
      <c r="J218" s="17">
        <f>+F218-H218</f>
        <v>-23</v>
      </c>
      <c r="K218" s="17">
        <f>+H218-F218</f>
        <v>23</v>
      </c>
      <c r="L218" s="11">
        <f>+K218*G218</f>
        <v>20.7</v>
      </c>
      <c r="M218" s="19">
        <f>YEAR(H218)</f>
        <v>2025</v>
      </c>
      <c r="N218" s="19" t="str">
        <f>IF(MONTH(H218)&lt;4,"1° trimestre",IF(MONTH(H218)&lt;7,"2° trimestre",IF(MONTH(H218)&lt;10,"3°trimestre","4° trimestre")))</f>
        <v>4° trimestre</v>
      </c>
      <c r="O218" s="19" t="s">
        <v>1962</v>
      </c>
      <c r="P218" s="19" t="s">
        <v>1970</v>
      </c>
      <c r="Q218" s="8">
        <f>+I218</f>
        <v>0.9</v>
      </c>
      <c r="R218" s="19" t="s">
        <v>1965</v>
      </c>
    </row>
    <row r="219" spans="1:18" x14ac:dyDescent="0.2">
      <c r="A219" s="1" t="s">
        <v>743</v>
      </c>
      <c r="B219" s="1" t="s">
        <v>1293</v>
      </c>
      <c r="C219" s="1" t="s">
        <v>28</v>
      </c>
      <c r="D219" s="7">
        <v>1.21</v>
      </c>
      <c r="E219" s="3">
        <v>45898</v>
      </c>
      <c r="F219" s="3">
        <v>45929</v>
      </c>
      <c r="G219" s="7">
        <v>0.99</v>
      </c>
      <c r="H219" s="3">
        <v>45952</v>
      </c>
      <c r="I219" s="11">
        <v>0.99</v>
      </c>
      <c r="J219" s="17">
        <f>+F219-H219</f>
        <v>-23</v>
      </c>
      <c r="K219" s="17">
        <f>+H219-F219</f>
        <v>23</v>
      </c>
      <c r="L219" s="11">
        <f>+K219*G219</f>
        <v>22.77</v>
      </c>
      <c r="M219" s="19">
        <f>YEAR(H219)</f>
        <v>2025</v>
      </c>
      <c r="N219" s="19" t="str">
        <f>IF(MONTH(H219)&lt;4,"1° trimestre",IF(MONTH(H219)&lt;7,"2° trimestre",IF(MONTH(H219)&lt;10,"3°trimestre","4° trimestre")))</f>
        <v>4° trimestre</v>
      </c>
      <c r="O219" s="19" t="s">
        <v>1962</v>
      </c>
      <c r="P219" s="19" t="s">
        <v>1970</v>
      </c>
      <c r="Q219" s="8">
        <f>+I219</f>
        <v>0.99</v>
      </c>
      <c r="R219" s="19" t="s">
        <v>1965</v>
      </c>
    </row>
    <row r="220" spans="1:18" x14ac:dyDescent="0.2">
      <c r="A220" s="1" t="s">
        <v>743</v>
      </c>
      <c r="B220" s="1" t="s">
        <v>1294</v>
      </c>
      <c r="C220" s="1" t="s">
        <v>28</v>
      </c>
      <c r="D220" s="7">
        <v>139.71</v>
      </c>
      <c r="E220" s="3">
        <v>45898</v>
      </c>
      <c r="F220" s="3">
        <v>45929</v>
      </c>
      <c r="G220" s="7">
        <v>114.52</v>
      </c>
      <c r="H220" s="3">
        <v>45952</v>
      </c>
      <c r="I220" s="11">
        <v>114.52</v>
      </c>
      <c r="J220" s="17">
        <f>+F220-H220</f>
        <v>-23</v>
      </c>
      <c r="K220" s="17">
        <f>+H220-F220</f>
        <v>23</v>
      </c>
      <c r="L220" s="11">
        <f>+K220*G220</f>
        <v>2633.96</v>
      </c>
      <c r="M220" s="19">
        <f>YEAR(H220)</f>
        <v>2025</v>
      </c>
      <c r="N220" s="19" t="str">
        <f>IF(MONTH(H220)&lt;4,"1° trimestre",IF(MONTH(H220)&lt;7,"2° trimestre",IF(MONTH(H220)&lt;10,"3°trimestre","4° trimestre")))</f>
        <v>4° trimestre</v>
      </c>
      <c r="O220" s="19" t="s">
        <v>1962</v>
      </c>
      <c r="P220" s="19" t="s">
        <v>1970</v>
      </c>
      <c r="Q220" s="8">
        <f>+I220</f>
        <v>114.52</v>
      </c>
      <c r="R220" s="19" t="s">
        <v>1965</v>
      </c>
    </row>
    <row r="221" spans="1:18" x14ac:dyDescent="0.2">
      <c r="A221" s="1" t="s">
        <v>743</v>
      </c>
      <c r="B221" s="1" t="s">
        <v>1295</v>
      </c>
      <c r="C221" s="1" t="s">
        <v>28</v>
      </c>
      <c r="D221" s="7">
        <v>6.31</v>
      </c>
      <c r="E221" s="3">
        <v>45898</v>
      </c>
      <c r="F221" s="3">
        <v>45929</v>
      </c>
      <c r="G221" s="7">
        <v>5.17</v>
      </c>
      <c r="H221" s="3">
        <v>45952</v>
      </c>
      <c r="I221" s="11">
        <v>5.17</v>
      </c>
      <c r="J221" s="17">
        <f>+F221-H221</f>
        <v>-23</v>
      </c>
      <c r="K221" s="17">
        <f>+H221-F221</f>
        <v>23</v>
      </c>
      <c r="L221" s="11">
        <f>+K221*G221</f>
        <v>118.91</v>
      </c>
      <c r="M221" s="19">
        <f>YEAR(H221)</f>
        <v>2025</v>
      </c>
      <c r="N221" s="19" t="str">
        <f>IF(MONTH(H221)&lt;4,"1° trimestre",IF(MONTH(H221)&lt;7,"2° trimestre",IF(MONTH(H221)&lt;10,"3°trimestre","4° trimestre")))</f>
        <v>4° trimestre</v>
      </c>
      <c r="O221" s="19" t="s">
        <v>1962</v>
      </c>
      <c r="P221" s="19" t="s">
        <v>1970</v>
      </c>
      <c r="Q221" s="8">
        <f>+I221</f>
        <v>5.17</v>
      </c>
      <c r="R221" s="19" t="s">
        <v>1965</v>
      </c>
    </row>
    <row r="222" spans="1:18" x14ac:dyDescent="0.2">
      <c r="A222" s="1" t="s">
        <v>743</v>
      </c>
      <c r="B222" s="1" t="s">
        <v>1296</v>
      </c>
      <c r="C222" s="1" t="s">
        <v>28</v>
      </c>
      <c r="D222" s="7">
        <v>5.22</v>
      </c>
      <c r="E222" s="3">
        <v>45898</v>
      </c>
      <c r="F222" s="3">
        <v>45929</v>
      </c>
      <c r="G222" s="7">
        <v>4.28</v>
      </c>
      <c r="H222" s="3">
        <v>45952</v>
      </c>
      <c r="I222" s="11">
        <v>4.28</v>
      </c>
      <c r="J222" s="17">
        <f>+F222-H222</f>
        <v>-23</v>
      </c>
      <c r="K222" s="17">
        <f>+H222-F222</f>
        <v>23</v>
      </c>
      <c r="L222" s="11">
        <f>+K222*G222</f>
        <v>98.440000000000012</v>
      </c>
      <c r="M222" s="19">
        <f>YEAR(H222)</f>
        <v>2025</v>
      </c>
      <c r="N222" s="19" t="str">
        <f>IF(MONTH(H222)&lt;4,"1° trimestre",IF(MONTH(H222)&lt;7,"2° trimestre",IF(MONTH(H222)&lt;10,"3°trimestre","4° trimestre")))</f>
        <v>4° trimestre</v>
      </c>
      <c r="O222" s="19" t="s">
        <v>1962</v>
      </c>
      <c r="P222" s="19" t="s">
        <v>1970</v>
      </c>
      <c r="Q222" s="8">
        <f>+I222</f>
        <v>4.28</v>
      </c>
      <c r="R222" s="19" t="s">
        <v>1965</v>
      </c>
    </row>
    <row r="223" spans="1:18" x14ac:dyDescent="0.2">
      <c r="A223" s="1" t="s">
        <v>743</v>
      </c>
      <c r="B223" s="1" t="s">
        <v>1297</v>
      </c>
      <c r="C223" s="1" t="s">
        <v>28</v>
      </c>
      <c r="D223" s="7">
        <v>4.6100000000000003</v>
      </c>
      <c r="E223" s="3">
        <v>45898</v>
      </c>
      <c r="F223" s="3">
        <v>45929</v>
      </c>
      <c r="G223" s="7">
        <v>3.78</v>
      </c>
      <c r="H223" s="3">
        <v>45952</v>
      </c>
      <c r="I223" s="11">
        <v>3.78</v>
      </c>
      <c r="J223" s="17">
        <f>+F223-H223</f>
        <v>-23</v>
      </c>
      <c r="K223" s="17">
        <f>+H223-F223</f>
        <v>23</v>
      </c>
      <c r="L223" s="11">
        <f>+K223*G223</f>
        <v>86.94</v>
      </c>
      <c r="M223" s="19">
        <f>YEAR(H223)</f>
        <v>2025</v>
      </c>
      <c r="N223" s="19" t="str">
        <f>IF(MONTH(H223)&lt;4,"1° trimestre",IF(MONTH(H223)&lt;7,"2° trimestre",IF(MONTH(H223)&lt;10,"3°trimestre","4° trimestre")))</f>
        <v>4° trimestre</v>
      </c>
      <c r="O223" s="19" t="s">
        <v>1962</v>
      </c>
      <c r="P223" s="19" t="s">
        <v>1970</v>
      </c>
      <c r="Q223" s="8">
        <f>+I223</f>
        <v>3.78</v>
      </c>
      <c r="R223" s="19" t="s">
        <v>1965</v>
      </c>
    </row>
    <row r="224" spans="1:18" x14ac:dyDescent="0.2">
      <c r="A224" s="1" t="s">
        <v>743</v>
      </c>
      <c r="B224" s="1" t="s">
        <v>1298</v>
      </c>
      <c r="C224" s="1" t="s">
        <v>28</v>
      </c>
      <c r="D224" s="7">
        <v>5.59</v>
      </c>
      <c r="E224" s="3">
        <v>45898</v>
      </c>
      <c r="F224" s="3">
        <v>45929</v>
      </c>
      <c r="G224" s="7">
        <v>4.58</v>
      </c>
      <c r="H224" s="3">
        <v>45952</v>
      </c>
      <c r="I224" s="11">
        <v>4.58</v>
      </c>
      <c r="J224" s="17">
        <f>+F224-H224</f>
        <v>-23</v>
      </c>
      <c r="K224" s="17">
        <f>+H224-F224</f>
        <v>23</v>
      </c>
      <c r="L224" s="11">
        <f>+K224*G224</f>
        <v>105.34</v>
      </c>
      <c r="M224" s="19">
        <f>YEAR(H224)</f>
        <v>2025</v>
      </c>
      <c r="N224" s="19" t="str">
        <f>IF(MONTH(H224)&lt;4,"1° trimestre",IF(MONTH(H224)&lt;7,"2° trimestre",IF(MONTH(H224)&lt;10,"3°trimestre","4° trimestre")))</f>
        <v>4° trimestre</v>
      </c>
      <c r="O224" s="19" t="s">
        <v>1962</v>
      </c>
      <c r="P224" s="19" t="s">
        <v>1970</v>
      </c>
      <c r="Q224" s="8">
        <f>+I224</f>
        <v>4.58</v>
      </c>
      <c r="R224" s="19" t="s">
        <v>1965</v>
      </c>
    </row>
    <row r="225" spans="1:18" x14ac:dyDescent="0.2">
      <c r="A225" s="1" t="s">
        <v>743</v>
      </c>
      <c r="B225" s="1" t="s">
        <v>1299</v>
      </c>
      <c r="C225" s="1" t="s">
        <v>28</v>
      </c>
      <c r="D225" s="7">
        <v>5.22</v>
      </c>
      <c r="E225" s="3">
        <v>45898</v>
      </c>
      <c r="F225" s="3">
        <v>45929</v>
      </c>
      <c r="G225" s="7">
        <v>4.28</v>
      </c>
      <c r="H225" s="3">
        <v>45952</v>
      </c>
      <c r="I225" s="11">
        <v>4.28</v>
      </c>
      <c r="J225" s="17">
        <f>+F225-H225</f>
        <v>-23</v>
      </c>
      <c r="K225" s="17">
        <f>+H225-F225</f>
        <v>23</v>
      </c>
      <c r="L225" s="11">
        <f>+K225*G225</f>
        <v>98.440000000000012</v>
      </c>
      <c r="M225" s="19">
        <f>YEAR(H225)</f>
        <v>2025</v>
      </c>
      <c r="N225" s="19" t="str">
        <f>IF(MONTH(H225)&lt;4,"1° trimestre",IF(MONTH(H225)&lt;7,"2° trimestre",IF(MONTH(H225)&lt;10,"3°trimestre","4° trimestre")))</f>
        <v>4° trimestre</v>
      </c>
      <c r="O225" s="19" t="s">
        <v>1962</v>
      </c>
      <c r="P225" s="19" t="s">
        <v>1970</v>
      </c>
      <c r="Q225" s="8">
        <f>+I225</f>
        <v>4.28</v>
      </c>
      <c r="R225" s="19" t="s">
        <v>1965</v>
      </c>
    </row>
    <row r="226" spans="1:18" x14ac:dyDescent="0.2">
      <c r="A226" s="1" t="s">
        <v>743</v>
      </c>
      <c r="B226" s="1" t="s">
        <v>1300</v>
      </c>
      <c r="C226" s="1" t="s">
        <v>28</v>
      </c>
      <c r="D226" s="7">
        <v>21.61</v>
      </c>
      <c r="E226" s="3">
        <v>45898</v>
      </c>
      <c r="F226" s="3">
        <v>45929</v>
      </c>
      <c r="G226" s="7">
        <v>17.71</v>
      </c>
      <c r="H226" s="3">
        <v>45952</v>
      </c>
      <c r="I226" s="11">
        <v>17.71</v>
      </c>
      <c r="J226" s="17">
        <f>+F226-H226</f>
        <v>-23</v>
      </c>
      <c r="K226" s="17">
        <f>+H226-F226</f>
        <v>23</v>
      </c>
      <c r="L226" s="11">
        <f>+K226*G226</f>
        <v>407.33000000000004</v>
      </c>
      <c r="M226" s="19">
        <f>YEAR(H226)</f>
        <v>2025</v>
      </c>
      <c r="N226" s="19" t="str">
        <f>IF(MONTH(H226)&lt;4,"1° trimestre",IF(MONTH(H226)&lt;7,"2° trimestre",IF(MONTH(H226)&lt;10,"3°trimestre","4° trimestre")))</f>
        <v>4° trimestre</v>
      </c>
      <c r="O226" s="19" t="s">
        <v>1962</v>
      </c>
      <c r="P226" s="19" t="s">
        <v>1970</v>
      </c>
      <c r="Q226" s="8">
        <f>+I226</f>
        <v>17.71</v>
      </c>
      <c r="R226" s="19" t="s">
        <v>1965</v>
      </c>
    </row>
    <row r="227" spans="1:18" x14ac:dyDescent="0.2">
      <c r="A227" s="1" t="s">
        <v>743</v>
      </c>
      <c r="B227" s="1" t="s">
        <v>1301</v>
      </c>
      <c r="C227" s="1" t="s">
        <v>28</v>
      </c>
      <c r="D227" s="7">
        <v>2792.76</v>
      </c>
      <c r="E227" s="3">
        <v>45898</v>
      </c>
      <c r="F227" s="3">
        <v>45929</v>
      </c>
      <c r="G227" s="7">
        <v>2289.15</v>
      </c>
      <c r="H227" s="3">
        <v>45952</v>
      </c>
      <c r="I227" s="11">
        <v>2289.15</v>
      </c>
      <c r="J227" s="17">
        <f>+F227-H227</f>
        <v>-23</v>
      </c>
      <c r="K227" s="17">
        <f>+H227-F227</f>
        <v>23</v>
      </c>
      <c r="L227" s="11">
        <f>+K227*G227</f>
        <v>52650.450000000004</v>
      </c>
      <c r="M227" s="19">
        <f>YEAR(H227)</f>
        <v>2025</v>
      </c>
      <c r="N227" s="19" t="str">
        <f>IF(MONTH(H227)&lt;4,"1° trimestre",IF(MONTH(H227)&lt;7,"2° trimestre",IF(MONTH(H227)&lt;10,"3°trimestre","4° trimestre")))</f>
        <v>4° trimestre</v>
      </c>
      <c r="O227" s="19" t="s">
        <v>1962</v>
      </c>
      <c r="P227" s="19" t="s">
        <v>1970</v>
      </c>
      <c r="Q227" s="8">
        <f>+I227</f>
        <v>2289.15</v>
      </c>
      <c r="R227" s="19" t="s">
        <v>1965</v>
      </c>
    </row>
    <row r="228" spans="1:18" x14ac:dyDescent="0.2">
      <c r="A228" s="1" t="s">
        <v>743</v>
      </c>
      <c r="B228" s="1" t="s">
        <v>1302</v>
      </c>
      <c r="C228" s="1" t="s">
        <v>28</v>
      </c>
      <c r="D228" s="7">
        <v>45.64</v>
      </c>
      <c r="E228" s="3">
        <v>45898</v>
      </c>
      <c r="F228" s="3">
        <v>45929</v>
      </c>
      <c r="G228" s="7">
        <v>37.409999999999997</v>
      </c>
      <c r="H228" s="3">
        <v>45952</v>
      </c>
      <c r="I228" s="11">
        <v>37.409999999999997</v>
      </c>
      <c r="J228" s="17">
        <f>+F228-H228</f>
        <v>-23</v>
      </c>
      <c r="K228" s="17">
        <f>+H228-F228</f>
        <v>23</v>
      </c>
      <c r="L228" s="11">
        <f>+K228*G228</f>
        <v>860.43</v>
      </c>
      <c r="M228" s="19">
        <f>YEAR(H228)</f>
        <v>2025</v>
      </c>
      <c r="N228" s="19" t="str">
        <f>IF(MONTH(H228)&lt;4,"1° trimestre",IF(MONTH(H228)&lt;7,"2° trimestre",IF(MONTH(H228)&lt;10,"3°trimestre","4° trimestre")))</f>
        <v>4° trimestre</v>
      </c>
      <c r="O228" s="19" t="s">
        <v>1962</v>
      </c>
      <c r="P228" s="19" t="s">
        <v>1970</v>
      </c>
      <c r="Q228" s="8">
        <f>+I228</f>
        <v>37.409999999999997</v>
      </c>
      <c r="R228" s="19" t="s">
        <v>1965</v>
      </c>
    </row>
    <row r="229" spans="1:18" x14ac:dyDescent="0.2">
      <c r="A229" s="1" t="s">
        <v>743</v>
      </c>
      <c r="B229" s="1" t="s">
        <v>1303</v>
      </c>
      <c r="C229" s="1" t="s">
        <v>28</v>
      </c>
      <c r="D229" s="7">
        <v>1005.11</v>
      </c>
      <c r="E229" s="3">
        <v>45898</v>
      </c>
      <c r="F229" s="3">
        <v>45929</v>
      </c>
      <c r="G229" s="7">
        <v>823.86</v>
      </c>
      <c r="H229" s="3">
        <v>45952</v>
      </c>
      <c r="I229" s="11">
        <v>823.86</v>
      </c>
      <c r="J229" s="17">
        <f>+F229-H229</f>
        <v>-23</v>
      </c>
      <c r="K229" s="17">
        <f>+H229-F229</f>
        <v>23</v>
      </c>
      <c r="L229" s="11">
        <f>+K229*G229</f>
        <v>18948.78</v>
      </c>
      <c r="M229" s="19">
        <f>YEAR(H229)</f>
        <v>2025</v>
      </c>
      <c r="N229" s="19" t="str">
        <f>IF(MONTH(H229)&lt;4,"1° trimestre",IF(MONTH(H229)&lt;7,"2° trimestre",IF(MONTH(H229)&lt;10,"3°trimestre","4° trimestre")))</f>
        <v>4° trimestre</v>
      </c>
      <c r="O229" s="19" t="s">
        <v>1962</v>
      </c>
      <c r="P229" s="19" t="s">
        <v>1970</v>
      </c>
      <c r="Q229" s="8">
        <f>+I229</f>
        <v>823.86</v>
      </c>
      <c r="R229" s="19" t="s">
        <v>1965</v>
      </c>
    </row>
    <row r="230" spans="1:18" x14ac:dyDescent="0.2">
      <c r="A230" s="1" t="s">
        <v>743</v>
      </c>
      <c r="B230" s="1" t="s">
        <v>1304</v>
      </c>
      <c r="C230" s="1" t="s">
        <v>28</v>
      </c>
      <c r="D230" s="7">
        <v>480.39</v>
      </c>
      <c r="E230" s="3">
        <v>45898</v>
      </c>
      <c r="F230" s="3">
        <v>45929</v>
      </c>
      <c r="G230" s="7">
        <v>393.76</v>
      </c>
      <c r="H230" s="3">
        <v>45952</v>
      </c>
      <c r="I230" s="11">
        <v>393.76</v>
      </c>
      <c r="J230" s="17">
        <f>+F230-H230</f>
        <v>-23</v>
      </c>
      <c r="K230" s="17">
        <f>+H230-F230</f>
        <v>23</v>
      </c>
      <c r="L230" s="11">
        <f>+K230*G230</f>
        <v>9056.48</v>
      </c>
      <c r="M230" s="19">
        <f>YEAR(H230)</f>
        <v>2025</v>
      </c>
      <c r="N230" s="19" t="str">
        <f>IF(MONTH(H230)&lt;4,"1° trimestre",IF(MONTH(H230)&lt;7,"2° trimestre",IF(MONTH(H230)&lt;10,"3°trimestre","4° trimestre")))</f>
        <v>4° trimestre</v>
      </c>
      <c r="O230" s="19" t="s">
        <v>1962</v>
      </c>
      <c r="P230" s="19" t="s">
        <v>1970</v>
      </c>
      <c r="Q230" s="8">
        <f>+I230</f>
        <v>393.76</v>
      </c>
      <c r="R230" s="19" t="s">
        <v>1965</v>
      </c>
    </row>
    <row r="231" spans="1:18" x14ac:dyDescent="0.2">
      <c r="A231" s="1" t="s">
        <v>743</v>
      </c>
      <c r="B231" s="1" t="s">
        <v>1305</v>
      </c>
      <c r="C231" s="1" t="s">
        <v>28</v>
      </c>
      <c r="D231" s="7">
        <v>572.80999999999995</v>
      </c>
      <c r="E231" s="3">
        <v>45898</v>
      </c>
      <c r="F231" s="3">
        <v>45929</v>
      </c>
      <c r="G231" s="7">
        <v>469.52</v>
      </c>
      <c r="H231" s="3">
        <v>45952</v>
      </c>
      <c r="I231" s="11">
        <v>469.52</v>
      </c>
      <c r="J231" s="17">
        <f>+F231-H231</f>
        <v>-23</v>
      </c>
      <c r="K231" s="17">
        <f>+H231-F231</f>
        <v>23</v>
      </c>
      <c r="L231" s="11">
        <f>+K231*G231</f>
        <v>10798.96</v>
      </c>
      <c r="M231" s="19">
        <f>YEAR(H231)</f>
        <v>2025</v>
      </c>
      <c r="N231" s="19" t="str">
        <f>IF(MONTH(H231)&lt;4,"1° trimestre",IF(MONTH(H231)&lt;7,"2° trimestre",IF(MONTH(H231)&lt;10,"3°trimestre","4° trimestre")))</f>
        <v>4° trimestre</v>
      </c>
      <c r="O231" s="19" t="s">
        <v>1962</v>
      </c>
      <c r="P231" s="19" t="s">
        <v>1970</v>
      </c>
      <c r="Q231" s="8">
        <f>+I231</f>
        <v>469.52</v>
      </c>
      <c r="R231" s="19" t="s">
        <v>1965</v>
      </c>
    </row>
    <row r="232" spans="1:18" x14ac:dyDescent="0.2">
      <c r="A232" s="1" t="s">
        <v>743</v>
      </c>
      <c r="B232" s="1" t="s">
        <v>1306</v>
      </c>
      <c r="C232" s="1" t="s">
        <v>28</v>
      </c>
      <c r="D232" s="7">
        <v>3031.24</v>
      </c>
      <c r="E232" s="3">
        <v>45898</v>
      </c>
      <c r="F232" s="3">
        <v>45929</v>
      </c>
      <c r="G232" s="7">
        <v>2484.62</v>
      </c>
      <c r="H232" s="3">
        <v>45952</v>
      </c>
      <c r="I232" s="11">
        <v>2484.62</v>
      </c>
      <c r="J232" s="17">
        <f>+F232-H232</f>
        <v>-23</v>
      </c>
      <c r="K232" s="17">
        <f>+H232-F232</f>
        <v>23</v>
      </c>
      <c r="L232" s="11">
        <f>+K232*G232</f>
        <v>57146.259999999995</v>
      </c>
      <c r="M232" s="19">
        <f>YEAR(H232)</f>
        <v>2025</v>
      </c>
      <c r="N232" s="19" t="str">
        <f>IF(MONTH(H232)&lt;4,"1° trimestre",IF(MONTH(H232)&lt;7,"2° trimestre",IF(MONTH(H232)&lt;10,"3°trimestre","4° trimestre")))</f>
        <v>4° trimestre</v>
      </c>
      <c r="O232" s="19" t="s">
        <v>1962</v>
      </c>
      <c r="P232" s="19" t="s">
        <v>1970</v>
      </c>
      <c r="Q232" s="8">
        <f>+I232</f>
        <v>2484.62</v>
      </c>
      <c r="R232" s="19" t="s">
        <v>1965</v>
      </c>
    </row>
    <row r="233" spans="1:18" x14ac:dyDescent="0.2">
      <c r="A233" s="1" t="s">
        <v>743</v>
      </c>
      <c r="B233" s="1" t="s">
        <v>1307</v>
      </c>
      <c r="C233" s="1" t="s">
        <v>28</v>
      </c>
      <c r="D233" s="7">
        <v>63.9</v>
      </c>
      <c r="E233" s="3">
        <v>45898</v>
      </c>
      <c r="F233" s="3">
        <v>45929</v>
      </c>
      <c r="G233" s="7">
        <v>52.38</v>
      </c>
      <c r="H233" s="3">
        <v>45952</v>
      </c>
      <c r="I233" s="11">
        <v>52.38</v>
      </c>
      <c r="J233" s="17">
        <f>+F233-H233</f>
        <v>-23</v>
      </c>
      <c r="K233" s="17">
        <f>+H233-F233</f>
        <v>23</v>
      </c>
      <c r="L233" s="11">
        <f>+K233*G233</f>
        <v>1204.74</v>
      </c>
      <c r="M233" s="19">
        <f>YEAR(H233)</f>
        <v>2025</v>
      </c>
      <c r="N233" s="19" t="str">
        <f>IF(MONTH(H233)&lt;4,"1° trimestre",IF(MONTH(H233)&lt;7,"2° trimestre",IF(MONTH(H233)&lt;10,"3°trimestre","4° trimestre")))</f>
        <v>4° trimestre</v>
      </c>
      <c r="O233" s="19" t="s">
        <v>1962</v>
      </c>
      <c r="P233" s="19" t="s">
        <v>1970</v>
      </c>
      <c r="Q233" s="8">
        <f>+I233</f>
        <v>52.38</v>
      </c>
      <c r="R233" s="19" t="s">
        <v>1965</v>
      </c>
    </row>
    <row r="234" spans="1:18" x14ac:dyDescent="0.2">
      <c r="A234" s="1" t="s">
        <v>743</v>
      </c>
      <c r="B234" s="1" t="s">
        <v>1308</v>
      </c>
      <c r="C234" s="1" t="s">
        <v>28</v>
      </c>
      <c r="D234" s="7">
        <v>590.5</v>
      </c>
      <c r="E234" s="3">
        <v>45898</v>
      </c>
      <c r="F234" s="3">
        <v>45929</v>
      </c>
      <c r="G234" s="7">
        <v>484.02</v>
      </c>
      <c r="H234" s="3">
        <v>45952</v>
      </c>
      <c r="I234" s="11">
        <v>484.02</v>
      </c>
      <c r="J234" s="17">
        <f>+F234-H234</f>
        <v>-23</v>
      </c>
      <c r="K234" s="17">
        <f>+H234-F234</f>
        <v>23</v>
      </c>
      <c r="L234" s="11">
        <f>+K234*G234</f>
        <v>11132.46</v>
      </c>
      <c r="M234" s="19">
        <f>YEAR(H234)</f>
        <v>2025</v>
      </c>
      <c r="N234" s="19" t="str">
        <f>IF(MONTH(H234)&lt;4,"1° trimestre",IF(MONTH(H234)&lt;7,"2° trimestre",IF(MONTH(H234)&lt;10,"3°trimestre","4° trimestre")))</f>
        <v>4° trimestre</v>
      </c>
      <c r="O234" s="19" t="s">
        <v>1962</v>
      </c>
      <c r="P234" s="19" t="s">
        <v>1970</v>
      </c>
      <c r="Q234" s="8">
        <f>+I234</f>
        <v>484.02</v>
      </c>
      <c r="R234" s="19" t="s">
        <v>1965</v>
      </c>
    </row>
    <row r="235" spans="1:18" x14ac:dyDescent="0.2">
      <c r="A235" s="1" t="s">
        <v>743</v>
      </c>
      <c r="B235" s="1" t="s">
        <v>1309</v>
      </c>
      <c r="C235" s="1" t="s">
        <v>28</v>
      </c>
      <c r="D235" s="7">
        <v>49.64</v>
      </c>
      <c r="E235" s="3">
        <v>45898</v>
      </c>
      <c r="F235" s="3">
        <v>45929</v>
      </c>
      <c r="G235" s="7">
        <v>40.69</v>
      </c>
      <c r="H235" s="3">
        <v>45952</v>
      </c>
      <c r="I235" s="11">
        <v>40.69</v>
      </c>
      <c r="J235" s="17">
        <f>+F235-H235</f>
        <v>-23</v>
      </c>
      <c r="K235" s="17">
        <f>+H235-F235</f>
        <v>23</v>
      </c>
      <c r="L235" s="11">
        <f>+K235*G235</f>
        <v>935.86999999999989</v>
      </c>
      <c r="M235" s="19">
        <f>YEAR(H235)</f>
        <v>2025</v>
      </c>
      <c r="N235" s="19" t="str">
        <f>IF(MONTH(H235)&lt;4,"1° trimestre",IF(MONTH(H235)&lt;7,"2° trimestre",IF(MONTH(H235)&lt;10,"3°trimestre","4° trimestre")))</f>
        <v>4° trimestre</v>
      </c>
      <c r="O235" s="19" t="s">
        <v>1962</v>
      </c>
      <c r="P235" s="19" t="s">
        <v>1970</v>
      </c>
      <c r="Q235" s="8">
        <f>+I235</f>
        <v>40.69</v>
      </c>
      <c r="R235" s="19" t="s">
        <v>1965</v>
      </c>
    </row>
    <row r="236" spans="1:18" x14ac:dyDescent="0.2">
      <c r="A236" s="1" t="s">
        <v>743</v>
      </c>
      <c r="B236" s="1" t="s">
        <v>1310</v>
      </c>
      <c r="C236" s="1" t="s">
        <v>28</v>
      </c>
      <c r="D236" s="7">
        <v>2665.53</v>
      </c>
      <c r="E236" s="3">
        <v>45898</v>
      </c>
      <c r="F236" s="3">
        <v>45929</v>
      </c>
      <c r="G236" s="7">
        <v>2184.86</v>
      </c>
      <c r="H236" s="3">
        <v>45952</v>
      </c>
      <c r="I236" s="11">
        <v>2184.86</v>
      </c>
      <c r="J236" s="17">
        <f>+F236-H236</f>
        <v>-23</v>
      </c>
      <c r="K236" s="17">
        <f>+H236-F236</f>
        <v>23</v>
      </c>
      <c r="L236" s="11">
        <f>+K236*G236</f>
        <v>50251.780000000006</v>
      </c>
      <c r="M236" s="19">
        <f>YEAR(H236)</f>
        <v>2025</v>
      </c>
      <c r="N236" s="19" t="str">
        <f>IF(MONTH(H236)&lt;4,"1° trimestre",IF(MONTH(H236)&lt;7,"2° trimestre",IF(MONTH(H236)&lt;10,"3°trimestre","4° trimestre")))</f>
        <v>4° trimestre</v>
      </c>
      <c r="O236" s="19" t="s">
        <v>1962</v>
      </c>
      <c r="P236" s="19" t="s">
        <v>1970</v>
      </c>
      <c r="Q236" s="8">
        <f>+I236</f>
        <v>2184.86</v>
      </c>
      <c r="R236" s="19" t="s">
        <v>1965</v>
      </c>
    </row>
    <row r="237" spans="1:18" x14ac:dyDescent="0.2">
      <c r="A237" s="1" t="s">
        <v>743</v>
      </c>
      <c r="B237" s="1" t="s">
        <v>1311</v>
      </c>
      <c r="C237" s="1" t="s">
        <v>28</v>
      </c>
      <c r="D237" s="7">
        <v>183.15</v>
      </c>
      <c r="E237" s="3">
        <v>45898</v>
      </c>
      <c r="F237" s="3">
        <v>45929</v>
      </c>
      <c r="G237" s="7">
        <v>150.12</v>
      </c>
      <c r="H237" s="3">
        <v>45952</v>
      </c>
      <c r="I237" s="11">
        <v>150.12</v>
      </c>
      <c r="J237" s="17">
        <f>+F237-H237</f>
        <v>-23</v>
      </c>
      <c r="K237" s="17">
        <f>+H237-F237</f>
        <v>23</v>
      </c>
      <c r="L237" s="11">
        <f>+K237*G237</f>
        <v>3452.76</v>
      </c>
      <c r="M237" s="19">
        <f>YEAR(H237)</f>
        <v>2025</v>
      </c>
      <c r="N237" s="19" t="str">
        <f>IF(MONTH(H237)&lt;4,"1° trimestre",IF(MONTH(H237)&lt;7,"2° trimestre",IF(MONTH(H237)&lt;10,"3°trimestre","4° trimestre")))</f>
        <v>4° trimestre</v>
      </c>
      <c r="O237" s="19" t="s">
        <v>1962</v>
      </c>
      <c r="P237" s="19" t="s">
        <v>1970</v>
      </c>
      <c r="Q237" s="8">
        <f>+I237</f>
        <v>150.12</v>
      </c>
      <c r="R237" s="19" t="s">
        <v>1965</v>
      </c>
    </row>
    <row r="238" spans="1:18" x14ac:dyDescent="0.2">
      <c r="A238" s="1" t="s">
        <v>743</v>
      </c>
      <c r="B238" s="1" t="s">
        <v>1312</v>
      </c>
      <c r="C238" s="1" t="s">
        <v>28</v>
      </c>
      <c r="D238" s="7">
        <v>1831.98</v>
      </c>
      <c r="E238" s="3">
        <v>45898</v>
      </c>
      <c r="F238" s="3">
        <v>45929</v>
      </c>
      <c r="G238" s="7">
        <v>1501.62</v>
      </c>
      <c r="H238" s="3">
        <v>45952</v>
      </c>
      <c r="I238" s="11">
        <v>1501.62</v>
      </c>
      <c r="J238" s="17">
        <f>+F238-H238</f>
        <v>-23</v>
      </c>
      <c r="K238" s="17">
        <f>+H238-F238</f>
        <v>23</v>
      </c>
      <c r="L238" s="11">
        <f>+K238*G238</f>
        <v>34537.259999999995</v>
      </c>
      <c r="M238" s="19">
        <f>YEAR(H238)</f>
        <v>2025</v>
      </c>
      <c r="N238" s="19" t="str">
        <f>IF(MONTH(H238)&lt;4,"1° trimestre",IF(MONTH(H238)&lt;7,"2° trimestre",IF(MONTH(H238)&lt;10,"3°trimestre","4° trimestre")))</f>
        <v>4° trimestre</v>
      </c>
      <c r="O238" s="19" t="s">
        <v>1962</v>
      </c>
      <c r="P238" s="19" t="s">
        <v>1970</v>
      </c>
      <c r="Q238" s="8">
        <f>+I238</f>
        <v>1501.62</v>
      </c>
      <c r="R238" s="19" t="s">
        <v>1965</v>
      </c>
    </row>
    <row r="239" spans="1:18" x14ac:dyDescent="0.2">
      <c r="A239" s="1" t="s">
        <v>743</v>
      </c>
      <c r="B239" s="1" t="s">
        <v>1313</v>
      </c>
      <c r="C239" s="1" t="s">
        <v>28</v>
      </c>
      <c r="D239" s="7">
        <v>14.84</v>
      </c>
      <c r="E239" s="3">
        <v>45898</v>
      </c>
      <c r="F239" s="3">
        <v>45929</v>
      </c>
      <c r="G239" s="7">
        <v>12.16</v>
      </c>
      <c r="H239" s="3">
        <v>45952</v>
      </c>
      <c r="I239" s="11">
        <v>12.16</v>
      </c>
      <c r="J239" s="17">
        <f>+F239-H239</f>
        <v>-23</v>
      </c>
      <c r="K239" s="17">
        <f>+H239-F239</f>
        <v>23</v>
      </c>
      <c r="L239" s="11">
        <f>+K239*G239</f>
        <v>279.68</v>
      </c>
      <c r="M239" s="19">
        <f>YEAR(H239)</f>
        <v>2025</v>
      </c>
      <c r="N239" s="19" t="str">
        <f>IF(MONTH(H239)&lt;4,"1° trimestre",IF(MONTH(H239)&lt;7,"2° trimestre",IF(MONTH(H239)&lt;10,"3°trimestre","4° trimestre")))</f>
        <v>4° trimestre</v>
      </c>
      <c r="O239" s="19" t="s">
        <v>1962</v>
      </c>
      <c r="P239" s="19" t="s">
        <v>1970</v>
      </c>
      <c r="Q239" s="8">
        <f>+I239</f>
        <v>12.16</v>
      </c>
      <c r="R239" s="19" t="s">
        <v>1965</v>
      </c>
    </row>
    <row r="240" spans="1:18" x14ac:dyDescent="0.2">
      <c r="A240" s="1" t="s">
        <v>743</v>
      </c>
      <c r="B240" s="1" t="s">
        <v>1314</v>
      </c>
      <c r="C240" s="1" t="s">
        <v>28</v>
      </c>
      <c r="D240" s="7">
        <v>2974.06</v>
      </c>
      <c r="E240" s="3">
        <v>45898</v>
      </c>
      <c r="F240" s="3">
        <v>45929</v>
      </c>
      <c r="G240" s="7">
        <v>2437.75</v>
      </c>
      <c r="H240" s="3">
        <v>45954</v>
      </c>
      <c r="I240" s="11">
        <v>2437.75</v>
      </c>
      <c r="J240" s="17">
        <f>+F240-H240</f>
        <v>-25</v>
      </c>
      <c r="K240" s="17">
        <f>+H240-F240</f>
        <v>25</v>
      </c>
      <c r="L240" s="11">
        <f>+K240*G240</f>
        <v>60943.75</v>
      </c>
      <c r="M240" s="19">
        <f>YEAR(H240)</f>
        <v>2025</v>
      </c>
      <c r="N240" s="19" t="str">
        <f>IF(MONTH(H240)&lt;4,"1° trimestre",IF(MONTH(H240)&lt;7,"2° trimestre",IF(MONTH(H240)&lt;10,"3°trimestre","4° trimestre")))</f>
        <v>4° trimestre</v>
      </c>
      <c r="O240" s="19" t="s">
        <v>1962</v>
      </c>
      <c r="P240" s="19" t="s">
        <v>1970</v>
      </c>
      <c r="Q240" s="8">
        <f>+I240</f>
        <v>2437.75</v>
      </c>
      <c r="R240" s="19" t="s">
        <v>1965</v>
      </c>
    </row>
    <row r="241" spans="1:18" x14ac:dyDescent="0.2">
      <c r="A241" s="1" t="s">
        <v>743</v>
      </c>
      <c r="B241" s="1" t="s">
        <v>1315</v>
      </c>
      <c r="C241" s="1" t="s">
        <v>28</v>
      </c>
      <c r="D241" s="7">
        <v>2974.06</v>
      </c>
      <c r="E241" s="3">
        <v>45898</v>
      </c>
      <c r="F241" s="3">
        <v>45929</v>
      </c>
      <c r="G241" s="7">
        <v>2437.75</v>
      </c>
      <c r="H241" s="3">
        <v>45954</v>
      </c>
      <c r="I241" s="11">
        <v>2437.75</v>
      </c>
      <c r="J241" s="17">
        <f>+F241-H241</f>
        <v>-25</v>
      </c>
      <c r="K241" s="17">
        <f>+H241-F241</f>
        <v>25</v>
      </c>
      <c r="L241" s="11">
        <f>+K241*G241</f>
        <v>60943.75</v>
      </c>
      <c r="M241" s="19">
        <f>YEAR(H241)</f>
        <v>2025</v>
      </c>
      <c r="N241" s="19" t="str">
        <f>IF(MONTH(H241)&lt;4,"1° trimestre",IF(MONTH(H241)&lt;7,"2° trimestre",IF(MONTH(H241)&lt;10,"3°trimestre","4° trimestre")))</f>
        <v>4° trimestre</v>
      </c>
      <c r="O241" s="19" t="s">
        <v>1962</v>
      </c>
      <c r="P241" s="19" t="s">
        <v>1970</v>
      </c>
      <c r="Q241" s="8">
        <f>+I241</f>
        <v>2437.75</v>
      </c>
      <c r="R241" s="19" t="s">
        <v>1965</v>
      </c>
    </row>
    <row r="242" spans="1:18" x14ac:dyDescent="0.2">
      <c r="A242" s="1" t="s">
        <v>743</v>
      </c>
      <c r="B242" s="1" t="s">
        <v>1316</v>
      </c>
      <c r="C242" s="1" t="s">
        <v>28</v>
      </c>
      <c r="D242" s="7">
        <v>3660</v>
      </c>
      <c r="E242" s="3">
        <v>45930</v>
      </c>
      <c r="F242" s="3">
        <v>45960</v>
      </c>
      <c r="G242" s="7">
        <v>3000</v>
      </c>
      <c r="H242" s="3">
        <v>45988</v>
      </c>
      <c r="I242" s="11">
        <v>3000</v>
      </c>
      <c r="J242" s="17">
        <f>+F242-H242</f>
        <v>-28</v>
      </c>
      <c r="K242" s="17">
        <f>+H242-F242</f>
        <v>28</v>
      </c>
      <c r="L242" s="11">
        <f>+K242*G242</f>
        <v>84000</v>
      </c>
      <c r="M242" s="19">
        <f>YEAR(H242)</f>
        <v>2025</v>
      </c>
      <c r="N242" s="19" t="str">
        <f>IF(MONTH(H242)&lt;4,"1° trimestre",IF(MONTH(H242)&lt;7,"2° trimestre",IF(MONTH(H242)&lt;10,"3°trimestre","4° trimestre")))</f>
        <v>4° trimestre</v>
      </c>
      <c r="O242" s="19" t="s">
        <v>1962</v>
      </c>
      <c r="P242" s="19" t="s">
        <v>1970</v>
      </c>
      <c r="Q242" s="8">
        <f>+I242</f>
        <v>3000</v>
      </c>
      <c r="R242" s="19" t="s">
        <v>1965</v>
      </c>
    </row>
    <row r="243" spans="1:18" x14ac:dyDescent="0.2">
      <c r="A243" s="1" t="s">
        <v>743</v>
      </c>
      <c r="B243" s="1" t="s">
        <v>1317</v>
      </c>
      <c r="C243" s="1" t="s">
        <v>28</v>
      </c>
      <c r="D243" s="7">
        <v>3631.57</v>
      </c>
      <c r="E243" s="3">
        <v>45930</v>
      </c>
      <c r="F243" s="3">
        <v>45960</v>
      </c>
      <c r="G243" s="7">
        <v>2976.7</v>
      </c>
      <c r="H243" s="3">
        <v>45988</v>
      </c>
      <c r="I243" s="11">
        <v>2976.7</v>
      </c>
      <c r="J243" s="17">
        <f>+F243-H243</f>
        <v>-28</v>
      </c>
      <c r="K243" s="17">
        <f>+H243-F243</f>
        <v>28</v>
      </c>
      <c r="L243" s="11">
        <f>+K243*G243</f>
        <v>83347.599999999991</v>
      </c>
      <c r="M243" s="19">
        <f>YEAR(H243)</f>
        <v>2025</v>
      </c>
      <c r="N243" s="19" t="str">
        <f>IF(MONTH(H243)&lt;4,"1° trimestre",IF(MONTH(H243)&lt;7,"2° trimestre",IF(MONTH(H243)&lt;10,"3°trimestre","4° trimestre")))</f>
        <v>4° trimestre</v>
      </c>
      <c r="O243" s="19" t="s">
        <v>1962</v>
      </c>
      <c r="P243" s="19" t="s">
        <v>1970</v>
      </c>
      <c r="Q243" s="8">
        <f>+I243</f>
        <v>2976.7</v>
      </c>
      <c r="R243" s="19" t="s">
        <v>1965</v>
      </c>
    </row>
    <row r="244" spans="1:18" x14ac:dyDescent="0.2">
      <c r="A244" s="1" t="s">
        <v>743</v>
      </c>
      <c r="B244" s="1" t="s">
        <v>1318</v>
      </c>
      <c r="C244" s="1" t="s">
        <v>28</v>
      </c>
      <c r="D244" s="7">
        <v>1830</v>
      </c>
      <c r="E244" s="3">
        <v>45930</v>
      </c>
      <c r="F244" s="3">
        <v>45960</v>
      </c>
      <c r="G244" s="7">
        <v>1500</v>
      </c>
      <c r="H244" s="3">
        <v>45988</v>
      </c>
      <c r="I244" s="11">
        <v>1500</v>
      </c>
      <c r="J244" s="17">
        <f>+F244-H244</f>
        <v>-28</v>
      </c>
      <c r="K244" s="17">
        <f>+H244-F244</f>
        <v>28</v>
      </c>
      <c r="L244" s="11">
        <f>+K244*G244</f>
        <v>42000</v>
      </c>
      <c r="M244" s="19">
        <f>YEAR(H244)</f>
        <v>2025</v>
      </c>
      <c r="N244" s="19" t="str">
        <f>IF(MONTH(H244)&lt;4,"1° trimestre",IF(MONTH(H244)&lt;7,"2° trimestre",IF(MONTH(H244)&lt;10,"3°trimestre","4° trimestre")))</f>
        <v>4° trimestre</v>
      </c>
      <c r="O244" s="19" t="s">
        <v>1962</v>
      </c>
      <c r="P244" s="19" t="s">
        <v>1970</v>
      </c>
      <c r="Q244" s="8">
        <f>+I244</f>
        <v>1500</v>
      </c>
      <c r="R244" s="19" t="s">
        <v>1965</v>
      </c>
    </row>
    <row r="245" spans="1:18" x14ac:dyDescent="0.2">
      <c r="A245" s="1" t="s">
        <v>743</v>
      </c>
      <c r="B245" s="1" t="s">
        <v>1319</v>
      </c>
      <c r="C245" s="1" t="s">
        <v>28</v>
      </c>
      <c r="D245" s="7">
        <v>1315.06</v>
      </c>
      <c r="E245" s="3">
        <v>45930</v>
      </c>
      <c r="F245" s="3">
        <v>45960</v>
      </c>
      <c r="G245" s="7">
        <v>1077.92</v>
      </c>
      <c r="H245" s="3">
        <v>45988</v>
      </c>
      <c r="I245" s="11">
        <v>1077.92</v>
      </c>
      <c r="J245" s="17">
        <f>+F245-H245</f>
        <v>-28</v>
      </c>
      <c r="K245" s="17">
        <f>+H245-F245</f>
        <v>28</v>
      </c>
      <c r="L245" s="11">
        <f>+K245*G245</f>
        <v>30181.760000000002</v>
      </c>
      <c r="M245" s="19">
        <f>YEAR(H245)</f>
        <v>2025</v>
      </c>
      <c r="N245" s="19" t="str">
        <f>IF(MONTH(H245)&lt;4,"1° trimestre",IF(MONTH(H245)&lt;7,"2° trimestre",IF(MONTH(H245)&lt;10,"3°trimestre","4° trimestre")))</f>
        <v>4° trimestre</v>
      </c>
      <c r="O245" s="19" t="s">
        <v>1962</v>
      </c>
      <c r="P245" s="19" t="s">
        <v>1970</v>
      </c>
      <c r="Q245" s="8">
        <f>+I245</f>
        <v>1077.92</v>
      </c>
      <c r="R245" s="19" t="s">
        <v>1965</v>
      </c>
    </row>
    <row r="246" spans="1:18" x14ac:dyDescent="0.2">
      <c r="A246" s="1" t="s">
        <v>743</v>
      </c>
      <c r="B246" s="1" t="s">
        <v>1320</v>
      </c>
      <c r="C246" s="1" t="s">
        <v>28</v>
      </c>
      <c r="D246" s="7">
        <v>6555.06</v>
      </c>
      <c r="E246" s="3">
        <v>45930</v>
      </c>
      <c r="F246" s="3">
        <v>45960</v>
      </c>
      <c r="G246" s="7">
        <v>5373</v>
      </c>
      <c r="H246" s="3">
        <v>45988</v>
      </c>
      <c r="I246" s="11">
        <v>5373</v>
      </c>
      <c r="J246" s="17">
        <f>+F246-H246</f>
        <v>-28</v>
      </c>
      <c r="K246" s="17">
        <f>+H246-F246</f>
        <v>28</v>
      </c>
      <c r="L246" s="11">
        <f>+K246*G246</f>
        <v>150444</v>
      </c>
      <c r="M246" s="19">
        <f>YEAR(H246)</f>
        <v>2025</v>
      </c>
      <c r="N246" s="19" t="str">
        <f>IF(MONTH(H246)&lt;4,"1° trimestre",IF(MONTH(H246)&lt;7,"2° trimestre",IF(MONTH(H246)&lt;10,"3°trimestre","4° trimestre")))</f>
        <v>4° trimestre</v>
      </c>
      <c r="O246" s="19" t="s">
        <v>1962</v>
      </c>
      <c r="P246" s="19" t="s">
        <v>1970</v>
      </c>
      <c r="Q246" s="8">
        <f>+I246</f>
        <v>5373</v>
      </c>
      <c r="R246" s="19" t="s">
        <v>1965</v>
      </c>
    </row>
    <row r="247" spans="1:18" x14ac:dyDescent="0.2">
      <c r="A247" s="1" t="s">
        <v>743</v>
      </c>
      <c r="B247" s="1" t="s">
        <v>1321</v>
      </c>
      <c r="C247" s="1" t="s">
        <v>28</v>
      </c>
      <c r="D247" s="7">
        <v>1315.06</v>
      </c>
      <c r="E247" s="3">
        <v>45930</v>
      </c>
      <c r="F247" s="3">
        <v>45960</v>
      </c>
      <c r="G247" s="7">
        <v>1077.92</v>
      </c>
      <c r="H247" s="3">
        <v>45988</v>
      </c>
      <c r="I247" s="11">
        <v>1077.92</v>
      </c>
      <c r="J247" s="17">
        <f>+F247-H247</f>
        <v>-28</v>
      </c>
      <c r="K247" s="17">
        <f>+H247-F247</f>
        <v>28</v>
      </c>
      <c r="L247" s="11">
        <f>+K247*G247</f>
        <v>30181.760000000002</v>
      </c>
      <c r="M247" s="19">
        <f>YEAR(H247)</f>
        <v>2025</v>
      </c>
      <c r="N247" s="19" t="str">
        <f>IF(MONTH(H247)&lt;4,"1° trimestre",IF(MONTH(H247)&lt;7,"2° trimestre",IF(MONTH(H247)&lt;10,"3°trimestre","4° trimestre")))</f>
        <v>4° trimestre</v>
      </c>
      <c r="O247" s="19" t="s">
        <v>1962</v>
      </c>
      <c r="P247" s="19" t="s">
        <v>1970</v>
      </c>
      <c r="Q247" s="8">
        <f>+I247</f>
        <v>1077.92</v>
      </c>
      <c r="R247" s="19" t="s">
        <v>1965</v>
      </c>
    </row>
    <row r="248" spans="1:18" x14ac:dyDescent="0.2">
      <c r="A248" s="1" t="s">
        <v>743</v>
      </c>
      <c r="B248" s="1" t="s">
        <v>1322</v>
      </c>
      <c r="C248" s="1" t="s">
        <v>28</v>
      </c>
      <c r="D248" s="7">
        <v>1679.23</v>
      </c>
      <c r="E248" s="3">
        <v>45930</v>
      </c>
      <c r="F248" s="3">
        <v>45960</v>
      </c>
      <c r="G248" s="7">
        <v>1376.42</v>
      </c>
      <c r="H248" s="3">
        <v>45988</v>
      </c>
      <c r="I248" s="11">
        <v>1376.42</v>
      </c>
      <c r="J248" s="17">
        <f>+F248-H248</f>
        <v>-28</v>
      </c>
      <c r="K248" s="17">
        <f>+H248-F248</f>
        <v>28</v>
      </c>
      <c r="L248" s="11">
        <f>+K248*G248</f>
        <v>38539.760000000002</v>
      </c>
      <c r="M248" s="19">
        <f>YEAR(H248)</f>
        <v>2025</v>
      </c>
      <c r="N248" s="19" t="str">
        <f>IF(MONTH(H248)&lt;4,"1° trimestre",IF(MONTH(H248)&lt;7,"2° trimestre",IF(MONTH(H248)&lt;10,"3°trimestre","4° trimestre")))</f>
        <v>4° trimestre</v>
      </c>
      <c r="O248" s="19" t="s">
        <v>1962</v>
      </c>
      <c r="P248" s="19" t="s">
        <v>1970</v>
      </c>
      <c r="Q248" s="8">
        <f>+I248</f>
        <v>1376.42</v>
      </c>
      <c r="R248" s="19" t="s">
        <v>1965</v>
      </c>
    </row>
    <row r="249" spans="1:18" x14ac:dyDescent="0.2">
      <c r="A249" s="1" t="s">
        <v>743</v>
      </c>
      <c r="B249" s="1" t="s">
        <v>1323</v>
      </c>
      <c r="C249" s="1" t="s">
        <v>28</v>
      </c>
      <c r="D249" s="7">
        <v>2225.46</v>
      </c>
      <c r="E249" s="3">
        <v>45930</v>
      </c>
      <c r="F249" s="3">
        <v>45960</v>
      </c>
      <c r="G249" s="7">
        <v>1824.15</v>
      </c>
      <c r="H249" s="3">
        <v>45988</v>
      </c>
      <c r="I249" s="11">
        <v>1824.15</v>
      </c>
      <c r="J249" s="17">
        <f>+F249-H249</f>
        <v>-28</v>
      </c>
      <c r="K249" s="17">
        <f>+H249-F249</f>
        <v>28</v>
      </c>
      <c r="L249" s="11">
        <f>+K249*G249</f>
        <v>51076.200000000004</v>
      </c>
      <c r="M249" s="19">
        <f>YEAR(H249)</f>
        <v>2025</v>
      </c>
      <c r="N249" s="19" t="str">
        <f>IF(MONTH(H249)&lt;4,"1° trimestre",IF(MONTH(H249)&lt;7,"2° trimestre",IF(MONTH(H249)&lt;10,"3°trimestre","4° trimestre")))</f>
        <v>4° trimestre</v>
      </c>
      <c r="O249" s="19" t="s">
        <v>1962</v>
      </c>
      <c r="P249" s="19" t="s">
        <v>1970</v>
      </c>
      <c r="Q249" s="8">
        <f>+I249</f>
        <v>1824.15</v>
      </c>
      <c r="R249" s="19" t="s">
        <v>1965</v>
      </c>
    </row>
    <row r="250" spans="1:18" x14ac:dyDescent="0.2">
      <c r="A250" s="1" t="s">
        <v>743</v>
      </c>
      <c r="B250" s="1" t="s">
        <v>1324</v>
      </c>
      <c r="C250" s="1" t="s">
        <v>28</v>
      </c>
      <c r="D250" s="7">
        <v>4916.3</v>
      </c>
      <c r="E250" s="3">
        <v>45930</v>
      </c>
      <c r="F250" s="3">
        <v>45960</v>
      </c>
      <c r="G250" s="7">
        <v>4029.75</v>
      </c>
      <c r="H250" s="3">
        <v>45988</v>
      </c>
      <c r="I250" s="11">
        <v>4029.75</v>
      </c>
      <c r="J250" s="17">
        <f>+F250-H250</f>
        <v>-28</v>
      </c>
      <c r="K250" s="17">
        <f>+H250-F250</f>
        <v>28</v>
      </c>
      <c r="L250" s="11">
        <f>+K250*G250</f>
        <v>112833</v>
      </c>
      <c r="M250" s="19">
        <f>YEAR(H250)</f>
        <v>2025</v>
      </c>
      <c r="N250" s="19" t="str">
        <f>IF(MONTH(H250)&lt;4,"1° trimestre",IF(MONTH(H250)&lt;7,"2° trimestre",IF(MONTH(H250)&lt;10,"3°trimestre","4° trimestre")))</f>
        <v>4° trimestre</v>
      </c>
      <c r="O250" s="19" t="s">
        <v>1962</v>
      </c>
      <c r="P250" s="19" t="s">
        <v>1970</v>
      </c>
      <c r="Q250" s="8">
        <f>+I250</f>
        <v>4029.75</v>
      </c>
      <c r="R250" s="19" t="s">
        <v>1965</v>
      </c>
    </row>
    <row r="251" spans="1:18" x14ac:dyDescent="0.2">
      <c r="A251" s="1" t="s">
        <v>743</v>
      </c>
      <c r="B251" s="1" t="s">
        <v>1325</v>
      </c>
      <c r="C251" s="1" t="s">
        <v>28</v>
      </c>
      <c r="D251" s="7">
        <v>106.55</v>
      </c>
      <c r="E251" s="3">
        <v>45930</v>
      </c>
      <c r="F251" s="3">
        <v>45960</v>
      </c>
      <c r="G251" s="7">
        <v>87.34</v>
      </c>
      <c r="H251" s="3">
        <v>45988</v>
      </c>
      <c r="I251" s="11">
        <v>87.34</v>
      </c>
      <c r="J251" s="17">
        <f>+F251-H251</f>
        <v>-28</v>
      </c>
      <c r="K251" s="17">
        <f>+H251-F251</f>
        <v>28</v>
      </c>
      <c r="L251" s="11">
        <f>+K251*G251</f>
        <v>2445.52</v>
      </c>
      <c r="M251" s="19">
        <f>YEAR(H251)</f>
        <v>2025</v>
      </c>
      <c r="N251" s="19" t="str">
        <f>IF(MONTH(H251)&lt;4,"1° trimestre",IF(MONTH(H251)&lt;7,"2° trimestre",IF(MONTH(H251)&lt;10,"3°trimestre","4° trimestre")))</f>
        <v>4° trimestre</v>
      </c>
      <c r="O251" s="19" t="s">
        <v>1962</v>
      </c>
      <c r="P251" s="19" t="s">
        <v>1970</v>
      </c>
      <c r="Q251" s="8">
        <f>+I251</f>
        <v>87.34</v>
      </c>
      <c r="R251" s="19" t="s">
        <v>1965</v>
      </c>
    </row>
    <row r="252" spans="1:18" x14ac:dyDescent="0.2">
      <c r="A252" s="1" t="s">
        <v>743</v>
      </c>
      <c r="B252" s="1" t="s">
        <v>1326</v>
      </c>
      <c r="C252" s="1" t="s">
        <v>28</v>
      </c>
      <c r="D252" s="7">
        <v>154.99</v>
      </c>
      <c r="E252" s="3">
        <v>45930</v>
      </c>
      <c r="F252" s="3">
        <v>45960</v>
      </c>
      <c r="G252" s="7">
        <v>127.04</v>
      </c>
      <c r="H252" s="3">
        <v>45988</v>
      </c>
      <c r="I252" s="11">
        <v>127.04</v>
      </c>
      <c r="J252" s="17">
        <f>+F252-H252</f>
        <v>-28</v>
      </c>
      <c r="K252" s="17">
        <f>+H252-F252</f>
        <v>28</v>
      </c>
      <c r="L252" s="11">
        <f>+K252*G252</f>
        <v>3557.1200000000003</v>
      </c>
      <c r="M252" s="19">
        <f>YEAR(H252)</f>
        <v>2025</v>
      </c>
      <c r="N252" s="19" t="str">
        <f>IF(MONTH(H252)&lt;4,"1° trimestre",IF(MONTH(H252)&lt;7,"2° trimestre",IF(MONTH(H252)&lt;10,"3°trimestre","4° trimestre")))</f>
        <v>4° trimestre</v>
      </c>
      <c r="O252" s="19" t="s">
        <v>1962</v>
      </c>
      <c r="P252" s="19" t="s">
        <v>1970</v>
      </c>
      <c r="Q252" s="8">
        <f>+I252</f>
        <v>127.04</v>
      </c>
      <c r="R252" s="19" t="s">
        <v>1965</v>
      </c>
    </row>
    <row r="253" spans="1:18" x14ac:dyDescent="0.2">
      <c r="A253" s="1" t="s">
        <v>743</v>
      </c>
      <c r="B253" s="1" t="s">
        <v>1327</v>
      </c>
      <c r="C253" s="1" t="s">
        <v>28</v>
      </c>
      <c r="D253" s="7">
        <v>167.45</v>
      </c>
      <c r="E253" s="3">
        <v>45930</v>
      </c>
      <c r="F253" s="3">
        <v>45960</v>
      </c>
      <c r="G253" s="7">
        <v>137.25</v>
      </c>
      <c r="H253" s="3">
        <v>45988</v>
      </c>
      <c r="I253" s="11">
        <v>137.25</v>
      </c>
      <c r="J253" s="17">
        <f>+F253-H253</f>
        <v>-28</v>
      </c>
      <c r="K253" s="17">
        <f>+H253-F253</f>
        <v>28</v>
      </c>
      <c r="L253" s="11">
        <f>+K253*G253</f>
        <v>3843</v>
      </c>
      <c r="M253" s="19">
        <f>YEAR(H253)</f>
        <v>2025</v>
      </c>
      <c r="N253" s="19" t="str">
        <f>IF(MONTH(H253)&lt;4,"1° trimestre",IF(MONTH(H253)&lt;7,"2° trimestre",IF(MONTH(H253)&lt;10,"3°trimestre","4° trimestre")))</f>
        <v>4° trimestre</v>
      </c>
      <c r="O253" s="19" t="s">
        <v>1962</v>
      </c>
      <c r="P253" s="19" t="s">
        <v>1970</v>
      </c>
      <c r="Q253" s="8">
        <f>+I253</f>
        <v>137.25</v>
      </c>
      <c r="R253" s="19" t="s">
        <v>1965</v>
      </c>
    </row>
    <row r="254" spans="1:18" x14ac:dyDescent="0.2">
      <c r="A254" s="1" t="s">
        <v>743</v>
      </c>
      <c r="B254" s="1" t="s">
        <v>1328</v>
      </c>
      <c r="C254" s="1" t="s">
        <v>28</v>
      </c>
      <c r="D254" s="7">
        <v>1695.21</v>
      </c>
      <c r="E254" s="3">
        <v>45930</v>
      </c>
      <c r="F254" s="3">
        <v>45960</v>
      </c>
      <c r="G254" s="7">
        <v>1389.52</v>
      </c>
      <c r="H254" s="3">
        <v>45988</v>
      </c>
      <c r="I254" s="11">
        <v>1389.52</v>
      </c>
      <c r="J254" s="17">
        <f>+F254-H254</f>
        <v>-28</v>
      </c>
      <c r="K254" s="17">
        <f>+H254-F254</f>
        <v>28</v>
      </c>
      <c r="L254" s="11">
        <f>+K254*G254</f>
        <v>38906.559999999998</v>
      </c>
      <c r="M254" s="19">
        <f>YEAR(H254)</f>
        <v>2025</v>
      </c>
      <c r="N254" s="19" t="str">
        <f>IF(MONTH(H254)&lt;4,"1° trimestre",IF(MONTH(H254)&lt;7,"2° trimestre",IF(MONTH(H254)&lt;10,"3°trimestre","4° trimestre")))</f>
        <v>4° trimestre</v>
      </c>
      <c r="O254" s="19" t="s">
        <v>1962</v>
      </c>
      <c r="P254" s="19" t="s">
        <v>1970</v>
      </c>
      <c r="Q254" s="8">
        <f>+I254</f>
        <v>1389.52</v>
      </c>
      <c r="R254" s="19" t="s">
        <v>1965</v>
      </c>
    </row>
    <row r="255" spans="1:18" x14ac:dyDescent="0.2">
      <c r="A255" s="1" t="s">
        <v>743</v>
      </c>
      <c r="B255" s="1" t="s">
        <v>1329</v>
      </c>
      <c r="C255" s="1" t="s">
        <v>28</v>
      </c>
      <c r="D255" s="7">
        <v>715.44</v>
      </c>
      <c r="E255" s="3">
        <v>45930</v>
      </c>
      <c r="F255" s="3">
        <v>45960</v>
      </c>
      <c r="G255" s="7">
        <v>586.42999999999995</v>
      </c>
      <c r="H255" s="3">
        <v>45988</v>
      </c>
      <c r="I255" s="11">
        <v>586.42999999999995</v>
      </c>
      <c r="J255" s="17">
        <f>+F255-H255</f>
        <v>-28</v>
      </c>
      <c r="K255" s="17">
        <f>+H255-F255</f>
        <v>28</v>
      </c>
      <c r="L255" s="11">
        <f>+K255*G255</f>
        <v>16420.039999999997</v>
      </c>
      <c r="M255" s="19">
        <f>YEAR(H255)</f>
        <v>2025</v>
      </c>
      <c r="N255" s="19" t="str">
        <f>IF(MONTH(H255)&lt;4,"1° trimestre",IF(MONTH(H255)&lt;7,"2° trimestre",IF(MONTH(H255)&lt;10,"3°trimestre","4° trimestre")))</f>
        <v>4° trimestre</v>
      </c>
      <c r="O255" s="19" t="s">
        <v>1962</v>
      </c>
      <c r="P255" s="19" t="s">
        <v>1970</v>
      </c>
      <c r="Q255" s="8">
        <f>+I255</f>
        <v>586.42999999999995</v>
      </c>
      <c r="R255" s="19" t="s">
        <v>1965</v>
      </c>
    </row>
    <row r="256" spans="1:18" x14ac:dyDescent="0.2">
      <c r="A256" s="1" t="s">
        <v>743</v>
      </c>
      <c r="B256" s="1" t="s">
        <v>1330</v>
      </c>
      <c r="C256" s="1" t="s">
        <v>28</v>
      </c>
      <c r="D256" s="7">
        <v>2093.2199999999998</v>
      </c>
      <c r="E256" s="3">
        <v>45930</v>
      </c>
      <c r="F256" s="3">
        <v>45960</v>
      </c>
      <c r="G256" s="7">
        <v>1715.75</v>
      </c>
      <c r="H256" s="3">
        <v>45988</v>
      </c>
      <c r="I256" s="11">
        <v>1715.75</v>
      </c>
      <c r="J256" s="17">
        <f>+F256-H256</f>
        <v>-28</v>
      </c>
      <c r="K256" s="17">
        <f>+H256-F256</f>
        <v>28</v>
      </c>
      <c r="L256" s="11">
        <f>+K256*G256</f>
        <v>48041</v>
      </c>
      <c r="M256" s="19">
        <f>YEAR(H256)</f>
        <v>2025</v>
      </c>
      <c r="N256" s="19" t="str">
        <f>IF(MONTH(H256)&lt;4,"1° trimestre",IF(MONTH(H256)&lt;7,"2° trimestre",IF(MONTH(H256)&lt;10,"3°trimestre","4° trimestre")))</f>
        <v>4° trimestre</v>
      </c>
      <c r="O256" s="19" t="s">
        <v>1962</v>
      </c>
      <c r="P256" s="19" t="s">
        <v>1970</v>
      </c>
      <c r="Q256" s="8">
        <f>+I256</f>
        <v>1715.75</v>
      </c>
      <c r="R256" s="19" t="s">
        <v>1965</v>
      </c>
    </row>
    <row r="257" spans="1:18" x14ac:dyDescent="0.2">
      <c r="A257" s="1" t="s">
        <v>743</v>
      </c>
      <c r="B257" s="1" t="s">
        <v>1331</v>
      </c>
      <c r="C257" s="1" t="s">
        <v>28</v>
      </c>
      <c r="D257" s="7">
        <v>40.200000000000003</v>
      </c>
      <c r="E257" s="3">
        <v>45930</v>
      </c>
      <c r="F257" s="3">
        <v>45960</v>
      </c>
      <c r="G257" s="7">
        <v>32.950000000000003</v>
      </c>
      <c r="H257" s="3">
        <v>45988</v>
      </c>
      <c r="I257" s="11">
        <v>32.950000000000003</v>
      </c>
      <c r="J257" s="17">
        <f>+F257-H257</f>
        <v>-28</v>
      </c>
      <c r="K257" s="17">
        <f>+H257-F257</f>
        <v>28</v>
      </c>
      <c r="L257" s="11">
        <f>+K257*G257</f>
        <v>922.60000000000014</v>
      </c>
      <c r="M257" s="19">
        <f>YEAR(H257)</f>
        <v>2025</v>
      </c>
      <c r="N257" s="19" t="str">
        <f>IF(MONTH(H257)&lt;4,"1° trimestre",IF(MONTH(H257)&lt;7,"2° trimestre",IF(MONTH(H257)&lt;10,"3°trimestre","4° trimestre")))</f>
        <v>4° trimestre</v>
      </c>
      <c r="O257" s="19" t="s">
        <v>1962</v>
      </c>
      <c r="P257" s="19" t="s">
        <v>1970</v>
      </c>
      <c r="Q257" s="8">
        <f>+I257</f>
        <v>32.950000000000003</v>
      </c>
      <c r="R257" s="19" t="s">
        <v>1965</v>
      </c>
    </row>
    <row r="258" spans="1:18" x14ac:dyDescent="0.2">
      <c r="A258" s="1" t="s">
        <v>743</v>
      </c>
      <c r="B258" s="1" t="s">
        <v>1332</v>
      </c>
      <c r="C258" s="1" t="s">
        <v>28</v>
      </c>
      <c r="D258" s="7">
        <v>140.69999999999999</v>
      </c>
      <c r="E258" s="3">
        <v>45930</v>
      </c>
      <c r="F258" s="3">
        <v>45960</v>
      </c>
      <c r="G258" s="7">
        <v>115.33</v>
      </c>
      <c r="H258" s="3">
        <v>45988</v>
      </c>
      <c r="I258" s="11">
        <v>115.33</v>
      </c>
      <c r="J258" s="17">
        <f>+F258-H258</f>
        <v>-28</v>
      </c>
      <c r="K258" s="17">
        <f>+H258-F258</f>
        <v>28</v>
      </c>
      <c r="L258" s="11">
        <f>+K258*G258</f>
        <v>3229.24</v>
      </c>
      <c r="M258" s="19">
        <f>YEAR(H258)</f>
        <v>2025</v>
      </c>
      <c r="N258" s="19" t="str">
        <f>IF(MONTH(H258)&lt;4,"1° trimestre",IF(MONTH(H258)&lt;7,"2° trimestre",IF(MONTH(H258)&lt;10,"3°trimestre","4° trimestre")))</f>
        <v>4° trimestre</v>
      </c>
      <c r="O258" s="19" t="s">
        <v>1962</v>
      </c>
      <c r="P258" s="19" t="s">
        <v>1970</v>
      </c>
      <c r="Q258" s="8">
        <f>+I258</f>
        <v>115.33</v>
      </c>
      <c r="R258" s="19" t="s">
        <v>1965</v>
      </c>
    </row>
    <row r="259" spans="1:18" x14ac:dyDescent="0.2">
      <c r="A259" s="1" t="s">
        <v>743</v>
      </c>
      <c r="B259" s="1" t="s">
        <v>1333</v>
      </c>
      <c r="C259" s="1" t="s">
        <v>28</v>
      </c>
      <c r="D259" s="7">
        <v>174.2</v>
      </c>
      <c r="E259" s="3">
        <v>45930</v>
      </c>
      <c r="F259" s="3">
        <v>45960</v>
      </c>
      <c r="G259" s="7">
        <v>142.79</v>
      </c>
      <c r="H259" s="3">
        <v>45988</v>
      </c>
      <c r="I259" s="11">
        <v>142.79</v>
      </c>
      <c r="J259" s="17">
        <f>+F259-H259</f>
        <v>-28</v>
      </c>
      <c r="K259" s="17">
        <f>+H259-F259</f>
        <v>28</v>
      </c>
      <c r="L259" s="11">
        <f>+K259*G259</f>
        <v>3998.12</v>
      </c>
      <c r="M259" s="19">
        <f>YEAR(H259)</f>
        <v>2025</v>
      </c>
      <c r="N259" s="19" t="str">
        <f>IF(MONTH(H259)&lt;4,"1° trimestre",IF(MONTH(H259)&lt;7,"2° trimestre",IF(MONTH(H259)&lt;10,"3°trimestre","4° trimestre")))</f>
        <v>4° trimestre</v>
      </c>
      <c r="O259" s="19" t="s">
        <v>1962</v>
      </c>
      <c r="P259" s="19" t="s">
        <v>1970</v>
      </c>
      <c r="Q259" s="8">
        <f>+I259</f>
        <v>142.79</v>
      </c>
      <c r="R259" s="19" t="s">
        <v>1965</v>
      </c>
    </row>
    <row r="260" spans="1:18" x14ac:dyDescent="0.2">
      <c r="A260" s="1" t="s">
        <v>743</v>
      </c>
      <c r="B260" s="1" t="s">
        <v>1334</v>
      </c>
      <c r="C260" s="1" t="s">
        <v>28</v>
      </c>
      <c r="D260" s="7">
        <v>1111.21</v>
      </c>
      <c r="E260" s="3">
        <v>45930</v>
      </c>
      <c r="F260" s="3">
        <v>45960</v>
      </c>
      <c r="G260" s="7">
        <v>910.83</v>
      </c>
      <c r="H260" s="3">
        <v>45988</v>
      </c>
      <c r="I260" s="11">
        <v>910.83</v>
      </c>
      <c r="J260" s="17">
        <f>+F260-H260</f>
        <v>-28</v>
      </c>
      <c r="K260" s="17">
        <f>+H260-F260</f>
        <v>28</v>
      </c>
      <c r="L260" s="11">
        <f>+K260*G260</f>
        <v>25503.24</v>
      </c>
      <c r="M260" s="19">
        <f>YEAR(H260)</f>
        <v>2025</v>
      </c>
      <c r="N260" s="19" t="str">
        <f>IF(MONTH(H260)&lt;4,"1° trimestre",IF(MONTH(H260)&lt;7,"2° trimestre",IF(MONTH(H260)&lt;10,"3°trimestre","4° trimestre")))</f>
        <v>4° trimestre</v>
      </c>
      <c r="O260" s="19" t="s">
        <v>1962</v>
      </c>
      <c r="P260" s="19" t="s">
        <v>1970</v>
      </c>
      <c r="Q260" s="8">
        <f>+I260</f>
        <v>910.83</v>
      </c>
      <c r="R260" s="19" t="s">
        <v>1965</v>
      </c>
    </row>
    <row r="261" spans="1:18" x14ac:dyDescent="0.2">
      <c r="A261" s="1" t="s">
        <v>743</v>
      </c>
      <c r="B261" s="1" t="s">
        <v>1335</v>
      </c>
      <c r="C261" s="1" t="s">
        <v>28</v>
      </c>
      <c r="D261" s="7">
        <v>198.87</v>
      </c>
      <c r="E261" s="3">
        <v>45930</v>
      </c>
      <c r="F261" s="3">
        <v>45960</v>
      </c>
      <c r="G261" s="7">
        <v>163.01</v>
      </c>
      <c r="H261" s="3">
        <v>45988</v>
      </c>
      <c r="I261" s="11">
        <v>163.01</v>
      </c>
      <c r="J261" s="17">
        <f>+F261-H261</f>
        <v>-28</v>
      </c>
      <c r="K261" s="17">
        <f>+H261-F261</f>
        <v>28</v>
      </c>
      <c r="L261" s="11">
        <f>+K261*G261</f>
        <v>4564.28</v>
      </c>
      <c r="M261" s="19">
        <f>YEAR(H261)</f>
        <v>2025</v>
      </c>
      <c r="N261" s="19" t="str">
        <f>IF(MONTH(H261)&lt;4,"1° trimestre",IF(MONTH(H261)&lt;7,"2° trimestre",IF(MONTH(H261)&lt;10,"3°trimestre","4° trimestre")))</f>
        <v>4° trimestre</v>
      </c>
      <c r="O261" s="19" t="s">
        <v>1962</v>
      </c>
      <c r="P261" s="19" t="s">
        <v>1970</v>
      </c>
      <c r="Q261" s="8">
        <f>+I261</f>
        <v>163.01</v>
      </c>
      <c r="R261" s="19" t="s">
        <v>1965</v>
      </c>
    </row>
    <row r="262" spans="1:18" x14ac:dyDescent="0.2">
      <c r="A262" s="1" t="s">
        <v>743</v>
      </c>
      <c r="B262" s="1" t="s">
        <v>1336</v>
      </c>
      <c r="C262" s="1" t="s">
        <v>28</v>
      </c>
      <c r="D262" s="7">
        <v>2170.2800000000002</v>
      </c>
      <c r="E262" s="3">
        <v>45930</v>
      </c>
      <c r="F262" s="3">
        <v>45960</v>
      </c>
      <c r="G262" s="7">
        <v>1778.92</v>
      </c>
      <c r="H262" s="3">
        <v>45988</v>
      </c>
      <c r="I262" s="11">
        <v>1778.92</v>
      </c>
      <c r="J262" s="17">
        <f>+F262-H262</f>
        <v>-28</v>
      </c>
      <c r="K262" s="17">
        <f>+H262-F262</f>
        <v>28</v>
      </c>
      <c r="L262" s="11">
        <f>+K262*G262</f>
        <v>49809.760000000002</v>
      </c>
      <c r="M262" s="19">
        <f>YEAR(H262)</f>
        <v>2025</v>
      </c>
      <c r="N262" s="19" t="str">
        <f>IF(MONTH(H262)&lt;4,"1° trimestre",IF(MONTH(H262)&lt;7,"2° trimestre",IF(MONTH(H262)&lt;10,"3°trimestre","4° trimestre")))</f>
        <v>4° trimestre</v>
      </c>
      <c r="O262" s="19" t="s">
        <v>1962</v>
      </c>
      <c r="P262" s="19" t="s">
        <v>1970</v>
      </c>
      <c r="Q262" s="8">
        <f>+I262</f>
        <v>1778.92</v>
      </c>
      <c r="R262" s="19" t="s">
        <v>1965</v>
      </c>
    </row>
    <row r="263" spans="1:18" x14ac:dyDescent="0.2">
      <c r="A263" s="1" t="s">
        <v>743</v>
      </c>
      <c r="B263" s="1" t="s">
        <v>1337</v>
      </c>
      <c r="C263" s="1" t="s">
        <v>28</v>
      </c>
      <c r="D263" s="7">
        <v>1176.48</v>
      </c>
      <c r="E263" s="3">
        <v>45930</v>
      </c>
      <c r="F263" s="3">
        <v>45960</v>
      </c>
      <c r="G263" s="7">
        <v>964.33</v>
      </c>
      <c r="H263" s="3">
        <v>45988</v>
      </c>
      <c r="I263" s="11">
        <v>964.33</v>
      </c>
      <c r="J263" s="17">
        <f>+F263-H263</f>
        <v>-28</v>
      </c>
      <c r="K263" s="17">
        <f>+H263-F263</f>
        <v>28</v>
      </c>
      <c r="L263" s="11">
        <f>+K263*G263</f>
        <v>27001.24</v>
      </c>
      <c r="M263" s="19">
        <f>YEAR(H263)</f>
        <v>2025</v>
      </c>
      <c r="N263" s="19" t="str">
        <f>IF(MONTH(H263)&lt;4,"1° trimestre",IF(MONTH(H263)&lt;7,"2° trimestre",IF(MONTH(H263)&lt;10,"3°trimestre","4° trimestre")))</f>
        <v>4° trimestre</v>
      </c>
      <c r="O263" s="19" t="s">
        <v>1962</v>
      </c>
      <c r="P263" s="19" t="s">
        <v>1970</v>
      </c>
      <c r="Q263" s="8">
        <f>+I263</f>
        <v>964.33</v>
      </c>
      <c r="R263" s="19" t="s">
        <v>1965</v>
      </c>
    </row>
    <row r="264" spans="1:18" x14ac:dyDescent="0.2">
      <c r="A264" s="1" t="s">
        <v>743</v>
      </c>
      <c r="B264" s="1" t="s">
        <v>1338</v>
      </c>
      <c r="C264" s="1" t="s">
        <v>28</v>
      </c>
      <c r="D264" s="7">
        <v>50.69</v>
      </c>
      <c r="E264" s="3">
        <v>45930</v>
      </c>
      <c r="F264" s="3">
        <v>45960</v>
      </c>
      <c r="G264" s="7">
        <v>41.55</v>
      </c>
      <c r="H264" s="3">
        <v>45988</v>
      </c>
      <c r="I264" s="11">
        <v>41.55</v>
      </c>
      <c r="J264" s="17">
        <f>+F264-H264</f>
        <v>-28</v>
      </c>
      <c r="K264" s="17">
        <f>+H264-F264</f>
        <v>28</v>
      </c>
      <c r="L264" s="11">
        <f>+K264*G264</f>
        <v>1163.3999999999999</v>
      </c>
      <c r="M264" s="19">
        <f>YEAR(H264)</f>
        <v>2025</v>
      </c>
      <c r="N264" s="19" t="str">
        <f>IF(MONTH(H264)&lt;4,"1° trimestre",IF(MONTH(H264)&lt;7,"2° trimestre",IF(MONTH(H264)&lt;10,"3°trimestre","4° trimestre")))</f>
        <v>4° trimestre</v>
      </c>
      <c r="O264" s="19" t="s">
        <v>1962</v>
      </c>
      <c r="P264" s="19" t="s">
        <v>1970</v>
      </c>
      <c r="Q264" s="8">
        <f>+I264</f>
        <v>41.55</v>
      </c>
      <c r="R264" s="19" t="s">
        <v>1965</v>
      </c>
    </row>
    <row r="265" spans="1:18" x14ac:dyDescent="0.2">
      <c r="A265" s="1" t="s">
        <v>743</v>
      </c>
      <c r="B265" s="1" t="s">
        <v>1339</v>
      </c>
      <c r="C265" s="1" t="s">
        <v>28</v>
      </c>
      <c r="D265" s="7">
        <v>42.36</v>
      </c>
      <c r="E265" s="3">
        <v>45930</v>
      </c>
      <c r="F265" s="3">
        <v>45960</v>
      </c>
      <c r="G265" s="7">
        <v>34.72</v>
      </c>
      <c r="H265" s="3">
        <v>45988</v>
      </c>
      <c r="I265" s="11">
        <v>34.72</v>
      </c>
      <c r="J265" s="17">
        <f>+F265-H265</f>
        <v>-28</v>
      </c>
      <c r="K265" s="17">
        <f>+H265-F265</f>
        <v>28</v>
      </c>
      <c r="L265" s="11">
        <f>+K265*G265</f>
        <v>972.16</v>
      </c>
      <c r="M265" s="19">
        <f>YEAR(H265)</f>
        <v>2025</v>
      </c>
      <c r="N265" s="19" t="str">
        <f>IF(MONTH(H265)&lt;4,"1° trimestre",IF(MONTH(H265)&lt;7,"2° trimestre",IF(MONTH(H265)&lt;10,"3°trimestre","4° trimestre")))</f>
        <v>4° trimestre</v>
      </c>
      <c r="O265" s="19" t="s">
        <v>1962</v>
      </c>
      <c r="P265" s="19" t="s">
        <v>1970</v>
      </c>
      <c r="Q265" s="8">
        <f>+I265</f>
        <v>34.72</v>
      </c>
      <c r="R265" s="19" t="s">
        <v>1965</v>
      </c>
    </row>
    <row r="266" spans="1:18" x14ac:dyDescent="0.2">
      <c r="A266" s="1" t="s">
        <v>743</v>
      </c>
      <c r="B266" s="1" t="s">
        <v>1340</v>
      </c>
      <c r="C266" s="1" t="s">
        <v>28</v>
      </c>
      <c r="D266" s="7">
        <v>3426.41</v>
      </c>
      <c r="E266" s="3">
        <v>45930</v>
      </c>
      <c r="F266" s="3">
        <v>45960</v>
      </c>
      <c r="G266" s="7">
        <v>2808.53</v>
      </c>
      <c r="H266" s="3">
        <v>45988</v>
      </c>
      <c r="I266" s="11">
        <v>2808.53</v>
      </c>
      <c r="J266" s="17">
        <f>+F266-H266</f>
        <v>-28</v>
      </c>
      <c r="K266" s="17">
        <f>+H266-F266</f>
        <v>28</v>
      </c>
      <c r="L266" s="11">
        <f>+K266*G266</f>
        <v>78638.840000000011</v>
      </c>
      <c r="M266" s="19">
        <f>YEAR(H266)</f>
        <v>2025</v>
      </c>
      <c r="N266" s="19" t="str">
        <f>IF(MONTH(H266)&lt;4,"1° trimestre",IF(MONTH(H266)&lt;7,"2° trimestre",IF(MONTH(H266)&lt;10,"3°trimestre","4° trimestre")))</f>
        <v>4° trimestre</v>
      </c>
      <c r="O266" s="19" t="s">
        <v>1962</v>
      </c>
      <c r="P266" s="19" t="s">
        <v>1970</v>
      </c>
      <c r="Q266" s="8">
        <f>+I266</f>
        <v>2808.53</v>
      </c>
      <c r="R266" s="19" t="s">
        <v>1965</v>
      </c>
    </row>
    <row r="267" spans="1:18" x14ac:dyDescent="0.2">
      <c r="A267" s="1" t="s">
        <v>743</v>
      </c>
      <c r="B267" s="1" t="s">
        <v>1341</v>
      </c>
      <c r="C267" s="1" t="s">
        <v>28</v>
      </c>
      <c r="D267" s="7">
        <v>15449.71</v>
      </c>
      <c r="E267" s="3">
        <v>45930</v>
      </c>
      <c r="F267" s="3">
        <v>45960</v>
      </c>
      <c r="G267" s="7">
        <v>12663.7</v>
      </c>
      <c r="H267" s="3">
        <v>45988</v>
      </c>
      <c r="I267" s="11">
        <v>12663.7</v>
      </c>
      <c r="J267" s="17">
        <f>+F267-H267</f>
        <v>-28</v>
      </c>
      <c r="K267" s="17">
        <f>+H267-F267</f>
        <v>28</v>
      </c>
      <c r="L267" s="11">
        <f>+K267*G267</f>
        <v>354583.60000000003</v>
      </c>
      <c r="M267" s="19">
        <f>YEAR(H267)</f>
        <v>2025</v>
      </c>
      <c r="N267" s="19" t="str">
        <f>IF(MONTH(H267)&lt;4,"1° trimestre",IF(MONTH(H267)&lt;7,"2° trimestre",IF(MONTH(H267)&lt;10,"3°trimestre","4° trimestre")))</f>
        <v>4° trimestre</v>
      </c>
      <c r="O267" s="19" t="s">
        <v>1962</v>
      </c>
      <c r="P267" s="19" t="s">
        <v>1970</v>
      </c>
      <c r="Q267" s="8">
        <f>+I267</f>
        <v>12663.7</v>
      </c>
      <c r="R267" s="19" t="s">
        <v>1965</v>
      </c>
    </row>
    <row r="268" spans="1:18" x14ac:dyDescent="0.2">
      <c r="A268" s="1" t="s">
        <v>743</v>
      </c>
      <c r="B268" s="1" t="s">
        <v>1342</v>
      </c>
      <c r="C268" s="1" t="s">
        <v>28</v>
      </c>
      <c r="D268" s="7">
        <v>33.380000000000003</v>
      </c>
      <c r="E268" s="3">
        <v>45930</v>
      </c>
      <c r="F268" s="3">
        <v>45960</v>
      </c>
      <c r="G268" s="7">
        <v>27.36</v>
      </c>
      <c r="H268" s="3">
        <v>45988</v>
      </c>
      <c r="I268" s="11">
        <v>27.36</v>
      </c>
      <c r="J268" s="17">
        <f>+F268-H268</f>
        <v>-28</v>
      </c>
      <c r="K268" s="17">
        <f>+H268-F268</f>
        <v>28</v>
      </c>
      <c r="L268" s="11">
        <f>+K268*G268</f>
        <v>766.07999999999993</v>
      </c>
      <c r="M268" s="19">
        <f>YEAR(H268)</f>
        <v>2025</v>
      </c>
      <c r="N268" s="19" t="str">
        <f>IF(MONTH(H268)&lt;4,"1° trimestre",IF(MONTH(H268)&lt;7,"2° trimestre",IF(MONTH(H268)&lt;10,"3°trimestre","4° trimestre")))</f>
        <v>4° trimestre</v>
      </c>
      <c r="O268" s="19" t="s">
        <v>1962</v>
      </c>
      <c r="P268" s="19" t="s">
        <v>1970</v>
      </c>
      <c r="Q268" s="8">
        <f>+I268</f>
        <v>27.36</v>
      </c>
      <c r="R268" s="19" t="s">
        <v>1965</v>
      </c>
    </row>
    <row r="269" spans="1:18" x14ac:dyDescent="0.2">
      <c r="A269" s="1" t="s">
        <v>743</v>
      </c>
      <c r="B269" s="1" t="s">
        <v>1343</v>
      </c>
      <c r="C269" s="1" t="s">
        <v>28</v>
      </c>
      <c r="D269" s="7">
        <v>36.42</v>
      </c>
      <c r="E269" s="3">
        <v>45930</v>
      </c>
      <c r="F269" s="3">
        <v>45960</v>
      </c>
      <c r="G269" s="7">
        <v>29.85</v>
      </c>
      <c r="H269" s="3">
        <v>45988</v>
      </c>
      <c r="I269" s="11">
        <v>29.85</v>
      </c>
      <c r="J269" s="17">
        <f>+F269-H269</f>
        <v>-28</v>
      </c>
      <c r="K269" s="17">
        <f>+H269-F269</f>
        <v>28</v>
      </c>
      <c r="L269" s="11">
        <f>+K269*G269</f>
        <v>835.80000000000007</v>
      </c>
      <c r="M269" s="19">
        <f>YEAR(H269)</f>
        <v>2025</v>
      </c>
      <c r="N269" s="19" t="str">
        <f>IF(MONTH(H269)&lt;4,"1° trimestre",IF(MONTH(H269)&lt;7,"2° trimestre",IF(MONTH(H269)&lt;10,"3°trimestre","4° trimestre")))</f>
        <v>4° trimestre</v>
      </c>
      <c r="O269" s="19" t="s">
        <v>1962</v>
      </c>
      <c r="P269" s="19" t="s">
        <v>1970</v>
      </c>
      <c r="Q269" s="8">
        <f>+I269</f>
        <v>29.85</v>
      </c>
      <c r="R269" s="19" t="s">
        <v>1965</v>
      </c>
    </row>
    <row r="270" spans="1:18" x14ac:dyDescent="0.2">
      <c r="A270" s="1" t="s">
        <v>743</v>
      </c>
      <c r="B270" s="1" t="s">
        <v>1344</v>
      </c>
      <c r="C270" s="1" t="s">
        <v>28</v>
      </c>
      <c r="D270" s="7">
        <v>4.8600000000000003</v>
      </c>
      <c r="E270" s="3">
        <v>45930</v>
      </c>
      <c r="F270" s="3">
        <v>45960</v>
      </c>
      <c r="G270" s="7">
        <v>3.98</v>
      </c>
      <c r="H270" s="3">
        <v>45988</v>
      </c>
      <c r="I270" s="11">
        <v>3.98</v>
      </c>
      <c r="J270" s="17">
        <f>+F270-H270</f>
        <v>-28</v>
      </c>
      <c r="K270" s="17">
        <f>+H270-F270</f>
        <v>28</v>
      </c>
      <c r="L270" s="11">
        <f>+K270*G270</f>
        <v>111.44</v>
      </c>
      <c r="M270" s="19">
        <f>YEAR(H270)</f>
        <v>2025</v>
      </c>
      <c r="N270" s="19" t="str">
        <f>IF(MONTH(H270)&lt;4,"1° trimestre",IF(MONTH(H270)&lt;7,"2° trimestre",IF(MONTH(H270)&lt;10,"3°trimestre","4° trimestre")))</f>
        <v>4° trimestre</v>
      </c>
      <c r="O270" s="19" t="s">
        <v>1962</v>
      </c>
      <c r="P270" s="19" t="s">
        <v>1970</v>
      </c>
      <c r="Q270" s="8">
        <f>+I270</f>
        <v>3.98</v>
      </c>
      <c r="R270" s="19" t="s">
        <v>1965</v>
      </c>
    </row>
    <row r="271" spans="1:18" x14ac:dyDescent="0.2">
      <c r="A271" s="1" t="s">
        <v>743</v>
      </c>
      <c r="B271" s="1" t="s">
        <v>1345</v>
      </c>
      <c r="C271" s="1" t="s">
        <v>28</v>
      </c>
      <c r="D271" s="7">
        <v>30.34</v>
      </c>
      <c r="E271" s="3">
        <v>45930</v>
      </c>
      <c r="F271" s="3">
        <v>45960</v>
      </c>
      <c r="G271" s="7">
        <v>24.87</v>
      </c>
      <c r="H271" s="3">
        <v>45988</v>
      </c>
      <c r="I271" s="11">
        <v>24.87</v>
      </c>
      <c r="J271" s="17">
        <f>+F271-H271</f>
        <v>-28</v>
      </c>
      <c r="K271" s="17">
        <f>+H271-F271</f>
        <v>28</v>
      </c>
      <c r="L271" s="11">
        <f>+K271*G271</f>
        <v>696.36</v>
      </c>
      <c r="M271" s="19">
        <f>YEAR(H271)</f>
        <v>2025</v>
      </c>
      <c r="N271" s="19" t="str">
        <f>IF(MONTH(H271)&lt;4,"1° trimestre",IF(MONTH(H271)&lt;7,"2° trimestre",IF(MONTH(H271)&lt;10,"3°trimestre","4° trimestre")))</f>
        <v>4° trimestre</v>
      </c>
      <c r="O271" s="19" t="s">
        <v>1962</v>
      </c>
      <c r="P271" s="19" t="s">
        <v>1970</v>
      </c>
      <c r="Q271" s="8">
        <f>+I271</f>
        <v>24.87</v>
      </c>
      <c r="R271" s="19" t="s">
        <v>1965</v>
      </c>
    </row>
    <row r="272" spans="1:18" x14ac:dyDescent="0.2">
      <c r="A272" s="1" t="s">
        <v>743</v>
      </c>
      <c r="B272" s="1" t="s">
        <v>1346</v>
      </c>
      <c r="C272" s="1" t="s">
        <v>28</v>
      </c>
      <c r="D272" s="7">
        <v>1.82</v>
      </c>
      <c r="E272" s="3">
        <v>45930</v>
      </c>
      <c r="F272" s="3">
        <v>45960</v>
      </c>
      <c r="G272" s="7">
        <v>1.49</v>
      </c>
      <c r="H272" s="3">
        <v>45988</v>
      </c>
      <c r="I272" s="11">
        <v>1.49</v>
      </c>
      <c r="J272" s="17">
        <f>+F272-H272</f>
        <v>-28</v>
      </c>
      <c r="K272" s="17">
        <f>+H272-F272</f>
        <v>28</v>
      </c>
      <c r="L272" s="11">
        <f>+K272*G272</f>
        <v>41.72</v>
      </c>
      <c r="M272" s="19">
        <f>YEAR(H272)</f>
        <v>2025</v>
      </c>
      <c r="N272" s="19" t="str">
        <f>IF(MONTH(H272)&lt;4,"1° trimestre",IF(MONTH(H272)&lt;7,"2° trimestre",IF(MONTH(H272)&lt;10,"3°trimestre","4° trimestre")))</f>
        <v>4° trimestre</v>
      </c>
      <c r="O272" s="19" t="s">
        <v>1962</v>
      </c>
      <c r="P272" s="19" t="s">
        <v>1970</v>
      </c>
      <c r="Q272" s="8">
        <f>+I272</f>
        <v>1.49</v>
      </c>
      <c r="R272" s="19" t="s">
        <v>1965</v>
      </c>
    </row>
    <row r="273" spans="1:18" x14ac:dyDescent="0.2">
      <c r="A273" s="1" t="s">
        <v>743</v>
      </c>
      <c r="B273" s="1" t="s">
        <v>1347</v>
      </c>
      <c r="C273" s="1" t="s">
        <v>28</v>
      </c>
      <c r="D273" s="7">
        <v>33.99</v>
      </c>
      <c r="E273" s="3">
        <v>45930</v>
      </c>
      <c r="F273" s="3">
        <v>45960</v>
      </c>
      <c r="G273" s="7">
        <v>27.86</v>
      </c>
      <c r="H273" s="3">
        <v>45988</v>
      </c>
      <c r="I273" s="11">
        <v>27.86</v>
      </c>
      <c r="J273" s="17">
        <f>+F273-H273</f>
        <v>-28</v>
      </c>
      <c r="K273" s="17">
        <f>+H273-F273</f>
        <v>28</v>
      </c>
      <c r="L273" s="11">
        <f>+K273*G273</f>
        <v>780.07999999999993</v>
      </c>
      <c r="M273" s="19">
        <f>YEAR(H273)</f>
        <v>2025</v>
      </c>
      <c r="N273" s="19" t="str">
        <f>IF(MONTH(H273)&lt;4,"1° trimestre",IF(MONTH(H273)&lt;7,"2° trimestre",IF(MONTH(H273)&lt;10,"3°trimestre","4° trimestre")))</f>
        <v>4° trimestre</v>
      </c>
      <c r="O273" s="19" t="s">
        <v>1962</v>
      </c>
      <c r="P273" s="19" t="s">
        <v>1970</v>
      </c>
      <c r="Q273" s="8">
        <f>+I273</f>
        <v>27.86</v>
      </c>
      <c r="R273" s="19" t="s">
        <v>1965</v>
      </c>
    </row>
    <row r="274" spans="1:18" x14ac:dyDescent="0.2">
      <c r="A274" s="1" t="s">
        <v>743</v>
      </c>
      <c r="B274" s="1" t="s">
        <v>1348</v>
      </c>
      <c r="C274" s="1" t="s">
        <v>28</v>
      </c>
      <c r="D274" s="7">
        <v>132.91999999999999</v>
      </c>
      <c r="E274" s="3">
        <v>45930</v>
      </c>
      <c r="F274" s="3">
        <v>45960</v>
      </c>
      <c r="G274" s="7">
        <v>108.95</v>
      </c>
      <c r="H274" s="3">
        <v>45988</v>
      </c>
      <c r="I274" s="11">
        <v>108.95</v>
      </c>
      <c r="J274" s="17">
        <f>+F274-H274</f>
        <v>-28</v>
      </c>
      <c r="K274" s="17">
        <f>+H274-F274</f>
        <v>28</v>
      </c>
      <c r="L274" s="11">
        <f>+K274*G274</f>
        <v>3050.6</v>
      </c>
      <c r="M274" s="19">
        <f>YEAR(H274)</f>
        <v>2025</v>
      </c>
      <c r="N274" s="19" t="str">
        <f>IF(MONTH(H274)&lt;4,"1° trimestre",IF(MONTH(H274)&lt;7,"2° trimestre",IF(MONTH(H274)&lt;10,"3°trimestre","4° trimestre")))</f>
        <v>4° trimestre</v>
      </c>
      <c r="O274" s="19" t="s">
        <v>1962</v>
      </c>
      <c r="P274" s="19" t="s">
        <v>1970</v>
      </c>
      <c r="Q274" s="8">
        <f>+I274</f>
        <v>108.95</v>
      </c>
      <c r="R274" s="19" t="s">
        <v>1965</v>
      </c>
    </row>
    <row r="275" spans="1:18" x14ac:dyDescent="0.2">
      <c r="A275" s="1" t="s">
        <v>743</v>
      </c>
      <c r="B275" s="1" t="s">
        <v>1349</v>
      </c>
      <c r="C275" s="1" t="s">
        <v>28</v>
      </c>
      <c r="D275" s="7">
        <v>16.38</v>
      </c>
      <c r="E275" s="3">
        <v>45930</v>
      </c>
      <c r="F275" s="3">
        <v>45960</v>
      </c>
      <c r="G275" s="7">
        <v>13.43</v>
      </c>
      <c r="H275" s="3">
        <v>45988</v>
      </c>
      <c r="I275" s="11">
        <v>13.43</v>
      </c>
      <c r="J275" s="17">
        <f>+F275-H275</f>
        <v>-28</v>
      </c>
      <c r="K275" s="17">
        <f>+H275-F275</f>
        <v>28</v>
      </c>
      <c r="L275" s="11">
        <f>+K275*G275</f>
        <v>376.03999999999996</v>
      </c>
      <c r="M275" s="19">
        <f>YEAR(H275)</f>
        <v>2025</v>
      </c>
      <c r="N275" s="19" t="str">
        <f>IF(MONTH(H275)&lt;4,"1° trimestre",IF(MONTH(H275)&lt;7,"2° trimestre",IF(MONTH(H275)&lt;10,"3°trimestre","4° trimestre")))</f>
        <v>4° trimestre</v>
      </c>
      <c r="O275" s="19" t="s">
        <v>1962</v>
      </c>
      <c r="P275" s="19" t="s">
        <v>1970</v>
      </c>
      <c r="Q275" s="8">
        <f>+I275</f>
        <v>13.43</v>
      </c>
      <c r="R275" s="19" t="s">
        <v>1965</v>
      </c>
    </row>
    <row r="276" spans="1:18" x14ac:dyDescent="0.2">
      <c r="A276" s="1" t="s">
        <v>743</v>
      </c>
      <c r="B276" s="1" t="s">
        <v>1350</v>
      </c>
      <c r="C276" s="1" t="s">
        <v>28</v>
      </c>
      <c r="D276" s="7">
        <v>5.47</v>
      </c>
      <c r="E276" s="3">
        <v>45930</v>
      </c>
      <c r="F276" s="3">
        <v>45960</v>
      </c>
      <c r="G276" s="7">
        <v>4.4800000000000004</v>
      </c>
      <c r="H276" s="3">
        <v>45988</v>
      </c>
      <c r="I276" s="11">
        <v>4.4800000000000004</v>
      </c>
      <c r="J276" s="17">
        <f>+F276-H276</f>
        <v>-28</v>
      </c>
      <c r="K276" s="17">
        <f>+H276-F276</f>
        <v>28</v>
      </c>
      <c r="L276" s="11">
        <f>+K276*G276</f>
        <v>125.44000000000001</v>
      </c>
      <c r="M276" s="19">
        <f>YEAR(H276)</f>
        <v>2025</v>
      </c>
      <c r="N276" s="19" t="str">
        <f>IF(MONTH(H276)&lt;4,"1° trimestre",IF(MONTH(H276)&lt;7,"2° trimestre",IF(MONTH(H276)&lt;10,"3°trimestre","4° trimestre")))</f>
        <v>4° trimestre</v>
      </c>
      <c r="O276" s="19" t="s">
        <v>1962</v>
      </c>
      <c r="P276" s="19" t="s">
        <v>1970</v>
      </c>
      <c r="Q276" s="8">
        <f>+I276</f>
        <v>4.4800000000000004</v>
      </c>
      <c r="R276" s="19" t="s">
        <v>1965</v>
      </c>
    </row>
    <row r="277" spans="1:18" x14ac:dyDescent="0.2">
      <c r="A277" s="1" t="s">
        <v>743</v>
      </c>
      <c r="B277" s="1" t="s">
        <v>1351</v>
      </c>
      <c r="C277" s="1" t="s">
        <v>28</v>
      </c>
      <c r="D277" s="7">
        <v>105.01</v>
      </c>
      <c r="E277" s="3">
        <v>45930</v>
      </c>
      <c r="F277" s="3">
        <v>45960</v>
      </c>
      <c r="G277" s="7">
        <v>86.07</v>
      </c>
      <c r="H277" s="3">
        <v>45988</v>
      </c>
      <c r="I277" s="11">
        <v>86.07</v>
      </c>
      <c r="J277" s="17">
        <f>+F277-H277</f>
        <v>-28</v>
      </c>
      <c r="K277" s="17">
        <f>+H277-F277</f>
        <v>28</v>
      </c>
      <c r="L277" s="11">
        <f>+K277*G277</f>
        <v>2409.96</v>
      </c>
      <c r="M277" s="19">
        <f>YEAR(H277)</f>
        <v>2025</v>
      </c>
      <c r="N277" s="19" t="str">
        <f>IF(MONTH(H277)&lt;4,"1° trimestre",IF(MONTH(H277)&lt;7,"2° trimestre",IF(MONTH(H277)&lt;10,"3°trimestre","4° trimestre")))</f>
        <v>4° trimestre</v>
      </c>
      <c r="O277" s="19" t="s">
        <v>1962</v>
      </c>
      <c r="P277" s="19" t="s">
        <v>1970</v>
      </c>
      <c r="Q277" s="8">
        <f>+I277</f>
        <v>86.07</v>
      </c>
      <c r="R277" s="19" t="s">
        <v>1965</v>
      </c>
    </row>
    <row r="278" spans="1:18" x14ac:dyDescent="0.2">
      <c r="A278" s="1" t="s">
        <v>743</v>
      </c>
      <c r="B278" s="1" t="s">
        <v>1352</v>
      </c>
      <c r="C278" s="1" t="s">
        <v>28</v>
      </c>
      <c r="D278" s="7">
        <v>1127.71</v>
      </c>
      <c r="E278" s="3">
        <v>45930</v>
      </c>
      <c r="F278" s="3">
        <v>45960</v>
      </c>
      <c r="G278" s="7">
        <v>924.35</v>
      </c>
      <c r="H278" s="3">
        <v>45988</v>
      </c>
      <c r="I278" s="11">
        <v>924.35</v>
      </c>
      <c r="J278" s="17">
        <f>+F278-H278</f>
        <v>-28</v>
      </c>
      <c r="K278" s="17">
        <f>+H278-F278</f>
        <v>28</v>
      </c>
      <c r="L278" s="11">
        <f>+K278*G278</f>
        <v>25881.8</v>
      </c>
      <c r="M278" s="19">
        <f>YEAR(H278)</f>
        <v>2025</v>
      </c>
      <c r="N278" s="19" t="str">
        <f>IF(MONTH(H278)&lt;4,"1° trimestre",IF(MONTH(H278)&lt;7,"2° trimestre",IF(MONTH(H278)&lt;10,"3°trimestre","4° trimestre")))</f>
        <v>4° trimestre</v>
      </c>
      <c r="O278" s="19" t="s">
        <v>1962</v>
      </c>
      <c r="P278" s="19" t="s">
        <v>1970</v>
      </c>
      <c r="Q278" s="8">
        <f>+I278</f>
        <v>924.35</v>
      </c>
      <c r="R278" s="19" t="s">
        <v>1965</v>
      </c>
    </row>
    <row r="279" spans="1:18" x14ac:dyDescent="0.2">
      <c r="A279" s="1" t="s">
        <v>743</v>
      </c>
      <c r="B279" s="1" t="s">
        <v>1353</v>
      </c>
      <c r="C279" s="1" t="s">
        <v>28</v>
      </c>
      <c r="D279" s="7">
        <v>14.57</v>
      </c>
      <c r="E279" s="3">
        <v>45930</v>
      </c>
      <c r="F279" s="3">
        <v>45960</v>
      </c>
      <c r="G279" s="7">
        <v>11.94</v>
      </c>
      <c r="H279" s="3">
        <v>45988</v>
      </c>
      <c r="I279" s="11">
        <v>11.94</v>
      </c>
      <c r="J279" s="17">
        <f>+F279-H279</f>
        <v>-28</v>
      </c>
      <c r="K279" s="17">
        <f>+H279-F279</f>
        <v>28</v>
      </c>
      <c r="L279" s="11">
        <f>+K279*G279</f>
        <v>334.32</v>
      </c>
      <c r="M279" s="19">
        <f>YEAR(H279)</f>
        <v>2025</v>
      </c>
      <c r="N279" s="19" t="str">
        <f>IF(MONTH(H279)&lt;4,"1° trimestre",IF(MONTH(H279)&lt;7,"2° trimestre",IF(MONTH(H279)&lt;10,"3°trimestre","4° trimestre")))</f>
        <v>4° trimestre</v>
      </c>
      <c r="O279" s="19" t="s">
        <v>1962</v>
      </c>
      <c r="P279" s="19" t="s">
        <v>1970</v>
      </c>
      <c r="Q279" s="8">
        <f>+I279</f>
        <v>11.94</v>
      </c>
      <c r="R279" s="19" t="s">
        <v>1965</v>
      </c>
    </row>
    <row r="280" spans="1:18" x14ac:dyDescent="0.2">
      <c r="A280" s="1" t="s">
        <v>743</v>
      </c>
      <c r="B280" s="1" t="s">
        <v>1354</v>
      </c>
      <c r="C280" s="1" t="s">
        <v>28</v>
      </c>
      <c r="D280" s="7">
        <v>2.4300000000000002</v>
      </c>
      <c r="E280" s="3">
        <v>45930</v>
      </c>
      <c r="F280" s="3">
        <v>45960</v>
      </c>
      <c r="G280" s="7">
        <v>1.99</v>
      </c>
      <c r="H280" s="3">
        <v>45988</v>
      </c>
      <c r="I280" s="11">
        <v>1.99</v>
      </c>
      <c r="J280" s="17">
        <f>+F280-H280</f>
        <v>-28</v>
      </c>
      <c r="K280" s="17">
        <f>+H280-F280</f>
        <v>28</v>
      </c>
      <c r="L280" s="11">
        <f>+K280*G280</f>
        <v>55.72</v>
      </c>
      <c r="M280" s="19">
        <f>YEAR(H280)</f>
        <v>2025</v>
      </c>
      <c r="N280" s="19" t="str">
        <f>IF(MONTH(H280)&lt;4,"1° trimestre",IF(MONTH(H280)&lt;7,"2° trimestre",IF(MONTH(H280)&lt;10,"3°trimestre","4° trimestre")))</f>
        <v>4° trimestre</v>
      </c>
      <c r="O280" s="19" t="s">
        <v>1962</v>
      </c>
      <c r="P280" s="19" t="s">
        <v>1970</v>
      </c>
      <c r="Q280" s="8">
        <f>+I280</f>
        <v>1.99</v>
      </c>
      <c r="R280" s="19" t="s">
        <v>1965</v>
      </c>
    </row>
    <row r="281" spans="1:18" x14ac:dyDescent="0.2">
      <c r="A281" s="1" t="s">
        <v>743</v>
      </c>
      <c r="B281" s="1" t="s">
        <v>1355</v>
      </c>
      <c r="C281" s="1" t="s">
        <v>28</v>
      </c>
      <c r="D281" s="7">
        <v>24.89</v>
      </c>
      <c r="E281" s="3">
        <v>45930</v>
      </c>
      <c r="F281" s="3">
        <v>45960</v>
      </c>
      <c r="G281" s="7">
        <v>20.399999999999999</v>
      </c>
      <c r="H281" s="3">
        <v>45988</v>
      </c>
      <c r="I281" s="11">
        <v>20.399999999999999</v>
      </c>
      <c r="J281" s="17">
        <f>+F281-H281</f>
        <v>-28</v>
      </c>
      <c r="K281" s="17">
        <f>+H281-F281</f>
        <v>28</v>
      </c>
      <c r="L281" s="11">
        <f>+K281*G281</f>
        <v>571.19999999999993</v>
      </c>
      <c r="M281" s="19">
        <f>YEAR(H281)</f>
        <v>2025</v>
      </c>
      <c r="N281" s="19" t="str">
        <f>IF(MONTH(H281)&lt;4,"1° trimestre",IF(MONTH(H281)&lt;7,"2° trimestre",IF(MONTH(H281)&lt;10,"3°trimestre","4° trimestre")))</f>
        <v>4° trimestre</v>
      </c>
      <c r="O281" s="19" t="s">
        <v>1962</v>
      </c>
      <c r="P281" s="19" t="s">
        <v>1970</v>
      </c>
      <c r="Q281" s="8">
        <f>+I281</f>
        <v>20.399999999999999</v>
      </c>
      <c r="R281" s="19" t="s">
        <v>1965</v>
      </c>
    </row>
    <row r="282" spans="1:18" x14ac:dyDescent="0.2">
      <c r="A282" s="1" t="s">
        <v>743</v>
      </c>
      <c r="B282" s="1" t="s">
        <v>1356</v>
      </c>
      <c r="C282" s="1" t="s">
        <v>28</v>
      </c>
      <c r="D282" s="7">
        <v>341.1</v>
      </c>
      <c r="E282" s="3">
        <v>45930</v>
      </c>
      <c r="F282" s="3">
        <v>45960</v>
      </c>
      <c r="G282" s="7">
        <v>279.58999999999997</v>
      </c>
      <c r="H282" s="3">
        <v>45988</v>
      </c>
      <c r="I282" s="11">
        <v>279.58999999999997</v>
      </c>
      <c r="J282" s="17">
        <f>+F282-H282</f>
        <v>-28</v>
      </c>
      <c r="K282" s="17">
        <f>+H282-F282</f>
        <v>28</v>
      </c>
      <c r="L282" s="11">
        <f>+K282*G282</f>
        <v>7828.5199999999995</v>
      </c>
      <c r="M282" s="19">
        <f>YEAR(H282)</f>
        <v>2025</v>
      </c>
      <c r="N282" s="19" t="str">
        <f>IF(MONTH(H282)&lt;4,"1° trimestre",IF(MONTH(H282)&lt;7,"2° trimestre",IF(MONTH(H282)&lt;10,"3°trimestre","4° trimestre")))</f>
        <v>4° trimestre</v>
      </c>
      <c r="O282" s="19" t="s">
        <v>1962</v>
      </c>
      <c r="P282" s="19" t="s">
        <v>1970</v>
      </c>
      <c r="Q282" s="8">
        <f>+I282</f>
        <v>279.58999999999997</v>
      </c>
      <c r="R282" s="19" t="s">
        <v>1965</v>
      </c>
    </row>
    <row r="283" spans="1:18" x14ac:dyDescent="0.2">
      <c r="A283" s="1" t="s">
        <v>743</v>
      </c>
      <c r="B283" s="1" t="s">
        <v>1357</v>
      </c>
      <c r="C283" s="1" t="s">
        <v>28</v>
      </c>
      <c r="D283" s="7">
        <v>49.17</v>
      </c>
      <c r="E283" s="3">
        <v>45930</v>
      </c>
      <c r="F283" s="3">
        <v>45960</v>
      </c>
      <c r="G283" s="7">
        <v>40.299999999999997</v>
      </c>
      <c r="H283" s="3">
        <v>45988</v>
      </c>
      <c r="I283" s="11">
        <v>40.299999999999997</v>
      </c>
      <c r="J283" s="17">
        <f>+F283-H283</f>
        <v>-28</v>
      </c>
      <c r="K283" s="17">
        <f>+H283-F283</f>
        <v>28</v>
      </c>
      <c r="L283" s="11">
        <f>+K283*G283</f>
        <v>1128.3999999999999</v>
      </c>
      <c r="M283" s="19">
        <f>YEAR(H283)</f>
        <v>2025</v>
      </c>
      <c r="N283" s="19" t="str">
        <f>IF(MONTH(H283)&lt;4,"1° trimestre",IF(MONTH(H283)&lt;7,"2° trimestre",IF(MONTH(H283)&lt;10,"3°trimestre","4° trimestre")))</f>
        <v>4° trimestre</v>
      </c>
      <c r="O283" s="19" t="s">
        <v>1962</v>
      </c>
      <c r="P283" s="19" t="s">
        <v>1970</v>
      </c>
      <c r="Q283" s="8">
        <f>+I283</f>
        <v>40.299999999999997</v>
      </c>
      <c r="R283" s="19" t="s">
        <v>1965</v>
      </c>
    </row>
    <row r="284" spans="1:18" x14ac:dyDescent="0.2">
      <c r="A284" s="1" t="s">
        <v>743</v>
      </c>
      <c r="B284" s="1" t="s">
        <v>1358</v>
      </c>
      <c r="C284" s="1" t="s">
        <v>28</v>
      </c>
      <c r="D284" s="7">
        <v>30.11</v>
      </c>
      <c r="E284" s="3">
        <v>45930</v>
      </c>
      <c r="F284" s="3">
        <v>45960</v>
      </c>
      <c r="G284" s="7">
        <v>24.68</v>
      </c>
      <c r="H284" s="3">
        <v>45988</v>
      </c>
      <c r="I284" s="11">
        <v>24.68</v>
      </c>
      <c r="J284" s="17">
        <f>+F284-H284</f>
        <v>-28</v>
      </c>
      <c r="K284" s="17">
        <f>+H284-F284</f>
        <v>28</v>
      </c>
      <c r="L284" s="11">
        <f>+K284*G284</f>
        <v>691.04</v>
      </c>
      <c r="M284" s="19">
        <f>YEAR(H284)</f>
        <v>2025</v>
      </c>
      <c r="N284" s="19" t="str">
        <f>IF(MONTH(H284)&lt;4,"1° trimestre",IF(MONTH(H284)&lt;7,"2° trimestre",IF(MONTH(H284)&lt;10,"3°trimestre","4° trimestre")))</f>
        <v>4° trimestre</v>
      </c>
      <c r="O284" s="19" t="s">
        <v>1962</v>
      </c>
      <c r="P284" s="19" t="s">
        <v>1970</v>
      </c>
      <c r="Q284" s="8">
        <f>+I284</f>
        <v>24.68</v>
      </c>
      <c r="R284" s="19" t="s">
        <v>1965</v>
      </c>
    </row>
    <row r="285" spans="1:18" x14ac:dyDescent="0.2">
      <c r="A285" s="1" t="s">
        <v>743</v>
      </c>
      <c r="B285" s="1" t="s">
        <v>1359</v>
      </c>
      <c r="C285" s="1" t="s">
        <v>28</v>
      </c>
      <c r="D285" s="7">
        <v>12.51</v>
      </c>
      <c r="E285" s="3">
        <v>45930</v>
      </c>
      <c r="F285" s="3">
        <v>45960</v>
      </c>
      <c r="G285" s="7">
        <v>10.25</v>
      </c>
      <c r="H285" s="3">
        <v>45988</v>
      </c>
      <c r="I285" s="11">
        <v>10.25</v>
      </c>
      <c r="J285" s="17">
        <f>+F285-H285</f>
        <v>-28</v>
      </c>
      <c r="K285" s="17">
        <f>+H285-F285</f>
        <v>28</v>
      </c>
      <c r="L285" s="11">
        <f>+K285*G285</f>
        <v>287</v>
      </c>
      <c r="M285" s="19">
        <f>YEAR(H285)</f>
        <v>2025</v>
      </c>
      <c r="N285" s="19" t="str">
        <f>IF(MONTH(H285)&lt;4,"1° trimestre",IF(MONTH(H285)&lt;7,"2° trimestre",IF(MONTH(H285)&lt;10,"3°trimestre","4° trimestre")))</f>
        <v>4° trimestre</v>
      </c>
      <c r="O285" s="19" t="s">
        <v>1962</v>
      </c>
      <c r="P285" s="19" t="s">
        <v>1970</v>
      </c>
      <c r="Q285" s="8">
        <f>+I285</f>
        <v>10.25</v>
      </c>
      <c r="R285" s="19" t="s">
        <v>1965</v>
      </c>
    </row>
    <row r="286" spans="1:18" x14ac:dyDescent="0.2">
      <c r="A286" s="1" t="s">
        <v>743</v>
      </c>
      <c r="B286" s="1" t="s">
        <v>1360</v>
      </c>
      <c r="C286" s="1" t="s">
        <v>28</v>
      </c>
      <c r="D286" s="7">
        <v>69.55</v>
      </c>
      <c r="E286" s="3">
        <v>45930</v>
      </c>
      <c r="F286" s="3">
        <v>45960</v>
      </c>
      <c r="G286" s="7">
        <v>57.01</v>
      </c>
      <c r="H286" s="3">
        <v>45988</v>
      </c>
      <c r="I286" s="11">
        <v>57.01</v>
      </c>
      <c r="J286" s="17">
        <f>+F286-H286</f>
        <v>-28</v>
      </c>
      <c r="K286" s="17">
        <f>+H286-F286</f>
        <v>28</v>
      </c>
      <c r="L286" s="11">
        <f>+K286*G286</f>
        <v>1596.28</v>
      </c>
      <c r="M286" s="19">
        <f>YEAR(H286)</f>
        <v>2025</v>
      </c>
      <c r="N286" s="19" t="str">
        <f>IF(MONTH(H286)&lt;4,"1° trimestre",IF(MONTH(H286)&lt;7,"2° trimestre",IF(MONTH(H286)&lt;10,"3°trimestre","4° trimestre")))</f>
        <v>4° trimestre</v>
      </c>
      <c r="O286" s="19" t="s">
        <v>1962</v>
      </c>
      <c r="P286" s="19" t="s">
        <v>1970</v>
      </c>
      <c r="Q286" s="8">
        <f>+I286</f>
        <v>57.01</v>
      </c>
      <c r="R286" s="19" t="s">
        <v>1965</v>
      </c>
    </row>
    <row r="287" spans="1:18" x14ac:dyDescent="0.2">
      <c r="A287" s="1" t="s">
        <v>743</v>
      </c>
      <c r="B287" s="1" t="s">
        <v>1361</v>
      </c>
      <c r="C287" s="1" t="s">
        <v>28</v>
      </c>
      <c r="D287" s="7">
        <v>2.1800000000000002</v>
      </c>
      <c r="E287" s="3">
        <v>45930</v>
      </c>
      <c r="F287" s="3">
        <v>45960</v>
      </c>
      <c r="G287" s="7">
        <v>1.79</v>
      </c>
      <c r="H287" s="3">
        <v>45988</v>
      </c>
      <c r="I287" s="11">
        <v>1.79</v>
      </c>
      <c r="J287" s="17">
        <f>+F287-H287</f>
        <v>-28</v>
      </c>
      <c r="K287" s="17">
        <f>+H287-F287</f>
        <v>28</v>
      </c>
      <c r="L287" s="11">
        <f>+K287*G287</f>
        <v>50.120000000000005</v>
      </c>
      <c r="M287" s="19">
        <f>YEAR(H287)</f>
        <v>2025</v>
      </c>
      <c r="N287" s="19" t="str">
        <f>IF(MONTH(H287)&lt;4,"1° trimestre",IF(MONTH(H287)&lt;7,"2° trimestre",IF(MONTH(H287)&lt;10,"3°trimestre","4° trimestre")))</f>
        <v>4° trimestre</v>
      </c>
      <c r="O287" s="19" t="s">
        <v>1962</v>
      </c>
      <c r="P287" s="19" t="s">
        <v>1970</v>
      </c>
      <c r="Q287" s="8">
        <f>+I287</f>
        <v>1.79</v>
      </c>
      <c r="R287" s="19" t="s">
        <v>1965</v>
      </c>
    </row>
    <row r="288" spans="1:18" x14ac:dyDescent="0.2">
      <c r="A288" s="1" t="s">
        <v>743</v>
      </c>
      <c r="B288" s="1" t="s">
        <v>1362</v>
      </c>
      <c r="C288" s="1" t="s">
        <v>28</v>
      </c>
      <c r="D288" s="7">
        <v>2.4300000000000002</v>
      </c>
      <c r="E288" s="3">
        <v>45930</v>
      </c>
      <c r="F288" s="3">
        <v>45960</v>
      </c>
      <c r="G288" s="7">
        <v>1.99</v>
      </c>
      <c r="H288" s="3">
        <v>45988</v>
      </c>
      <c r="I288" s="11">
        <v>1.99</v>
      </c>
      <c r="J288" s="17">
        <f>+F288-H288</f>
        <v>-28</v>
      </c>
      <c r="K288" s="17">
        <f>+H288-F288</f>
        <v>28</v>
      </c>
      <c r="L288" s="11">
        <f>+K288*G288</f>
        <v>55.72</v>
      </c>
      <c r="M288" s="19">
        <f>YEAR(H288)</f>
        <v>2025</v>
      </c>
      <c r="N288" s="19" t="str">
        <f>IF(MONTH(H288)&lt;4,"1° trimestre",IF(MONTH(H288)&lt;7,"2° trimestre",IF(MONTH(H288)&lt;10,"3°trimestre","4° trimestre")))</f>
        <v>4° trimestre</v>
      </c>
      <c r="O288" s="19" t="s">
        <v>1962</v>
      </c>
      <c r="P288" s="19" t="s">
        <v>1970</v>
      </c>
      <c r="Q288" s="8">
        <f>+I288</f>
        <v>1.99</v>
      </c>
      <c r="R288" s="19" t="s">
        <v>1965</v>
      </c>
    </row>
    <row r="289" spans="1:18" x14ac:dyDescent="0.2">
      <c r="A289" s="1" t="s">
        <v>743</v>
      </c>
      <c r="B289" s="1" t="s">
        <v>1363</v>
      </c>
      <c r="C289" s="1" t="s">
        <v>28</v>
      </c>
      <c r="D289" s="7">
        <v>29.13</v>
      </c>
      <c r="E289" s="3">
        <v>45930</v>
      </c>
      <c r="F289" s="3">
        <v>45960</v>
      </c>
      <c r="G289" s="7">
        <v>23.88</v>
      </c>
      <c r="H289" s="3">
        <v>45988</v>
      </c>
      <c r="I289" s="11">
        <v>23.88</v>
      </c>
      <c r="J289" s="17">
        <f>+F289-H289</f>
        <v>-28</v>
      </c>
      <c r="K289" s="17">
        <f>+H289-F289</f>
        <v>28</v>
      </c>
      <c r="L289" s="11">
        <f>+K289*G289</f>
        <v>668.64</v>
      </c>
      <c r="M289" s="19">
        <f>YEAR(H289)</f>
        <v>2025</v>
      </c>
      <c r="N289" s="19" t="str">
        <f>IF(MONTH(H289)&lt;4,"1° trimestre",IF(MONTH(H289)&lt;7,"2° trimestre",IF(MONTH(H289)&lt;10,"3°trimestre","4° trimestre")))</f>
        <v>4° trimestre</v>
      </c>
      <c r="O289" s="19" t="s">
        <v>1962</v>
      </c>
      <c r="P289" s="19" t="s">
        <v>1970</v>
      </c>
      <c r="Q289" s="8">
        <f>+I289</f>
        <v>23.88</v>
      </c>
      <c r="R289" s="19" t="s">
        <v>1965</v>
      </c>
    </row>
    <row r="290" spans="1:18" x14ac:dyDescent="0.2">
      <c r="A290" s="1" t="s">
        <v>743</v>
      </c>
      <c r="B290" s="1" t="s">
        <v>1364</v>
      </c>
      <c r="C290" s="1" t="s">
        <v>28</v>
      </c>
      <c r="D290" s="7">
        <v>33.380000000000003</v>
      </c>
      <c r="E290" s="3">
        <v>45930</v>
      </c>
      <c r="F290" s="3">
        <v>45960</v>
      </c>
      <c r="G290" s="7">
        <v>27.36</v>
      </c>
      <c r="H290" s="3">
        <v>45988</v>
      </c>
      <c r="I290" s="11">
        <v>27.36</v>
      </c>
      <c r="J290" s="17">
        <f>+F290-H290</f>
        <v>-28</v>
      </c>
      <c r="K290" s="17">
        <f>+H290-F290</f>
        <v>28</v>
      </c>
      <c r="L290" s="11">
        <f>+K290*G290</f>
        <v>766.07999999999993</v>
      </c>
      <c r="M290" s="19">
        <f>YEAR(H290)</f>
        <v>2025</v>
      </c>
      <c r="N290" s="19" t="str">
        <f>IF(MONTH(H290)&lt;4,"1° trimestre",IF(MONTH(H290)&lt;7,"2° trimestre",IF(MONTH(H290)&lt;10,"3°trimestre","4° trimestre")))</f>
        <v>4° trimestre</v>
      </c>
      <c r="O290" s="19" t="s">
        <v>1962</v>
      </c>
      <c r="P290" s="19" t="s">
        <v>1970</v>
      </c>
      <c r="Q290" s="8">
        <f>+I290</f>
        <v>27.36</v>
      </c>
      <c r="R290" s="19" t="s">
        <v>1965</v>
      </c>
    </row>
    <row r="291" spans="1:18" x14ac:dyDescent="0.2">
      <c r="A291" s="1" t="s">
        <v>743</v>
      </c>
      <c r="B291" s="1" t="s">
        <v>1365</v>
      </c>
      <c r="C291" s="1" t="s">
        <v>28</v>
      </c>
      <c r="D291" s="7">
        <v>4.49</v>
      </c>
      <c r="E291" s="3">
        <v>45930</v>
      </c>
      <c r="F291" s="3">
        <v>45960</v>
      </c>
      <c r="G291" s="7">
        <v>3.68</v>
      </c>
      <c r="H291" s="3">
        <v>45988</v>
      </c>
      <c r="I291" s="11">
        <v>3.68</v>
      </c>
      <c r="J291" s="17">
        <f>+F291-H291</f>
        <v>-28</v>
      </c>
      <c r="K291" s="17">
        <f>+H291-F291</f>
        <v>28</v>
      </c>
      <c r="L291" s="11">
        <f>+K291*G291</f>
        <v>103.04</v>
      </c>
      <c r="M291" s="19">
        <f>YEAR(H291)</f>
        <v>2025</v>
      </c>
      <c r="N291" s="19" t="str">
        <f>IF(MONTH(H291)&lt;4,"1° trimestre",IF(MONTH(H291)&lt;7,"2° trimestre",IF(MONTH(H291)&lt;10,"3°trimestre","4° trimestre")))</f>
        <v>4° trimestre</v>
      </c>
      <c r="O291" s="19" t="s">
        <v>1962</v>
      </c>
      <c r="P291" s="19" t="s">
        <v>1970</v>
      </c>
      <c r="Q291" s="8">
        <f>+I291</f>
        <v>3.68</v>
      </c>
      <c r="R291" s="19" t="s">
        <v>1965</v>
      </c>
    </row>
    <row r="292" spans="1:18" x14ac:dyDescent="0.2">
      <c r="A292" s="1" t="s">
        <v>743</v>
      </c>
      <c r="B292" s="1" t="s">
        <v>1366</v>
      </c>
      <c r="C292" s="1" t="s">
        <v>28</v>
      </c>
      <c r="D292" s="7">
        <v>0.24</v>
      </c>
      <c r="E292" s="3">
        <v>45930</v>
      </c>
      <c r="F292" s="3">
        <v>45960</v>
      </c>
      <c r="G292" s="7">
        <v>0.2</v>
      </c>
      <c r="H292" s="3">
        <v>45988</v>
      </c>
      <c r="I292" s="11">
        <v>0.2</v>
      </c>
      <c r="J292" s="17">
        <f>+F292-H292</f>
        <v>-28</v>
      </c>
      <c r="K292" s="17">
        <f>+H292-F292</f>
        <v>28</v>
      </c>
      <c r="L292" s="11">
        <f>+K292*G292</f>
        <v>5.6000000000000005</v>
      </c>
      <c r="M292" s="19">
        <f>YEAR(H292)</f>
        <v>2025</v>
      </c>
      <c r="N292" s="19" t="str">
        <f>IF(MONTH(H292)&lt;4,"1° trimestre",IF(MONTH(H292)&lt;7,"2° trimestre",IF(MONTH(H292)&lt;10,"3°trimestre","4° trimestre")))</f>
        <v>4° trimestre</v>
      </c>
      <c r="O292" s="19" t="s">
        <v>1962</v>
      </c>
      <c r="P292" s="19" t="s">
        <v>1970</v>
      </c>
      <c r="Q292" s="8">
        <f>+I292</f>
        <v>0.2</v>
      </c>
      <c r="R292" s="19" t="s">
        <v>1965</v>
      </c>
    </row>
    <row r="293" spans="1:18" x14ac:dyDescent="0.2">
      <c r="A293" s="1" t="s">
        <v>743</v>
      </c>
      <c r="B293" s="1" t="s">
        <v>1367</v>
      </c>
      <c r="C293" s="1" t="s">
        <v>28</v>
      </c>
      <c r="D293" s="7">
        <v>19.3</v>
      </c>
      <c r="E293" s="3">
        <v>45930</v>
      </c>
      <c r="F293" s="3">
        <v>45960</v>
      </c>
      <c r="G293" s="7">
        <v>15.82</v>
      </c>
      <c r="H293" s="3">
        <v>45988</v>
      </c>
      <c r="I293" s="11">
        <v>15.82</v>
      </c>
      <c r="J293" s="17">
        <f>+F293-H293</f>
        <v>-28</v>
      </c>
      <c r="K293" s="17">
        <f>+H293-F293</f>
        <v>28</v>
      </c>
      <c r="L293" s="11">
        <f>+K293*G293</f>
        <v>442.96000000000004</v>
      </c>
      <c r="M293" s="19">
        <f>YEAR(H293)</f>
        <v>2025</v>
      </c>
      <c r="N293" s="19" t="str">
        <f>IF(MONTH(H293)&lt;4,"1° trimestre",IF(MONTH(H293)&lt;7,"2° trimestre",IF(MONTH(H293)&lt;10,"3°trimestre","4° trimestre")))</f>
        <v>4° trimestre</v>
      </c>
      <c r="O293" s="19" t="s">
        <v>1962</v>
      </c>
      <c r="P293" s="19" t="s">
        <v>1970</v>
      </c>
      <c r="Q293" s="8">
        <f>+I293</f>
        <v>15.82</v>
      </c>
      <c r="R293" s="19" t="s">
        <v>1965</v>
      </c>
    </row>
    <row r="294" spans="1:18" x14ac:dyDescent="0.2">
      <c r="A294" s="1" t="s">
        <v>743</v>
      </c>
      <c r="B294" s="1" t="s">
        <v>1368</v>
      </c>
      <c r="C294" s="1" t="s">
        <v>28</v>
      </c>
      <c r="D294" s="7">
        <v>2.67</v>
      </c>
      <c r="E294" s="3">
        <v>45930</v>
      </c>
      <c r="F294" s="3">
        <v>45960</v>
      </c>
      <c r="G294" s="7">
        <v>2.19</v>
      </c>
      <c r="H294" s="3">
        <v>45988</v>
      </c>
      <c r="I294" s="11">
        <v>2.19</v>
      </c>
      <c r="J294" s="17">
        <f>+F294-H294</f>
        <v>-28</v>
      </c>
      <c r="K294" s="17">
        <f>+H294-F294</f>
        <v>28</v>
      </c>
      <c r="L294" s="11">
        <f>+K294*G294</f>
        <v>61.32</v>
      </c>
      <c r="M294" s="19">
        <f>YEAR(H294)</f>
        <v>2025</v>
      </c>
      <c r="N294" s="19" t="str">
        <f>IF(MONTH(H294)&lt;4,"1° trimestre",IF(MONTH(H294)&lt;7,"2° trimestre",IF(MONTH(H294)&lt;10,"3°trimestre","4° trimestre")))</f>
        <v>4° trimestre</v>
      </c>
      <c r="O294" s="19" t="s">
        <v>1962</v>
      </c>
      <c r="P294" s="19" t="s">
        <v>1970</v>
      </c>
      <c r="Q294" s="8">
        <f>+I294</f>
        <v>2.19</v>
      </c>
      <c r="R294" s="19" t="s">
        <v>1965</v>
      </c>
    </row>
    <row r="295" spans="1:18" x14ac:dyDescent="0.2">
      <c r="A295" s="1" t="s">
        <v>743</v>
      </c>
      <c r="B295" s="1" t="s">
        <v>1369</v>
      </c>
      <c r="C295" s="1" t="s">
        <v>28</v>
      </c>
      <c r="D295" s="7">
        <v>11.04</v>
      </c>
      <c r="E295" s="3">
        <v>45930</v>
      </c>
      <c r="F295" s="3">
        <v>45960</v>
      </c>
      <c r="G295" s="7">
        <v>9.0500000000000007</v>
      </c>
      <c r="H295" s="3">
        <v>45988</v>
      </c>
      <c r="I295" s="11">
        <v>9.0500000000000007</v>
      </c>
      <c r="J295" s="17">
        <f>+F295-H295</f>
        <v>-28</v>
      </c>
      <c r="K295" s="17">
        <f>+H295-F295</f>
        <v>28</v>
      </c>
      <c r="L295" s="11">
        <f>+K295*G295</f>
        <v>253.40000000000003</v>
      </c>
      <c r="M295" s="19">
        <f>YEAR(H295)</f>
        <v>2025</v>
      </c>
      <c r="N295" s="19" t="str">
        <f>IF(MONTH(H295)&lt;4,"1° trimestre",IF(MONTH(H295)&lt;7,"2° trimestre",IF(MONTH(H295)&lt;10,"3°trimestre","4° trimestre")))</f>
        <v>4° trimestre</v>
      </c>
      <c r="O295" s="19" t="s">
        <v>1962</v>
      </c>
      <c r="P295" s="19" t="s">
        <v>1970</v>
      </c>
      <c r="Q295" s="8">
        <f>+I295</f>
        <v>9.0500000000000007</v>
      </c>
      <c r="R295" s="19" t="s">
        <v>1965</v>
      </c>
    </row>
    <row r="296" spans="1:18" x14ac:dyDescent="0.2">
      <c r="A296" s="1" t="s">
        <v>743</v>
      </c>
      <c r="B296" s="1" t="s">
        <v>1370</v>
      </c>
      <c r="C296" s="1" t="s">
        <v>28</v>
      </c>
      <c r="D296" s="7">
        <v>249.82</v>
      </c>
      <c r="E296" s="3">
        <v>45930</v>
      </c>
      <c r="F296" s="3">
        <v>45960</v>
      </c>
      <c r="G296" s="7">
        <v>204.77</v>
      </c>
      <c r="H296" s="3">
        <v>45988</v>
      </c>
      <c r="I296" s="11">
        <v>204.77</v>
      </c>
      <c r="J296" s="17">
        <f>+F296-H296</f>
        <v>-28</v>
      </c>
      <c r="K296" s="17">
        <f>+H296-F296</f>
        <v>28</v>
      </c>
      <c r="L296" s="11">
        <f>+K296*G296</f>
        <v>5733.56</v>
      </c>
      <c r="M296" s="19">
        <f>YEAR(H296)</f>
        <v>2025</v>
      </c>
      <c r="N296" s="19" t="str">
        <f>IF(MONTH(H296)&lt;4,"1° trimestre",IF(MONTH(H296)&lt;7,"2° trimestre",IF(MONTH(H296)&lt;10,"3°trimestre","4° trimestre")))</f>
        <v>4° trimestre</v>
      </c>
      <c r="O296" s="19" t="s">
        <v>1962</v>
      </c>
      <c r="P296" s="19" t="s">
        <v>1970</v>
      </c>
      <c r="Q296" s="8">
        <f>+I296</f>
        <v>204.77</v>
      </c>
      <c r="R296" s="19" t="s">
        <v>1965</v>
      </c>
    </row>
    <row r="297" spans="1:18" x14ac:dyDescent="0.2">
      <c r="A297" s="1" t="s">
        <v>743</v>
      </c>
      <c r="B297" s="1" t="s">
        <v>1371</v>
      </c>
      <c r="C297" s="1" t="s">
        <v>28</v>
      </c>
      <c r="D297" s="7">
        <v>183.9</v>
      </c>
      <c r="E297" s="3">
        <v>45930</v>
      </c>
      <c r="F297" s="3">
        <v>45960</v>
      </c>
      <c r="G297" s="7">
        <v>150.74</v>
      </c>
      <c r="H297" s="3">
        <v>45988</v>
      </c>
      <c r="I297" s="11">
        <v>150.74</v>
      </c>
      <c r="J297" s="17">
        <f>+F297-H297</f>
        <v>-28</v>
      </c>
      <c r="K297" s="17">
        <f>+H297-F297</f>
        <v>28</v>
      </c>
      <c r="L297" s="11">
        <f>+K297*G297</f>
        <v>4220.72</v>
      </c>
      <c r="M297" s="19">
        <f>YEAR(H297)</f>
        <v>2025</v>
      </c>
      <c r="N297" s="19" t="str">
        <f>IF(MONTH(H297)&lt;4,"1° trimestre",IF(MONTH(H297)&lt;7,"2° trimestre",IF(MONTH(H297)&lt;10,"3°trimestre","4° trimestre")))</f>
        <v>4° trimestre</v>
      </c>
      <c r="O297" s="19" t="s">
        <v>1962</v>
      </c>
      <c r="P297" s="19" t="s">
        <v>1970</v>
      </c>
      <c r="Q297" s="8">
        <f>+I297</f>
        <v>150.74</v>
      </c>
      <c r="R297" s="19" t="s">
        <v>1965</v>
      </c>
    </row>
    <row r="298" spans="1:18" x14ac:dyDescent="0.2">
      <c r="A298" s="1" t="s">
        <v>743</v>
      </c>
      <c r="B298" s="1" t="s">
        <v>1372</v>
      </c>
      <c r="C298" s="1" t="s">
        <v>28</v>
      </c>
      <c r="D298" s="7">
        <v>2769.36</v>
      </c>
      <c r="E298" s="3">
        <v>45930</v>
      </c>
      <c r="F298" s="3">
        <v>45960</v>
      </c>
      <c r="G298" s="7">
        <v>2269.9699999999998</v>
      </c>
      <c r="H298" s="3">
        <v>45988</v>
      </c>
      <c r="I298" s="11">
        <v>2269.9699999999998</v>
      </c>
      <c r="J298" s="17">
        <f>+F298-H298</f>
        <v>-28</v>
      </c>
      <c r="K298" s="17">
        <f>+H298-F298</f>
        <v>28</v>
      </c>
      <c r="L298" s="11">
        <f>+K298*G298</f>
        <v>63559.159999999996</v>
      </c>
      <c r="M298" s="19">
        <f>YEAR(H298)</f>
        <v>2025</v>
      </c>
      <c r="N298" s="19" t="str">
        <f>IF(MONTH(H298)&lt;4,"1° trimestre",IF(MONTH(H298)&lt;7,"2° trimestre",IF(MONTH(H298)&lt;10,"3°trimestre","4° trimestre")))</f>
        <v>4° trimestre</v>
      </c>
      <c r="O298" s="19" t="s">
        <v>1962</v>
      </c>
      <c r="P298" s="19" t="s">
        <v>1970</v>
      </c>
      <c r="Q298" s="8">
        <f>+I298</f>
        <v>2269.9699999999998</v>
      </c>
      <c r="R298" s="19" t="s">
        <v>1965</v>
      </c>
    </row>
    <row r="299" spans="1:18" x14ac:dyDescent="0.2">
      <c r="A299" s="1" t="s">
        <v>743</v>
      </c>
      <c r="B299" s="1" t="s">
        <v>1373</v>
      </c>
      <c r="C299" s="1" t="s">
        <v>28</v>
      </c>
      <c r="D299" s="7">
        <v>57.62</v>
      </c>
      <c r="E299" s="3">
        <v>45930</v>
      </c>
      <c r="F299" s="3">
        <v>45960</v>
      </c>
      <c r="G299" s="7">
        <v>47.23</v>
      </c>
      <c r="H299" s="3">
        <v>45988</v>
      </c>
      <c r="I299" s="11">
        <v>47.23</v>
      </c>
      <c r="J299" s="17">
        <f>+F299-H299</f>
        <v>-28</v>
      </c>
      <c r="K299" s="17">
        <f>+H299-F299</f>
        <v>28</v>
      </c>
      <c r="L299" s="11">
        <f>+K299*G299</f>
        <v>1322.4399999999998</v>
      </c>
      <c r="M299" s="19">
        <f>YEAR(H299)</f>
        <v>2025</v>
      </c>
      <c r="N299" s="19" t="str">
        <f>IF(MONTH(H299)&lt;4,"1° trimestre",IF(MONTH(H299)&lt;7,"2° trimestre",IF(MONTH(H299)&lt;10,"3°trimestre","4° trimestre")))</f>
        <v>4° trimestre</v>
      </c>
      <c r="O299" s="19" t="s">
        <v>1962</v>
      </c>
      <c r="P299" s="19" t="s">
        <v>1970</v>
      </c>
      <c r="Q299" s="8">
        <f>+I299</f>
        <v>47.23</v>
      </c>
      <c r="R299" s="19" t="s">
        <v>1965</v>
      </c>
    </row>
    <row r="300" spans="1:18" x14ac:dyDescent="0.2">
      <c r="A300" s="1" t="s">
        <v>743</v>
      </c>
      <c r="B300" s="1" t="s">
        <v>1374</v>
      </c>
      <c r="C300" s="1" t="s">
        <v>28</v>
      </c>
      <c r="D300" s="7">
        <v>256.74</v>
      </c>
      <c r="E300" s="3">
        <v>45930</v>
      </c>
      <c r="F300" s="3">
        <v>45960</v>
      </c>
      <c r="G300" s="7">
        <v>210.44</v>
      </c>
      <c r="H300" s="3">
        <v>45988</v>
      </c>
      <c r="I300" s="11">
        <v>210.44</v>
      </c>
      <c r="J300" s="17">
        <f>+F300-H300</f>
        <v>-28</v>
      </c>
      <c r="K300" s="17">
        <f>+H300-F300</f>
        <v>28</v>
      </c>
      <c r="L300" s="11">
        <f>+K300*G300</f>
        <v>5892.32</v>
      </c>
      <c r="M300" s="19">
        <f>YEAR(H300)</f>
        <v>2025</v>
      </c>
      <c r="N300" s="19" t="str">
        <f>IF(MONTH(H300)&lt;4,"1° trimestre",IF(MONTH(H300)&lt;7,"2° trimestre",IF(MONTH(H300)&lt;10,"3°trimestre","4° trimestre")))</f>
        <v>4° trimestre</v>
      </c>
      <c r="O300" s="19" t="s">
        <v>1962</v>
      </c>
      <c r="P300" s="19" t="s">
        <v>1970</v>
      </c>
      <c r="Q300" s="8">
        <f>+I300</f>
        <v>210.44</v>
      </c>
      <c r="R300" s="19" t="s">
        <v>1965</v>
      </c>
    </row>
    <row r="301" spans="1:18" x14ac:dyDescent="0.2">
      <c r="A301" s="1" t="s">
        <v>743</v>
      </c>
      <c r="B301" s="1" t="s">
        <v>1375</v>
      </c>
      <c r="C301" s="1" t="s">
        <v>28</v>
      </c>
      <c r="D301" s="7">
        <v>329.77</v>
      </c>
      <c r="E301" s="3">
        <v>45930</v>
      </c>
      <c r="F301" s="3">
        <v>45960</v>
      </c>
      <c r="G301" s="7">
        <v>270.3</v>
      </c>
      <c r="H301" s="3">
        <v>45988</v>
      </c>
      <c r="I301" s="11">
        <v>270.3</v>
      </c>
      <c r="J301" s="17">
        <f>+F301-H301</f>
        <v>-28</v>
      </c>
      <c r="K301" s="17">
        <f>+H301-F301</f>
        <v>28</v>
      </c>
      <c r="L301" s="11">
        <f>+K301*G301</f>
        <v>7568.4000000000005</v>
      </c>
      <c r="M301" s="19">
        <f>YEAR(H301)</f>
        <v>2025</v>
      </c>
      <c r="N301" s="19" t="str">
        <f>IF(MONTH(H301)&lt;4,"1° trimestre",IF(MONTH(H301)&lt;7,"2° trimestre",IF(MONTH(H301)&lt;10,"3°trimestre","4° trimestre")))</f>
        <v>4° trimestre</v>
      </c>
      <c r="O301" s="19" t="s">
        <v>1962</v>
      </c>
      <c r="P301" s="19" t="s">
        <v>1970</v>
      </c>
      <c r="Q301" s="8">
        <f>+I301</f>
        <v>270.3</v>
      </c>
      <c r="R301" s="19" t="s">
        <v>1965</v>
      </c>
    </row>
    <row r="302" spans="1:18" x14ac:dyDescent="0.2">
      <c r="A302" s="1" t="s">
        <v>743</v>
      </c>
      <c r="B302" s="1" t="s">
        <v>1376</v>
      </c>
      <c r="C302" s="1" t="s">
        <v>28</v>
      </c>
      <c r="D302" s="7">
        <v>44.51</v>
      </c>
      <c r="E302" s="3">
        <v>45930</v>
      </c>
      <c r="F302" s="3">
        <v>45960</v>
      </c>
      <c r="G302" s="7">
        <v>36.479999999999997</v>
      </c>
      <c r="H302" s="3">
        <v>45988</v>
      </c>
      <c r="I302" s="11">
        <v>36.479999999999997</v>
      </c>
      <c r="J302" s="17">
        <f>+F302-H302</f>
        <v>-28</v>
      </c>
      <c r="K302" s="17">
        <f>+H302-F302</f>
        <v>28</v>
      </c>
      <c r="L302" s="11">
        <f>+K302*G302</f>
        <v>1021.4399999999999</v>
      </c>
      <c r="M302" s="19">
        <f>YEAR(H302)</f>
        <v>2025</v>
      </c>
      <c r="N302" s="19" t="str">
        <f>IF(MONTH(H302)&lt;4,"1° trimestre",IF(MONTH(H302)&lt;7,"2° trimestre",IF(MONTH(H302)&lt;10,"3°trimestre","4° trimestre")))</f>
        <v>4° trimestre</v>
      </c>
      <c r="O302" s="19" t="s">
        <v>1962</v>
      </c>
      <c r="P302" s="19" t="s">
        <v>1970</v>
      </c>
      <c r="Q302" s="8">
        <f>+I302</f>
        <v>36.479999999999997</v>
      </c>
      <c r="R302" s="19" t="s">
        <v>1965</v>
      </c>
    </row>
    <row r="303" spans="1:18" x14ac:dyDescent="0.2">
      <c r="A303" s="1" t="s">
        <v>743</v>
      </c>
      <c r="B303" s="1" t="s">
        <v>1377</v>
      </c>
      <c r="C303" s="1" t="s">
        <v>28</v>
      </c>
      <c r="D303" s="7">
        <v>75.31</v>
      </c>
      <c r="E303" s="3">
        <v>45930</v>
      </c>
      <c r="F303" s="3">
        <v>45960</v>
      </c>
      <c r="G303" s="7">
        <v>61.73</v>
      </c>
      <c r="H303" s="3">
        <v>45988</v>
      </c>
      <c r="I303" s="11">
        <v>61.73</v>
      </c>
      <c r="J303" s="17">
        <f>+F303-H303</f>
        <v>-28</v>
      </c>
      <c r="K303" s="17">
        <f>+H303-F303</f>
        <v>28</v>
      </c>
      <c r="L303" s="11">
        <f>+K303*G303</f>
        <v>1728.4399999999998</v>
      </c>
      <c r="M303" s="19">
        <f>YEAR(H303)</f>
        <v>2025</v>
      </c>
      <c r="N303" s="19" t="str">
        <f>IF(MONTH(H303)&lt;4,"1° trimestre",IF(MONTH(H303)&lt;7,"2° trimestre",IF(MONTH(H303)&lt;10,"3°trimestre","4° trimestre")))</f>
        <v>4° trimestre</v>
      </c>
      <c r="O303" s="19" t="s">
        <v>1962</v>
      </c>
      <c r="P303" s="19" t="s">
        <v>1970</v>
      </c>
      <c r="Q303" s="8">
        <f>+I303</f>
        <v>61.73</v>
      </c>
      <c r="R303" s="19" t="s">
        <v>1965</v>
      </c>
    </row>
    <row r="304" spans="1:18" x14ac:dyDescent="0.2">
      <c r="A304" s="1" t="s">
        <v>743</v>
      </c>
      <c r="B304" s="1" t="s">
        <v>1378</v>
      </c>
      <c r="C304" s="1" t="s">
        <v>28</v>
      </c>
      <c r="D304" s="7">
        <v>829.55</v>
      </c>
      <c r="E304" s="3">
        <v>45930</v>
      </c>
      <c r="F304" s="3">
        <v>45960</v>
      </c>
      <c r="G304" s="7">
        <v>679.96</v>
      </c>
      <c r="H304" s="3">
        <v>45988</v>
      </c>
      <c r="I304" s="11">
        <v>679.96</v>
      </c>
      <c r="J304" s="17">
        <f>+F304-H304</f>
        <v>-28</v>
      </c>
      <c r="K304" s="17">
        <f>+H304-F304</f>
        <v>28</v>
      </c>
      <c r="L304" s="11">
        <f>+K304*G304</f>
        <v>19038.88</v>
      </c>
      <c r="M304" s="19">
        <f>YEAR(H304)</f>
        <v>2025</v>
      </c>
      <c r="N304" s="19" t="str">
        <f>IF(MONTH(H304)&lt;4,"1° trimestre",IF(MONTH(H304)&lt;7,"2° trimestre",IF(MONTH(H304)&lt;10,"3°trimestre","4° trimestre")))</f>
        <v>4° trimestre</v>
      </c>
      <c r="O304" s="19" t="s">
        <v>1962</v>
      </c>
      <c r="P304" s="19" t="s">
        <v>1970</v>
      </c>
      <c r="Q304" s="8">
        <f>+I304</f>
        <v>679.96</v>
      </c>
      <c r="R304" s="19" t="s">
        <v>1965</v>
      </c>
    </row>
    <row r="305" spans="1:18" x14ac:dyDescent="0.2">
      <c r="A305" s="1" t="s">
        <v>743</v>
      </c>
      <c r="B305" s="1" t="s">
        <v>1379</v>
      </c>
      <c r="C305" s="1" t="s">
        <v>28</v>
      </c>
      <c r="D305" s="7">
        <v>300.67</v>
      </c>
      <c r="E305" s="3">
        <v>45930</v>
      </c>
      <c r="F305" s="3">
        <v>45960</v>
      </c>
      <c r="G305" s="7">
        <v>246.45</v>
      </c>
      <c r="H305" s="3">
        <v>45988</v>
      </c>
      <c r="I305" s="11">
        <v>246.45</v>
      </c>
      <c r="J305" s="17">
        <f>+F305-H305</f>
        <v>-28</v>
      </c>
      <c r="K305" s="17">
        <f>+H305-F305</f>
        <v>28</v>
      </c>
      <c r="L305" s="11">
        <f>+K305*G305</f>
        <v>6900.5999999999995</v>
      </c>
      <c r="M305" s="19">
        <f>YEAR(H305)</f>
        <v>2025</v>
      </c>
      <c r="N305" s="19" t="str">
        <f>IF(MONTH(H305)&lt;4,"1° trimestre",IF(MONTH(H305)&lt;7,"2° trimestre",IF(MONTH(H305)&lt;10,"3°trimestre","4° trimestre")))</f>
        <v>4° trimestre</v>
      </c>
      <c r="O305" s="19" t="s">
        <v>1962</v>
      </c>
      <c r="P305" s="19" t="s">
        <v>1970</v>
      </c>
      <c r="Q305" s="8">
        <f>+I305</f>
        <v>246.45</v>
      </c>
      <c r="R305" s="19" t="s">
        <v>1965</v>
      </c>
    </row>
    <row r="306" spans="1:18" x14ac:dyDescent="0.2">
      <c r="A306" s="1" t="s">
        <v>743</v>
      </c>
      <c r="B306" s="1" t="s">
        <v>1380</v>
      </c>
      <c r="C306" s="1" t="s">
        <v>28</v>
      </c>
      <c r="D306" s="7">
        <v>77.59</v>
      </c>
      <c r="E306" s="3">
        <v>45930</v>
      </c>
      <c r="F306" s="3">
        <v>45960</v>
      </c>
      <c r="G306" s="7">
        <v>63.6</v>
      </c>
      <c r="H306" s="3">
        <v>45988</v>
      </c>
      <c r="I306" s="11">
        <v>63.6</v>
      </c>
      <c r="J306" s="17">
        <f>+F306-H306</f>
        <v>-28</v>
      </c>
      <c r="K306" s="17">
        <f>+H306-F306</f>
        <v>28</v>
      </c>
      <c r="L306" s="11">
        <f>+K306*G306</f>
        <v>1780.8</v>
      </c>
      <c r="M306" s="19">
        <f>YEAR(H306)</f>
        <v>2025</v>
      </c>
      <c r="N306" s="19" t="str">
        <f>IF(MONTH(H306)&lt;4,"1° trimestre",IF(MONTH(H306)&lt;7,"2° trimestre",IF(MONTH(H306)&lt;10,"3°trimestre","4° trimestre")))</f>
        <v>4° trimestre</v>
      </c>
      <c r="O306" s="19" t="s">
        <v>1962</v>
      </c>
      <c r="P306" s="19" t="s">
        <v>1970</v>
      </c>
      <c r="Q306" s="8">
        <f>+I306</f>
        <v>63.6</v>
      </c>
      <c r="R306" s="19" t="s">
        <v>1965</v>
      </c>
    </row>
    <row r="307" spans="1:18" x14ac:dyDescent="0.2">
      <c r="A307" s="1" t="s">
        <v>743</v>
      </c>
      <c r="B307" s="1" t="s">
        <v>1381</v>
      </c>
      <c r="C307" s="1" t="s">
        <v>28</v>
      </c>
      <c r="D307" s="7">
        <v>459.85</v>
      </c>
      <c r="E307" s="3">
        <v>45930</v>
      </c>
      <c r="F307" s="3">
        <v>45960</v>
      </c>
      <c r="G307" s="7">
        <v>376.93</v>
      </c>
      <c r="H307" s="3">
        <v>45988</v>
      </c>
      <c r="I307" s="11">
        <v>376.93</v>
      </c>
      <c r="J307" s="17">
        <f>+F307-H307</f>
        <v>-28</v>
      </c>
      <c r="K307" s="17">
        <f>+H307-F307</f>
        <v>28</v>
      </c>
      <c r="L307" s="11">
        <f>+K307*G307</f>
        <v>10554.04</v>
      </c>
      <c r="M307" s="19">
        <f>YEAR(H307)</f>
        <v>2025</v>
      </c>
      <c r="N307" s="19" t="str">
        <f>IF(MONTH(H307)&lt;4,"1° trimestre",IF(MONTH(H307)&lt;7,"2° trimestre",IF(MONTH(H307)&lt;10,"3°trimestre","4° trimestre")))</f>
        <v>4° trimestre</v>
      </c>
      <c r="O307" s="19" t="s">
        <v>1962</v>
      </c>
      <c r="P307" s="19" t="s">
        <v>1970</v>
      </c>
      <c r="Q307" s="8">
        <f>+I307</f>
        <v>376.93</v>
      </c>
      <c r="R307" s="19" t="s">
        <v>1965</v>
      </c>
    </row>
    <row r="308" spans="1:18" x14ac:dyDescent="0.2">
      <c r="A308" s="1" t="s">
        <v>743</v>
      </c>
      <c r="B308" s="1" t="s">
        <v>1382</v>
      </c>
      <c r="C308" s="1" t="s">
        <v>28</v>
      </c>
      <c r="D308" s="7">
        <v>6.84</v>
      </c>
      <c r="E308" s="3">
        <v>45930</v>
      </c>
      <c r="F308" s="3">
        <v>45960</v>
      </c>
      <c r="G308" s="7">
        <v>5.61</v>
      </c>
      <c r="H308" s="3">
        <v>45988</v>
      </c>
      <c r="I308" s="11">
        <v>5.61</v>
      </c>
      <c r="J308" s="17">
        <f>+F308-H308</f>
        <v>-28</v>
      </c>
      <c r="K308" s="17">
        <f>+H308-F308</f>
        <v>28</v>
      </c>
      <c r="L308" s="11">
        <f>+K308*G308</f>
        <v>157.08000000000001</v>
      </c>
      <c r="M308" s="19">
        <f>YEAR(H308)</f>
        <v>2025</v>
      </c>
      <c r="N308" s="19" t="str">
        <f>IF(MONTH(H308)&lt;4,"1° trimestre",IF(MONTH(H308)&lt;7,"2° trimestre",IF(MONTH(H308)&lt;10,"3°trimestre","4° trimestre")))</f>
        <v>4° trimestre</v>
      </c>
      <c r="O308" s="19" t="s">
        <v>1962</v>
      </c>
      <c r="P308" s="19" t="s">
        <v>1970</v>
      </c>
      <c r="Q308" s="8">
        <f>+I308</f>
        <v>5.61</v>
      </c>
      <c r="R308" s="19" t="s">
        <v>1965</v>
      </c>
    </row>
    <row r="309" spans="1:18" x14ac:dyDescent="0.2">
      <c r="A309" s="1" t="s">
        <v>743</v>
      </c>
      <c r="B309" s="1" t="s">
        <v>1383</v>
      </c>
      <c r="C309" s="1" t="s">
        <v>28</v>
      </c>
      <c r="D309" s="7">
        <v>338.33</v>
      </c>
      <c r="E309" s="3">
        <v>45930</v>
      </c>
      <c r="F309" s="3">
        <v>45960</v>
      </c>
      <c r="G309" s="7">
        <v>277.32</v>
      </c>
      <c r="H309" s="3">
        <v>45988</v>
      </c>
      <c r="I309" s="11">
        <v>277.32</v>
      </c>
      <c r="J309" s="17">
        <f>+F309-H309</f>
        <v>-28</v>
      </c>
      <c r="K309" s="17">
        <f>+H309-F309</f>
        <v>28</v>
      </c>
      <c r="L309" s="11">
        <f>+K309*G309</f>
        <v>7764.96</v>
      </c>
      <c r="M309" s="19">
        <f>YEAR(H309)</f>
        <v>2025</v>
      </c>
      <c r="N309" s="19" t="str">
        <f>IF(MONTH(H309)&lt;4,"1° trimestre",IF(MONTH(H309)&lt;7,"2° trimestre",IF(MONTH(H309)&lt;10,"3°trimestre","4° trimestre")))</f>
        <v>4° trimestre</v>
      </c>
      <c r="O309" s="19" t="s">
        <v>1962</v>
      </c>
      <c r="P309" s="19" t="s">
        <v>1970</v>
      </c>
      <c r="Q309" s="8">
        <f>+I309</f>
        <v>277.32</v>
      </c>
      <c r="R309" s="19" t="s">
        <v>1965</v>
      </c>
    </row>
    <row r="310" spans="1:18" x14ac:dyDescent="0.2">
      <c r="A310" s="1" t="s">
        <v>743</v>
      </c>
      <c r="B310" s="1" t="s">
        <v>1384</v>
      </c>
      <c r="C310" s="1" t="s">
        <v>28</v>
      </c>
      <c r="D310" s="7">
        <v>480.96</v>
      </c>
      <c r="E310" s="3">
        <v>45930</v>
      </c>
      <c r="F310" s="3">
        <v>45960</v>
      </c>
      <c r="G310" s="7">
        <v>394.23</v>
      </c>
      <c r="H310" s="3">
        <v>45988</v>
      </c>
      <c r="I310" s="11">
        <v>394.23</v>
      </c>
      <c r="J310" s="17">
        <f>+F310-H310</f>
        <v>-28</v>
      </c>
      <c r="K310" s="17">
        <f>+H310-F310</f>
        <v>28</v>
      </c>
      <c r="L310" s="11">
        <f>+K310*G310</f>
        <v>11038.44</v>
      </c>
      <c r="M310" s="19">
        <f>YEAR(H310)</f>
        <v>2025</v>
      </c>
      <c r="N310" s="19" t="str">
        <f>IF(MONTH(H310)&lt;4,"1° trimestre",IF(MONTH(H310)&lt;7,"2° trimestre",IF(MONTH(H310)&lt;10,"3°trimestre","4° trimestre")))</f>
        <v>4° trimestre</v>
      </c>
      <c r="O310" s="19" t="s">
        <v>1962</v>
      </c>
      <c r="P310" s="19" t="s">
        <v>1970</v>
      </c>
      <c r="Q310" s="8">
        <f>+I310</f>
        <v>394.23</v>
      </c>
      <c r="R310" s="19" t="s">
        <v>1965</v>
      </c>
    </row>
    <row r="311" spans="1:18" x14ac:dyDescent="0.2">
      <c r="A311" s="1" t="s">
        <v>743</v>
      </c>
      <c r="B311" s="1" t="s">
        <v>1385</v>
      </c>
      <c r="C311" s="1" t="s">
        <v>28</v>
      </c>
      <c r="D311" s="7">
        <v>1908.25</v>
      </c>
      <c r="E311" s="3">
        <v>45930</v>
      </c>
      <c r="F311" s="3">
        <v>45960</v>
      </c>
      <c r="G311" s="7">
        <v>1564.14</v>
      </c>
      <c r="H311" s="3">
        <v>45988</v>
      </c>
      <c r="I311" s="11">
        <v>1564.14</v>
      </c>
      <c r="J311" s="17">
        <f>+F311-H311</f>
        <v>-28</v>
      </c>
      <c r="K311" s="17">
        <f>+H311-F311</f>
        <v>28</v>
      </c>
      <c r="L311" s="11">
        <f>+K311*G311</f>
        <v>43795.920000000006</v>
      </c>
      <c r="M311" s="19">
        <f>YEAR(H311)</f>
        <v>2025</v>
      </c>
      <c r="N311" s="19" t="str">
        <f>IF(MONTH(H311)&lt;4,"1° trimestre",IF(MONTH(H311)&lt;7,"2° trimestre",IF(MONTH(H311)&lt;10,"3°trimestre","4° trimestre")))</f>
        <v>4° trimestre</v>
      </c>
      <c r="O311" s="19" t="s">
        <v>1962</v>
      </c>
      <c r="P311" s="19" t="s">
        <v>1970</v>
      </c>
      <c r="Q311" s="8">
        <f>+I311</f>
        <v>1564.14</v>
      </c>
      <c r="R311" s="19" t="s">
        <v>1965</v>
      </c>
    </row>
    <row r="312" spans="1:18" x14ac:dyDescent="0.2">
      <c r="A312" s="1" t="s">
        <v>743</v>
      </c>
      <c r="B312" s="1" t="s">
        <v>1386</v>
      </c>
      <c r="C312" s="1" t="s">
        <v>28</v>
      </c>
      <c r="D312" s="7">
        <v>898.29</v>
      </c>
      <c r="E312" s="3">
        <v>45930</v>
      </c>
      <c r="F312" s="3">
        <v>45960</v>
      </c>
      <c r="G312" s="7">
        <v>736.3</v>
      </c>
      <c r="H312" s="3">
        <v>45988</v>
      </c>
      <c r="I312" s="11">
        <v>736.3</v>
      </c>
      <c r="J312" s="17">
        <f>+F312-H312</f>
        <v>-28</v>
      </c>
      <c r="K312" s="17">
        <f>+H312-F312</f>
        <v>28</v>
      </c>
      <c r="L312" s="11">
        <f>+K312*G312</f>
        <v>20616.399999999998</v>
      </c>
      <c r="M312" s="19">
        <f>YEAR(H312)</f>
        <v>2025</v>
      </c>
      <c r="N312" s="19" t="str">
        <f>IF(MONTH(H312)&lt;4,"1° trimestre",IF(MONTH(H312)&lt;7,"2° trimestre",IF(MONTH(H312)&lt;10,"3°trimestre","4° trimestre")))</f>
        <v>4° trimestre</v>
      </c>
      <c r="O312" s="19" t="s">
        <v>1962</v>
      </c>
      <c r="P312" s="19" t="s">
        <v>1970</v>
      </c>
      <c r="Q312" s="8">
        <f>+I312</f>
        <v>736.3</v>
      </c>
      <c r="R312" s="19" t="s">
        <v>1965</v>
      </c>
    </row>
    <row r="313" spans="1:18" x14ac:dyDescent="0.2">
      <c r="A313" s="1" t="s">
        <v>743</v>
      </c>
      <c r="B313" s="1" t="s">
        <v>1387</v>
      </c>
      <c r="C313" s="1" t="s">
        <v>28</v>
      </c>
      <c r="D313" s="7">
        <v>1985.94</v>
      </c>
      <c r="E313" s="3">
        <v>45930</v>
      </c>
      <c r="F313" s="3">
        <v>45960</v>
      </c>
      <c r="G313" s="7">
        <v>1627.82</v>
      </c>
      <c r="H313" s="3">
        <v>45988</v>
      </c>
      <c r="I313" s="11">
        <v>1627.82</v>
      </c>
      <c r="J313" s="17">
        <f>+F313-H313</f>
        <v>-28</v>
      </c>
      <c r="K313" s="17">
        <f>+H313-F313</f>
        <v>28</v>
      </c>
      <c r="L313" s="11">
        <f>+K313*G313</f>
        <v>45578.96</v>
      </c>
      <c r="M313" s="19">
        <f>YEAR(H313)</f>
        <v>2025</v>
      </c>
      <c r="N313" s="19" t="str">
        <f>IF(MONTH(H313)&lt;4,"1° trimestre",IF(MONTH(H313)&lt;7,"2° trimestre",IF(MONTH(H313)&lt;10,"3°trimestre","4° trimestre")))</f>
        <v>4° trimestre</v>
      </c>
      <c r="O313" s="19" t="s">
        <v>1962</v>
      </c>
      <c r="P313" s="19" t="s">
        <v>1970</v>
      </c>
      <c r="Q313" s="8">
        <f>+I313</f>
        <v>1627.82</v>
      </c>
      <c r="R313" s="19" t="s">
        <v>1965</v>
      </c>
    </row>
    <row r="314" spans="1:18" x14ac:dyDescent="0.2">
      <c r="A314" s="1" t="s">
        <v>743</v>
      </c>
      <c r="B314" s="1" t="s">
        <v>1388</v>
      </c>
      <c r="C314" s="1" t="s">
        <v>28</v>
      </c>
      <c r="D314" s="7">
        <v>2974.06</v>
      </c>
      <c r="E314" s="3">
        <v>45961</v>
      </c>
      <c r="F314" s="3">
        <v>45991</v>
      </c>
      <c r="G314" s="7">
        <v>2437.75</v>
      </c>
      <c r="H314" s="3">
        <v>45988</v>
      </c>
      <c r="I314" s="11">
        <v>2437.75</v>
      </c>
      <c r="J314" s="17">
        <f>+F314-H314</f>
        <v>3</v>
      </c>
      <c r="K314" s="17">
        <f>+H314-F314</f>
        <v>-3</v>
      </c>
      <c r="L314" s="11">
        <f>+K314*G314</f>
        <v>-7313.25</v>
      </c>
      <c r="M314" s="19">
        <f>YEAR(H314)</f>
        <v>2025</v>
      </c>
      <c r="N314" s="19" t="str">
        <f>IF(MONTH(H314)&lt;4,"1° trimestre",IF(MONTH(H314)&lt;7,"2° trimestre",IF(MONTH(H314)&lt;10,"3°trimestre","4° trimestre")))</f>
        <v>4° trimestre</v>
      </c>
      <c r="O314" s="19" t="s">
        <v>1962</v>
      </c>
      <c r="P314" s="19" t="s">
        <v>1970</v>
      </c>
      <c r="Q314" s="8">
        <f>+I314</f>
        <v>2437.75</v>
      </c>
      <c r="R314" s="19" t="s">
        <v>1965</v>
      </c>
    </row>
    <row r="315" spans="1:18" x14ac:dyDescent="0.2">
      <c r="A315" s="1" t="s">
        <v>743</v>
      </c>
      <c r="B315" s="1" t="s">
        <v>1389</v>
      </c>
      <c r="C315" s="1" t="s">
        <v>28</v>
      </c>
      <c r="D315" s="7">
        <v>2974.06</v>
      </c>
      <c r="E315" s="3">
        <v>45961</v>
      </c>
      <c r="F315" s="3">
        <v>45991</v>
      </c>
      <c r="G315" s="7">
        <v>2437.75</v>
      </c>
      <c r="H315" s="3">
        <v>45988</v>
      </c>
      <c r="I315" s="11">
        <v>2437.75</v>
      </c>
      <c r="J315" s="17">
        <f>+F315-H315</f>
        <v>3</v>
      </c>
      <c r="K315" s="17">
        <f>+H315-F315</f>
        <v>-3</v>
      </c>
      <c r="L315" s="11">
        <f>+K315*G315</f>
        <v>-7313.25</v>
      </c>
      <c r="M315" s="19">
        <f>YEAR(H315)</f>
        <v>2025</v>
      </c>
      <c r="N315" s="19" t="str">
        <f>IF(MONTH(H315)&lt;4,"1° trimestre",IF(MONTH(H315)&lt;7,"2° trimestre",IF(MONTH(H315)&lt;10,"3°trimestre","4° trimestre")))</f>
        <v>4° trimestre</v>
      </c>
      <c r="O315" s="19" t="s">
        <v>1962</v>
      </c>
      <c r="P315" s="19" t="s">
        <v>1970</v>
      </c>
      <c r="Q315" s="8">
        <f>+I315</f>
        <v>2437.75</v>
      </c>
      <c r="R315" s="19" t="s">
        <v>1965</v>
      </c>
    </row>
    <row r="316" spans="1:18" x14ac:dyDescent="0.2">
      <c r="A316" s="1" t="s">
        <v>743</v>
      </c>
      <c r="B316" s="1" t="s">
        <v>1390</v>
      </c>
      <c r="C316" s="1" t="s">
        <v>28</v>
      </c>
      <c r="D316" s="7">
        <v>910.43</v>
      </c>
      <c r="E316" s="3">
        <v>45961</v>
      </c>
      <c r="F316" s="3">
        <v>45991</v>
      </c>
      <c r="G316" s="7">
        <v>746.25</v>
      </c>
      <c r="H316" s="3">
        <v>45988</v>
      </c>
      <c r="I316" s="11">
        <v>746.25</v>
      </c>
      <c r="J316" s="17">
        <f>+F316-H316</f>
        <v>3</v>
      </c>
      <c r="K316" s="17">
        <f>+H316-F316</f>
        <v>-3</v>
      </c>
      <c r="L316" s="11">
        <f>+K316*G316</f>
        <v>-2238.75</v>
      </c>
      <c r="M316" s="19">
        <f>YEAR(H316)</f>
        <v>2025</v>
      </c>
      <c r="N316" s="19" t="str">
        <f>IF(MONTH(H316)&lt;4,"1° trimestre",IF(MONTH(H316)&lt;7,"2° trimestre",IF(MONTH(H316)&lt;10,"3°trimestre","4° trimestre")))</f>
        <v>4° trimestre</v>
      </c>
      <c r="O316" s="19" t="s">
        <v>1962</v>
      </c>
      <c r="P316" s="19" t="s">
        <v>1970</v>
      </c>
      <c r="Q316" s="8">
        <f>+I316</f>
        <v>746.25</v>
      </c>
      <c r="R316" s="19" t="s">
        <v>1965</v>
      </c>
    </row>
    <row r="317" spans="1:18" x14ac:dyDescent="0.2">
      <c r="A317" s="1" t="s">
        <v>743</v>
      </c>
      <c r="B317" s="1" t="s">
        <v>1391</v>
      </c>
      <c r="C317" s="1" t="s">
        <v>28</v>
      </c>
      <c r="D317" s="7">
        <v>2225.46</v>
      </c>
      <c r="E317" s="3">
        <v>45961</v>
      </c>
      <c r="F317" s="3">
        <v>45991</v>
      </c>
      <c r="G317" s="7">
        <v>1824.15</v>
      </c>
      <c r="H317" s="3">
        <v>45988</v>
      </c>
      <c r="I317" s="11">
        <v>1824.15</v>
      </c>
      <c r="J317" s="17">
        <f>+F317-H317</f>
        <v>3</v>
      </c>
      <c r="K317" s="17">
        <f>+H317-F317</f>
        <v>-3</v>
      </c>
      <c r="L317" s="11">
        <f>+K317*G317</f>
        <v>-5472.4500000000007</v>
      </c>
      <c r="M317" s="19">
        <f>YEAR(H317)</f>
        <v>2025</v>
      </c>
      <c r="N317" s="19" t="str">
        <f>IF(MONTH(H317)&lt;4,"1° trimestre",IF(MONTH(H317)&lt;7,"2° trimestre",IF(MONTH(H317)&lt;10,"3°trimestre","4° trimestre")))</f>
        <v>4° trimestre</v>
      </c>
      <c r="O317" s="19" t="s">
        <v>1962</v>
      </c>
      <c r="P317" s="19" t="s">
        <v>1970</v>
      </c>
      <c r="Q317" s="8">
        <f>+I317</f>
        <v>1824.15</v>
      </c>
      <c r="R317" s="19" t="s">
        <v>1965</v>
      </c>
    </row>
    <row r="318" spans="1:18" x14ac:dyDescent="0.2">
      <c r="A318" s="1" t="s">
        <v>743</v>
      </c>
      <c r="B318" s="1" t="s">
        <v>1392</v>
      </c>
      <c r="C318" s="1" t="s">
        <v>28</v>
      </c>
      <c r="D318" s="7">
        <v>3621.47</v>
      </c>
      <c r="E318" s="3">
        <v>45961</v>
      </c>
      <c r="F318" s="3">
        <v>45991</v>
      </c>
      <c r="G318" s="7">
        <v>2968.42</v>
      </c>
      <c r="H318" s="3">
        <v>45988</v>
      </c>
      <c r="I318" s="11">
        <v>2968.42</v>
      </c>
      <c r="J318" s="17">
        <f>+F318-H318</f>
        <v>3</v>
      </c>
      <c r="K318" s="17">
        <f>+H318-F318</f>
        <v>-3</v>
      </c>
      <c r="L318" s="11">
        <f>+K318*G318</f>
        <v>-8905.26</v>
      </c>
      <c r="M318" s="19">
        <f>YEAR(H318)</f>
        <v>2025</v>
      </c>
      <c r="N318" s="19" t="str">
        <f>IF(MONTH(H318)&lt;4,"1° trimestre",IF(MONTH(H318)&lt;7,"2° trimestre",IF(MONTH(H318)&lt;10,"3°trimestre","4° trimestre")))</f>
        <v>4° trimestre</v>
      </c>
      <c r="O318" s="19" t="s">
        <v>1962</v>
      </c>
      <c r="P318" s="19" t="s">
        <v>1970</v>
      </c>
      <c r="Q318" s="8">
        <f>+I318</f>
        <v>2968.42</v>
      </c>
      <c r="R318" s="19" t="s">
        <v>1965</v>
      </c>
    </row>
    <row r="319" spans="1:18" x14ac:dyDescent="0.2">
      <c r="A319" s="1" t="s">
        <v>743</v>
      </c>
      <c r="B319" s="1" t="s">
        <v>1393</v>
      </c>
      <c r="C319" s="1" t="s">
        <v>28</v>
      </c>
      <c r="D319" s="7">
        <v>1679.23</v>
      </c>
      <c r="E319" s="3">
        <v>45961</v>
      </c>
      <c r="F319" s="3">
        <v>45991</v>
      </c>
      <c r="G319" s="7">
        <v>1376.42</v>
      </c>
      <c r="H319" s="3">
        <v>45988</v>
      </c>
      <c r="I319" s="11">
        <v>1376.42</v>
      </c>
      <c r="J319" s="17">
        <f>+F319-H319</f>
        <v>3</v>
      </c>
      <c r="K319" s="17">
        <f>+H319-F319</f>
        <v>-3</v>
      </c>
      <c r="L319" s="11">
        <f>+K319*G319</f>
        <v>-4129.26</v>
      </c>
      <c r="M319" s="19">
        <f>YEAR(H319)</f>
        <v>2025</v>
      </c>
      <c r="N319" s="19" t="str">
        <f>IF(MONTH(H319)&lt;4,"1° trimestre",IF(MONTH(H319)&lt;7,"2° trimestre",IF(MONTH(H319)&lt;10,"3°trimestre","4° trimestre")))</f>
        <v>4° trimestre</v>
      </c>
      <c r="O319" s="19" t="s">
        <v>1962</v>
      </c>
      <c r="P319" s="19" t="s">
        <v>1970</v>
      </c>
      <c r="Q319" s="8">
        <f>+I319</f>
        <v>1376.42</v>
      </c>
      <c r="R319" s="19" t="s">
        <v>1965</v>
      </c>
    </row>
    <row r="320" spans="1:18" x14ac:dyDescent="0.2">
      <c r="A320" s="1" t="s">
        <v>743</v>
      </c>
      <c r="B320" s="1" t="s">
        <v>1394</v>
      </c>
      <c r="C320" s="1" t="s">
        <v>28</v>
      </c>
      <c r="D320" s="7">
        <v>2974.06</v>
      </c>
      <c r="E320" s="3">
        <v>45961</v>
      </c>
      <c r="F320" s="3">
        <v>45991</v>
      </c>
      <c r="G320" s="7">
        <v>2437.75</v>
      </c>
      <c r="H320" s="3">
        <v>45988</v>
      </c>
      <c r="I320" s="11">
        <v>2437.75</v>
      </c>
      <c r="J320" s="17">
        <f>+F320-H320</f>
        <v>3</v>
      </c>
      <c r="K320" s="17">
        <f>+H320-F320</f>
        <v>-3</v>
      </c>
      <c r="L320" s="11">
        <f>+K320*G320</f>
        <v>-7313.25</v>
      </c>
      <c r="M320" s="19">
        <f>YEAR(H320)</f>
        <v>2025</v>
      </c>
      <c r="N320" s="19" t="str">
        <f>IF(MONTH(H320)&lt;4,"1° trimestre",IF(MONTH(H320)&lt;7,"2° trimestre",IF(MONTH(H320)&lt;10,"3°trimestre","4° trimestre")))</f>
        <v>4° trimestre</v>
      </c>
      <c r="O320" s="19" t="s">
        <v>1962</v>
      </c>
      <c r="P320" s="19" t="s">
        <v>1970</v>
      </c>
      <c r="Q320" s="8">
        <f>+I320</f>
        <v>2437.75</v>
      </c>
      <c r="R320" s="19" t="s">
        <v>1965</v>
      </c>
    </row>
    <row r="321" spans="1:18" x14ac:dyDescent="0.2">
      <c r="A321" s="1" t="s">
        <v>743</v>
      </c>
      <c r="B321" s="1" t="s">
        <v>1395</v>
      </c>
      <c r="C321" s="1" t="s">
        <v>28</v>
      </c>
      <c r="D321" s="7">
        <v>3631.57</v>
      </c>
      <c r="E321" s="3">
        <v>45961</v>
      </c>
      <c r="F321" s="3">
        <v>45991</v>
      </c>
      <c r="G321" s="7">
        <v>2976.7</v>
      </c>
      <c r="H321" s="3">
        <v>45988</v>
      </c>
      <c r="I321" s="11">
        <v>2976.7</v>
      </c>
      <c r="J321" s="17">
        <f>+F321-H321</f>
        <v>3</v>
      </c>
      <c r="K321" s="17">
        <f>+H321-F321</f>
        <v>-3</v>
      </c>
      <c r="L321" s="11">
        <f>+K321*G321</f>
        <v>-8930.0999999999985</v>
      </c>
      <c r="M321" s="19">
        <f>YEAR(H321)</f>
        <v>2025</v>
      </c>
      <c r="N321" s="19" t="str">
        <f>IF(MONTH(H321)&lt;4,"1° trimestre",IF(MONTH(H321)&lt;7,"2° trimestre",IF(MONTH(H321)&lt;10,"3°trimestre","4° trimestre")))</f>
        <v>4° trimestre</v>
      </c>
      <c r="O321" s="19" t="s">
        <v>1962</v>
      </c>
      <c r="P321" s="19" t="s">
        <v>1970</v>
      </c>
      <c r="Q321" s="8">
        <f>+I321</f>
        <v>2976.7</v>
      </c>
      <c r="R321" s="19" t="s">
        <v>1965</v>
      </c>
    </row>
    <row r="322" spans="1:18" x14ac:dyDescent="0.2">
      <c r="A322" s="1" t="s">
        <v>743</v>
      </c>
      <c r="B322" s="1" t="s">
        <v>1396</v>
      </c>
      <c r="C322" s="1" t="s">
        <v>28</v>
      </c>
      <c r="D322" s="7">
        <v>1830</v>
      </c>
      <c r="E322" s="3">
        <v>45961</v>
      </c>
      <c r="F322" s="3">
        <v>45991</v>
      </c>
      <c r="G322" s="7">
        <v>1500</v>
      </c>
      <c r="H322" s="3">
        <v>45988</v>
      </c>
      <c r="I322" s="11">
        <v>1500</v>
      </c>
      <c r="J322" s="17">
        <f>+F322-H322</f>
        <v>3</v>
      </c>
      <c r="K322" s="17">
        <f>+H322-F322</f>
        <v>-3</v>
      </c>
      <c r="L322" s="11">
        <f>+K322*G322</f>
        <v>-4500</v>
      </c>
      <c r="M322" s="19">
        <f>YEAR(H322)</f>
        <v>2025</v>
      </c>
      <c r="N322" s="19" t="str">
        <f>IF(MONTH(H322)&lt;4,"1° trimestre",IF(MONTH(H322)&lt;7,"2° trimestre",IF(MONTH(H322)&lt;10,"3°trimestre","4° trimestre")))</f>
        <v>4° trimestre</v>
      </c>
      <c r="O322" s="19" t="s">
        <v>1962</v>
      </c>
      <c r="P322" s="19" t="s">
        <v>1970</v>
      </c>
      <c r="Q322" s="8">
        <f>+I322</f>
        <v>1500</v>
      </c>
      <c r="R322" s="19" t="s">
        <v>1965</v>
      </c>
    </row>
    <row r="323" spans="1:18" x14ac:dyDescent="0.2">
      <c r="A323" s="1" t="s">
        <v>743</v>
      </c>
      <c r="B323" s="1" t="s">
        <v>1397</v>
      </c>
      <c r="C323" s="1" t="s">
        <v>28</v>
      </c>
      <c r="D323" s="7">
        <v>156.38</v>
      </c>
      <c r="E323" s="3">
        <v>45961</v>
      </c>
      <c r="F323" s="3">
        <v>45991</v>
      </c>
      <c r="G323" s="7">
        <v>128.18</v>
      </c>
      <c r="H323" s="3">
        <v>45988</v>
      </c>
      <c r="I323" s="11">
        <v>128.18</v>
      </c>
      <c r="J323" s="17">
        <f>+F323-H323</f>
        <v>3</v>
      </c>
      <c r="K323" s="17">
        <f>+H323-F323</f>
        <v>-3</v>
      </c>
      <c r="L323" s="11">
        <f>+K323*G323</f>
        <v>-384.54</v>
      </c>
      <c r="M323" s="19">
        <f>YEAR(H323)</f>
        <v>2025</v>
      </c>
      <c r="N323" s="19" t="str">
        <f>IF(MONTH(H323)&lt;4,"1° trimestre",IF(MONTH(H323)&lt;7,"2° trimestre",IF(MONTH(H323)&lt;10,"3°trimestre","4° trimestre")))</f>
        <v>4° trimestre</v>
      </c>
      <c r="O323" s="19" t="s">
        <v>1962</v>
      </c>
      <c r="P323" s="19" t="s">
        <v>1970</v>
      </c>
      <c r="Q323" s="8">
        <f>+I323</f>
        <v>128.18</v>
      </c>
      <c r="R323" s="19" t="s">
        <v>1965</v>
      </c>
    </row>
    <row r="324" spans="1:18" x14ac:dyDescent="0.2">
      <c r="A324" s="1" t="s">
        <v>743</v>
      </c>
      <c r="B324" s="1" t="s">
        <v>1398</v>
      </c>
      <c r="C324" s="1" t="s">
        <v>28</v>
      </c>
      <c r="D324" s="7">
        <v>437.3</v>
      </c>
      <c r="E324" s="3">
        <v>45961</v>
      </c>
      <c r="F324" s="3">
        <v>45991</v>
      </c>
      <c r="G324" s="7">
        <v>358.44</v>
      </c>
      <c r="H324" s="3">
        <v>45988</v>
      </c>
      <c r="I324" s="11">
        <v>358.44</v>
      </c>
      <c r="J324" s="17">
        <f>+F324-H324</f>
        <v>3</v>
      </c>
      <c r="K324" s="17">
        <f>+H324-F324</f>
        <v>-3</v>
      </c>
      <c r="L324" s="11">
        <f>+K324*G324</f>
        <v>-1075.32</v>
      </c>
      <c r="M324" s="19">
        <f>YEAR(H324)</f>
        <v>2025</v>
      </c>
      <c r="N324" s="19" t="str">
        <f>IF(MONTH(H324)&lt;4,"1° trimestre",IF(MONTH(H324)&lt;7,"2° trimestre",IF(MONTH(H324)&lt;10,"3°trimestre","4° trimestre")))</f>
        <v>4° trimestre</v>
      </c>
      <c r="O324" s="19" t="s">
        <v>1962</v>
      </c>
      <c r="P324" s="19" t="s">
        <v>1970</v>
      </c>
      <c r="Q324" s="8">
        <f>+I324</f>
        <v>358.44</v>
      </c>
      <c r="R324" s="19" t="s">
        <v>1965</v>
      </c>
    </row>
    <row r="325" spans="1:18" x14ac:dyDescent="0.2">
      <c r="A325" s="1" t="s">
        <v>743</v>
      </c>
      <c r="B325" s="1" t="s">
        <v>1399</v>
      </c>
      <c r="C325" s="1" t="s">
        <v>28</v>
      </c>
      <c r="D325" s="7">
        <v>197.88</v>
      </c>
      <c r="E325" s="3">
        <v>45961</v>
      </c>
      <c r="F325" s="3">
        <v>45991</v>
      </c>
      <c r="G325" s="7">
        <v>162.19999999999999</v>
      </c>
      <c r="H325" s="3">
        <v>45988</v>
      </c>
      <c r="I325" s="11">
        <v>162.19999999999999</v>
      </c>
      <c r="J325" s="17">
        <f>+F325-H325</f>
        <v>3</v>
      </c>
      <c r="K325" s="17">
        <f>+H325-F325</f>
        <v>-3</v>
      </c>
      <c r="L325" s="11">
        <f>+K325*G325</f>
        <v>-486.59999999999997</v>
      </c>
      <c r="M325" s="19">
        <f>YEAR(H325)</f>
        <v>2025</v>
      </c>
      <c r="N325" s="19" t="str">
        <f>IF(MONTH(H325)&lt;4,"1° trimestre",IF(MONTH(H325)&lt;7,"2° trimestre",IF(MONTH(H325)&lt;10,"3°trimestre","4° trimestre")))</f>
        <v>4° trimestre</v>
      </c>
      <c r="O325" s="19" t="s">
        <v>1962</v>
      </c>
      <c r="P325" s="19" t="s">
        <v>1970</v>
      </c>
      <c r="Q325" s="8">
        <f>+I325</f>
        <v>162.19999999999999</v>
      </c>
      <c r="R325" s="19" t="s">
        <v>1965</v>
      </c>
    </row>
    <row r="326" spans="1:18" x14ac:dyDescent="0.2">
      <c r="A326" s="1" t="s">
        <v>743</v>
      </c>
      <c r="B326" s="1" t="s">
        <v>1400</v>
      </c>
      <c r="C326" s="1" t="s">
        <v>28</v>
      </c>
      <c r="D326" s="7">
        <v>4040.84</v>
      </c>
      <c r="E326" s="3">
        <v>45961</v>
      </c>
      <c r="F326" s="3">
        <v>45991</v>
      </c>
      <c r="G326" s="7">
        <v>3312.16</v>
      </c>
      <c r="H326" s="3">
        <v>45988</v>
      </c>
      <c r="I326" s="11">
        <v>3312.16</v>
      </c>
      <c r="J326" s="17">
        <f>+F326-H326</f>
        <v>3</v>
      </c>
      <c r="K326" s="17">
        <f>+H326-F326</f>
        <v>-3</v>
      </c>
      <c r="L326" s="11">
        <f>+K326*G326</f>
        <v>-9936.48</v>
      </c>
      <c r="M326" s="19">
        <f>YEAR(H326)</f>
        <v>2025</v>
      </c>
      <c r="N326" s="19" t="str">
        <f>IF(MONTH(H326)&lt;4,"1° trimestre",IF(MONTH(H326)&lt;7,"2° trimestre",IF(MONTH(H326)&lt;10,"3°trimestre","4° trimestre")))</f>
        <v>4° trimestre</v>
      </c>
      <c r="O326" s="19" t="s">
        <v>1962</v>
      </c>
      <c r="P326" s="19" t="s">
        <v>1970</v>
      </c>
      <c r="Q326" s="8">
        <f>+I326</f>
        <v>3312.16</v>
      </c>
      <c r="R326" s="19" t="s">
        <v>1965</v>
      </c>
    </row>
    <row r="327" spans="1:18" x14ac:dyDescent="0.2">
      <c r="A327" s="1" t="s">
        <v>743</v>
      </c>
      <c r="B327" s="1" t="s">
        <v>1401</v>
      </c>
      <c r="C327" s="1" t="s">
        <v>28</v>
      </c>
      <c r="D327" s="7">
        <v>2459.2600000000002</v>
      </c>
      <c r="E327" s="3">
        <v>45961</v>
      </c>
      <c r="F327" s="3">
        <v>45991</v>
      </c>
      <c r="G327" s="7">
        <v>2015.79</v>
      </c>
      <c r="H327" s="3">
        <v>45988</v>
      </c>
      <c r="I327" s="11">
        <v>2015.79</v>
      </c>
      <c r="J327" s="17">
        <f>+F327-H327</f>
        <v>3</v>
      </c>
      <c r="K327" s="17">
        <f>+H327-F327</f>
        <v>-3</v>
      </c>
      <c r="L327" s="11">
        <f>+K327*G327</f>
        <v>-6047.37</v>
      </c>
      <c r="M327" s="19">
        <f>YEAR(H327)</f>
        <v>2025</v>
      </c>
      <c r="N327" s="19" t="str">
        <f>IF(MONTH(H327)&lt;4,"1° trimestre",IF(MONTH(H327)&lt;7,"2° trimestre",IF(MONTH(H327)&lt;10,"3°trimestre","4° trimestre")))</f>
        <v>4° trimestre</v>
      </c>
      <c r="O327" s="19" t="s">
        <v>1962</v>
      </c>
      <c r="P327" s="19" t="s">
        <v>1970</v>
      </c>
      <c r="Q327" s="8">
        <f>+I327</f>
        <v>2015.79</v>
      </c>
      <c r="R327" s="19" t="s">
        <v>1965</v>
      </c>
    </row>
    <row r="328" spans="1:18" x14ac:dyDescent="0.2">
      <c r="A328" s="1" t="s">
        <v>743</v>
      </c>
      <c r="B328" s="1" t="s">
        <v>1402</v>
      </c>
      <c r="C328" s="1" t="s">
        <v>28</v>
      </c>
      <c r="D328" s="7">
        <v>182.12</v>
      </c>
      <c r="E328" s="3">
        <v>45961</v>
      </c>
      <c r="F328" s="3">
        <v>45991</v>
      </c>
      <c r="G328" s="7">
        <v>149.28</v>
      </c>
      <c r="H328" s="3">
        <v>45988</v>
      </c>
      <c r="I328" s="11">
        <v>149.28</v>
      </c>
      <c r="J328" s="17">
        <f>+F328-H328</f>
        <v>3</v>
      </c>
      <c r="K328" s="17">
        <f>+H328-F328</f>
        <v>-3</v>
      </c>
      <c r="L328" s="11">
        <f>+K328*G328</f>
        <v>-447.84000000000003</v>
      </c>
      <c r="M328" s="19">
        <f>YEAR(H328)</f>
        <v>2025</v>
      </c>
      <c r="N328" s="19" t="str">
        <f>IF(MONTH(H328)&lt;4,"1° trimestre",IF(MONTH(H328)&lt;7,"2° trimestre",IF(MONTH(H328)&lt;10,"3°trimestre","4° trimestre")))</f>
        <v>4° trimestre</v>
      </c>
      <c r="O328" s="19" t="s">
        <v>1962</v>
      </c>
      <c r="P328" s="19" t="s">
        <v>1970</v>
      </c>
      <c r="Q328" s="8">
        <f>+I328</f>
        <v>149.28</v>
      </c>
      <c r="R328" s="19" t="s">
        <v>1965</v>
      </c>
    </row>
    <row r="329" spans="1:18" x14ac:dyDescent="0.2">
      <c r="A329" s="1" t="s">
        <v>743</v>
      </c>
      <c r="B329" s="1" t="s">
        <v>1403</v>
      </c>
      <c r="C329" s="1" t="s">
        <v>28</v>
      </c>
      <c r="D329" s="7">
        <v>1373.94</v>
      </c>
      <c r="E329" s="3">
        <v>45961</v>
      </c>
      <c r="F329" s="3">
        <v>45991</v>
      </c>
      <c r="G329" s="7">
        <v>1126.18</v>
      </c>
      <c r="H329" s="3">
        <v>45988</v>
      </c>
      <c r="I329" s="11">
        <v>1126.18</v>
      </c>
      <c r="J329" s="17">
        <f>+F329-H329</f>
        <v>3</v>
      </c>
      <c r="K329" s="17">
        <f>+H329-F329</f>
        <v>-3</v>
      </c>
      <c r="L329" s="11">
        <f>+K329*G329</f>
        <v>-3378.54</v>
      </c>
      <c r="M329" s="19">
        <f>YEAR(H329)</f>
        <v>2025</v>
      </c>
      <c r="N329" s="19" t="str">
        <f>IF(MONTH(H329)&lt;4,"1° trimestre",IF(MONTH(H329)&lt;7,"2° trimestre",IF(MONTH(H329)&lt;10,"3°trimestre","4° trimestre")))</f>
        <v>4° trimestre</v>
      </c>
      <c r="O329" s="19" t="s">
        <v>1962</v>
      </c>
      <c r="P329" s="19" t="s">
        <v>1970</v>
      </c>
      <c r="Q329" s="8">
        <f>+I329</f>
        <v>1126.18</v>
      </c>
      <c r="R329" s="19" t="s">
        <v>1965</v>
      </c>
    </row>
    <row r="330" spans="1:18" x14ac:dyDescent="0.2">
      <c r="A330" s="1" t="s">
        <v>743</v>
      </c>
      <c r="B330" s="1" t="s">
        <v>1404</v>
      </c>
      <c r="C330" s="1" t="s">
        <v>28</v>
      </c>
      <c r="D330" s="7">
        <v>1471.27</v>
      </c>
      <c r="E330" s="3">
        <v>45961</v>
      </c>
      <c r="F330" s="3">
        <v>45991</v>
      </c>
      <c r="G330" s="7">
        <v>1205.96</v>
      </c>
      <c r="H330" s="3">
        <v>45988</v>
      </c>
      <c r="I330" s="11">
        <v>1205.96</v>
      </c>
      <c r="J330" s="17">
        <f>+F330-H330</f>
        <v>3</v>
      </c>
      <c r="K330" s="17">
        <f>+H330-F330</f>
        <v>-3</v>
      </c>
      <c r="L330" s="11">
        <f>+K330*G330</f>
        <v>-3617.88</v>
      </c>
      <c r="M330" s="19">
        <f>YEAR(H330)</f>
        <v>2025</v>
      </c>
      <c r="N330" s="19" t="str">
        <f>IF(MONTH(H330)&lt;4,"1° trimestre",IF(MONTH(H330)&lt;7,"2° trimestre",IF(MONTH(H330)&lt;10,"3°trimestre","4° trimestre")))</f>
        <v>4° trimestre</v>
      </c>
      <c r="O330" s="19" t="s">
        <v>1962</v>
      </c>
      <c r="P330" s="19" t="s">
        <v>1970</v>
      </c>
      <c r="Q330" s="8">
        <f>+I330</f>
        <v>1205.96</v>
      </c>
      <c r="R330" s="19" t="s">
        <v>1965</v>
      </c>
    </row>
    <row r="331" spans="1:18" x14ac:dyDescent="0.2">
      <c r="A331" s="1" t="s">
        <v>743</v>
      </c>
      <c r="B331" s="1" t="s">
        <v>1405</v>
      </c>
      <c r="C331" s="1" t="s">
        <v>28</v>
      </c>
      <c r="D331" s="7">
        <v>983.6</v>
      </c>
      <c r="E331" s="3">
        <v>45961</v>
      </c>
      <c r="F331" s="3">
        <v>45991</v>
      </c>
      <c r="G331" s="7">
        <v>806.23</v>
      </c>
      <c r="H331" s="3">
        <v>45988</v>
      </c>
      <c r="I331" s="11">
        <v>806.23</v>
      </c>
      <c r="J331" s="17">
        <f>+F331-H331</f>
        <v>3</v>
      </c>
      <c r="K331" s="17">
        <f>+H331-F331</f>
        <v>-3</v>
      </c>
      <c r="L331" s="11">
        <f>+K331*G331</f>
        <v>-2418.69</v>
      </c>
      <c r="M331" s="19">
        <f>YEAR(H331)</f>
        <v>2025</v>
      </c>
      <c r="N331" s="19" t="str">
        <f>IF(MONTH(H331)&lt;4,"1° trimestre",IF(MONTH(H331)&lt;7,"2° trimestre",IF(MONTH(H331)&lt;10,"3°trimestre","4° trimestre")))</f>
        <v>4° trimestre</v>
      </c>
      <c r="O331" s="19" t="s">
        <v>1962</v>
      </c>
      <c r="P331" s="19" t="s">
        <v>1970</v>
      </c>
      <c r="Q331" s="8">
        <f>+I331</f>
        <v>806.23</v>
      </c>
      <c r="R331" s="19" t="s">
        <v>1965</v>
      </c>
    </row>
    <row r="332" spans="1:18" x14ac:dyDescent="0.2">
      <c r="A332" s="1" t="s">
        <v>743</v>
      </c>
      <c r="B332" s="1" t="s">
        <v>1406</v>
      </c>
      <c r="C332" s="1" t="s">
        <v>28</v>
      </c>
      <c r="D332" s="7">
        <v>4386.3599999999997</v>
      </c>
      <c r="E332" s="3">
        <v>45961</v>
      </c>
      <c r="F332" s="3">
        <v>45991</v>
      </c>
      <c r="G332" s="7">
        <v>3595.38</v>
      </c>
      <c r="H332" s="3">
        <v>45988</v>
      </c>
      <c r="I332" s="11">
        <v>3595.38</v>
      </c>
      <c r="J332" s="17">
        <f>+F332-H332</f>
        <v>3</v>
      </c>
      <c r="K332" s="17">
        <f>+H332-F332</f>
        <v>-3</v>
      </c>
      <c r="L332" s="11">
        <f>+K332*G332</f>
        <v>-10786.14</v>
      </c>
      <c r="M332" s="19">
        <f>YEAR(H332)</f>
        <v>2025</v>
      </c>
      <c r="N332" s="19" t="str">
        <f>IF(MONTH(H332)&lt;4,"1° trimestre",IF(MONTH(H332)&lt;7,"2° trimestre",IF(MONTH(H332)&lt;10,"3°trimestre","4° trimestre")))</f>
        <v>4° trimestre</v>
      </c>
      <c r="O332" s="19" t="s">
        <v>1962</v>
      </c>
      <c r="P332" s="19" t="s">
        <v>1970</v>
      </c>
      <c r="Q332" s="8">
        <f>+I332</f>
        <v>3595.38</v>
      </c>
      <c r="R332" s="19" t="s">
        <v>1965</v>
      </c>
    </row>
    <row r="333" spans="1:18" x14ac:dyDescent="0.2">
      <c r="A333" s="1" t="s">
        <v>743</v>
      </c>
      <c r="B333" s="1" t="s">
        <v>1407</v>
      </c>
      <c r="C333" s="1" t="s">
        <v>28</v>
      </c>
      <c r="D333" s="7">
        <v>1007.44</v>
      </c>
      <c r="E333" s="3">
        <v>45961</v>
      </c>
      <c r="F333" s="3">
        <v>45991</v>
      </c>
      <c r="G333" s="7">
        <v>825.77</v>
      </c>
      <c r="H333" s="3">
        <v>45988</v>
      </c>
      <c r="I333" s="11">
        <v>825.77</v>
      </c>
      <c r="J333" s="17">
        <f>+F333-H333</f>
        <v>3</v>
      </c>
      <c r="K333" s="17">
        <f>+H333-F333</f>
        <v>-3</v>
      </c>
      <c r="L333" s="11">
        <f>+K333*G333</f>
        <v>-2477.31</v>
      </c>
      <c r="M333" s="19">
        <f>YEAR(H333)</f>
        <v>2025</v>
      </c>
      <c r="N333" s="19" t="str">
        <f>IF(MONTH(H333)&lt;4,"1° trimestre",IF(MONTH(H333)&lt;7,"2° trimestre",IF(MONTH(H333)&lt;10,"3°trimestre","4° trimestre")))</f>
        <v>4° trimestre</v>
      </c>
      <c r="O333" s="19" t="s">
        <v>1962</v>
      </c>
      <c r="P333" s="19" t="s">
        <v>1970</v>
      </c>
      <c r="Q333" s="8">
        <f>+I333</f>
        <v>825.77</v>
      </c>
      <c r="R333" s="19" t="s">
        <v>1965</v>
      </c>
    </row>
    <row r="334" spans="1:18" x14ac:dyDescent="0.2">
      <c r="A334" s="1" t="s">
        <v>743</v>
      </c>
      <c r="B334" s="1" t="s">
        <v>1408</v>
      </c>
      <c r="C334" s="1" t="s">
        <v>28</v>
      </c>
      <c r="D334" s="7">
        <v>2124.69</v>
      </c>
      <c r="E334" s="3">
        <v>45961</v>
      </c>
      <c r="F334" s="3">
        <v>45991</v>
      </c>
      <c r="G334" s="7">
        <v>1741.55</v>
      </c>
      <c r="H334" s="3">
        <v>45988</v>
      </c>
      <c r="I334" s="11">
        <v>1741.55</v>
      </c>
      <c r="J334" s="17">
        <f>+F334-H334</f>
        <v>3</v>
      </c>
      <c r="K334" s="17">
        <f>+H334-F334</f>
        <v>-3</v>
      </c>
      <c r="L334" s="11">
        <f>+K334*G334</f>
        <v>-5224.6499999999996</v>
      </c>
      <c r="M334" s="19">
        <f>YEAR(H334)</f>
        <v>2025</v>
      </c>
      <c r="N334" s="19" t="str">
        <f>IF(MONTH(H334)&lt;4,"1° trimestre",IF(MONTH(H334)&lt;7,"2° trimestre",IF(MONTH(H334)&lt;10,"3°trimestre","4° trimestre")))</f>
        <v>4° trimestre</v>
      </c>
      <c r="O334" s="19" t="s">
        <v>1962</v>
      </c>
      <c r="P334" s="19" t="s">
        <v>1970</v>
      </c>
      <c r="Q334" s="8">
        <f>+I334</f>
        <v>1741.55</v>
      </c>
      <c r="R334" s="19" t="s">
        <v>1965</v>
      </c>
    </row>
    <row r="335" spans="1:18" x14ac:dyDescent="0.2">
      <c r="A335" s="1" t="s">
        <v>743</v>
      </c>
      <c r="B335" s="1" t="s">
        <v>1409</v>
      </c>
      <c r="C335" s="1" t="s">
        <v>28</v>
      </c>
      <c r="D335" s="7">
        <v>1596.82</v>
      </c>
      <c r="E335" s="3">
        <v>45961</v>
      </c>
      <c r="F335" s="3">
        <v>45991</v>
      </c>
      <c r="G335" s="7">
        <v>1308.8699999999999</v>
      </c>
      <c r="H335" s="3">
        <v>45988</v>
      </c>
      <c r="I335" s="11">
        <v>1308.8699999999999</v>
      </c>
      <c r="J335" s="17">
        <f>+F335-H335</f>
        <v>3</v>
      </c>
      <c r="K335" s="17">
        <f>+H335-F335</f>
        <v>-3</v>
      </c>
      <c r="L335" s="11">
        <f>+K335*G335</f>
        <v>-3926.6099999999997</v>
      </c>
      <c r="M335" s="19">
        <f>YEAR(H335)</f>
        <v>2025</v>
      </c>
      <c r="N335" s="19" t="str">
        <f>IF(MONTH(H335)&lt;4,"1° trimestre",IF(MONTH(H335)&lt;7,"2° trimestre",IF(MONTH(H335)&lt;10,"3°trimestre","4° trimestre")))</f>
        <v>4° trimestre</v>
      </c>
      <c r="O335" s="19" t="s">
        <v>1962</v>
      </c>
      <c r="P335" s="19" t="s">
        <v>1970</v>
      </c>
      <c r="Q335" s="8">
        <f>+I335</f>
        <v>1308.8699999999999</v>
      </c>
      <c r="R335" s="19" t="s">
        <v>1965</v>
      </c>
    </row>
    <row r="336" spans="1:18" x14ac:dyDescent="0.2">
      <c r="A336" s="1" t="s">
        <v>743</v>
      </c>
      <c r="B336" s="1" t="s">
        <v>1410</v>
      </c>
      <c r="C336" s="1" t="s">
        <v>28</v>
      </c>
      <c r="D336" s="7">
        <v>908.94</v>
      </c>
      <c r="E336" s="3">
        <v>45961</v>
      </c>
      <c r="F336" s="3">
        <v>45991</v>
      </c>
      <c r="G336" s="7">
        <v>745.03</v>
      </c>
      <c r="H336" s="3">
        <v>45988</v>
      </c>
      <c r="I336" s="11">
        <v>745.03</v>
      </c>
      <c r="J336" s="17">
        <f>+F336-H336</f>
        <v>3</v>
      </c>
      <c r="K336" s="17">
        <f>+H336-F336</f>
        <v>-3</v>
      </c>
      <c r="L336" s="11">
        <f>+K336*G336</f>
        <v>-2235.09</v>
      </c>
      <c r="M336" s="19">
        <f>YEAR(H336)</f>
        <v>2025</v>
      </c>
      <c r="N336" s="19" t="str">
        <f>IF(MONTH(H336)&lt;4,"1° trimestre",IF(MONTH(H336)&lt;7,"2° trimestre",IF(MONTH(H336)&lt;10,"3°trimestre","4° trimestre")))</f>
        <v>4° trimestre</v>
      </c>
      <c r="O336" s="19" t="s">
        <v>1962</v>
      </c>
      <c r="P336" s="19" t="s">
        <v>1970</v>
      </c>
      <c r="Q336" s="8">
        <f>+I336</f>
        <v>745.03</v>
      </c>
      <c r="R336" s="19" t="s">
        <v>1965</v>
      </c>
    </row>
    <row r="337" spans="1:18" x14ac:dyDescent="0.2">
      <c r="A337" s="1" t="s">
        <v>743</v>
      </c>
      <c r="B337" s="1" t="s">
        <v>1411</v>
      </c>
      <c r="C337" s="1" t="s">
        <v>28</v>
      </c>
      <c r="D337" s="7">
        <v>345.33</v>
      </c>
      <c r="E337" s="3">
        <v>45961</v>
      </c>
      <c r="F337" s="3">
        <v>45991</v>
      </c>
      <c r="G337" s="7">
        <v>283.06</v>
      </c>
      <c r="H337" s="3">
        <v>45988</v>
      </c>
      <c r="I337" s="11">
        <v>283.06</v>
      </c>
      <c r="J337" s="17">
        <f>+F337-H337</f>
        <v>3</v>
      </c>
      <c r="K337" s="17">
        <f>+H337-F337</f>
        <v>-3</v>
      </c>
      <c r="L337" s="11">
        <f>+K337*G337</f>
        <v>-849.18000000000006</v>
      </c>
      <c r="M337" s="19">
        <f>YEAR(H337)</f>
        <v>2025</v>
      </c>
      <c r="N337" s="19" t="str">
        <f>IF(MONTH(H337)&lt;4,"1° trimestre",IF(MONTH(H337)&lt;7,"2° trimestre",IF(MONTH(H337)&lt;10,"3°trimestre","4° trimestre")))</f>
        <v>4° trimestre</v>
      </c>
      <c r="O337" s="19" t="s">
        <v>1962</v>
      </c>
      <c r="P337" s="19" t="s">
        <v>1970</v>
      </c>
      <c r="Q337" s="8">
        <f>+I337</f>
        <v>283.06</v>
      </c>
      <c r="R337" s="19" t="s">
        <v>1965</v>
      </c>
    </row>
    <row r="338" spans="1:18" x14ac:dyDescent="0.2">
      <c r="A338" s="1" t="s">
        <v>743</v>
      </c>
      <c r="B338" s="1" t="s">
        <v>1412</v>
      </c>
      <c r="C338" s="1" t="s">
        <v>28</v>
      </c>
      <c r="D338" s="7">
        <v>477.42</v>
      </c>
      <c r="E338" s="3">
        <v>45961</v>
      </c>
      <c r="F338" s="3">
        <v>45991</v>
      </c>
      <c r="G338" s="7">
        <v>391.33</v>
      </c>
      <c r="H338" s="3">
        <v>45988</v>
      </c>
      <c r="I338" s="11">
        <v>391.33</v>
      </c>
      <c r="J338" s="17">
        <f>+F338-H338</f>
        <v>3</v>
      </c>
      <c r="K338" s="17">
        <f>+H338-F338</f>
        <v>-3</v>
      </c>
      <c r="L338" s="11">
        <f>+K338*G338</f>
        <v>-1173.99</v>
      </c>
      <c r="M338" s="19">
        <f>YEAR(H338)</f>
        <v>2025</v>
      </c>
      <c r="N338" s="19" t="str">
        <f>IF(MONTH(H338)&lt;4,"1° trimestre",IF(MONTH(H338)&lt;7,"2° trimestre",IF(MONTH(H338)&lt;10,"3°trimestre","4° trimestre")))</f>
        <v>4° trimestre</v>
      </c>
      <c r="O338" s="19" t="s">
        <v>1962</v>
      </c>
      <c r="P338" s="19" t="s">
        <v>1970</v>
      </c>
      <c r="Q338" s="8">
        <f>+I338</f>
        <v>391.33</v>
      </c>
      <c r="R338" s="19" t="s">
        <v>1965</v>
      </c>
    </row>
    <row r="339" spans="1:18" x14ac:dyDescent="0.2">
      <c r="A339" s="1" t="s">
        <v>743</v>
      </c>
      <c r="B339" s="1" t="s">
        <v>1413</v>
      </c>
      <c r="C339" s="1" t="s">
        <v>28</v>
      </c>
      <c r="D339" s="7">
        <v>13424.5</v>
      </c>
      <c r="E339" s="3">
        <v>45961</v>
      </c>
      <c r="F339" s="3">
        <v>45991</v>
      </c>
      <c r="G339" s="7">
        <v>11003.69</v>
      </c>
      <c r="H339" s="3">
        <v>45988</v>
      </c>
      <c r="I339" s="11">
        <v>11003.69</v>
      </c>
      <c r="J339" s="17">
        <f>+F339-H339</f>
        <v>3</v>
      </c>
      <c r="K339" s="17">
        <f>+H339-F339</f>
        <v>-3</v>
      </c>
      <c r="L339" s="11">
        <f>+K339*G339</f>
        <v>-33011.07</v>
      </c>
      <c r="M339" s="19">
        <f>YEAR(H339)</f>
        <v>2025</v>
      </c>
      <c r="N339" s="19" t="str">
        <f>IF(MONTH(H339)&lt;4,"1° trimestre",IF(MONTH(H339)&lt;7,"2° trimestre",IF(MONTH(H339)&lt;10,"3°trimestre","4° trimestre")))</f>
        <v>4° trimestre</v>
      </c>
      <c r="O339" s="19" t="s">
        <v>1962</v>
      </c>
      <c r="P339" s="19" t="s">
        <v>1970</v>
      </c>
      <c r="Q339" s="8">
        <f>+I339</f>
        <v>11003.69</v>
      </c>
      <c r="R339" s="19" t="s">
        <v>1965</v>
      </c>
    </row>
    <row r="340" spans="1:18" x14ac:dyDescent="0.2">
      <c r="A340" s="1" t="s">
        <v>743</v>
      </c>
      <c r="B340" s="1" t="s">
        <v>1414</v>
      </c>
      <c r="C340" s="1" t="s">
        <v>28</v>
      </c>
      <c r="D340" s="7">
        <v>211.22</v>
      </c>
      <c r="E340" s="3">
        <v>45961</v>
      </c>
      <c r="F340" s="3">
        <v>45991</v>
      </c>
      <c r="G340" s="7">
        <v>173.13</v>
      </c>
      <c r="H340" s="3">
        <v>45988</v>
      </c>
      <c r="I340" s="11">
        <v>173.13</v>
      </c>
      <c r="J340" s="17">
        <f>+F340-H340</f>
        <v>3</v>
      </c>
      <c r="K340" s="17">
        <f>+H340-F340</f>
        <v>-3</v>
      </c>
      <c r="L340" s="11">
        <f>+K340*G340</f>
        <v>-519.39</v>
      </c>
      <c r="M340" s="19">
        <f>YEAR(H340)</f>
        <v>2025</v>
      </c>
      <c r="N340" s="19" t="str">
        <f>IF(MONTH(H340)&lt;4,"1° trimestre",IF(MONTH(H340)&lt;7,"2° trimestre",IF(MONTH(H340)&lt;10,"3°trimestre","4° trimestre")))</f>
        <v>4° trimestre</v>
      </c>
      <c r="O340" s="19" t="s">
        <v>1962</v>
      </c>
      <c r="P340" s="19" t="s">
        <v>1970</v>
      </c>
      <c r="Q340" s="8">
        <f>+I340</f>
        <v>173.13</v>
      </c>
      <c r="R340" s="19" t="s">
        <v>1965</v>
      </c>
    </row>
    <row r="341" spans="1:18" x14ac:dyDescent="0.2">
      <c r="A341" s="1" t="s">
        <v>743</v>
      </c>
      <c r="B341" s="1" t="s">
        <v>1415</v>
      </c>
      <c r="C341" s="1" t="s">
        <v>28</v>
      </c>
      <c r="D341" s="7">
        <v>276.16000000000003</v>
      </c>
      <c r="E341" s="3">
        <v>45961</v>
      </c>
      <c r="F341" s="3">
        <v>45991</v>
      </c>
      <c r="G341" s="7">
        <v>226.36</v>
      </c>
      <c r="H341" s="3">
        <v>45988</v>
      </c>
      <c r="I341" s="11">
        <v>226.36</v>
      </c>
      <c r="J341" s="17">
        <f>+F341-H341</f>
        <v>3</v>
      </c>
      <c r="K341" s="17">
        <f>+H341-F341</f>
        <v>-3</v>
      </c>
      <c r="L341" s="11">
        <f>+K341*G341</f>
        <v>-679.08</v>
      </c>
      <c r="M341" s="19">
        <f>YEAR(H341)</f>
        <v>2025</v>
      </c>
      <c r="N341" s="19" t="str">
        <f>IF(MONTH(H341)&lt;4,"1° trimestre",IF(MONTH(H341)&lt;7,"2° trimestre",IF(MONTH(H341)&lt;10,"3°trimestre","4° trimestre")))</f>
        <v>4° trimestre</v>
      </c>
      <c r="O341" s="19" t="s">
        <v>1962</v>
      </c>
      <c r="P341" s="19" t="s">
        <v>1970</v>
      </c>
      <c r="Q341" s="8">
        <f>+I341</f>
        <v>226.36</v>
      </c>
      <c r="R341" s="19" t="s">
        <v>1965</v>
      </c>
    </row>
    <row r="342" spans="1:18" x14ac:dyDescent="0.2">
      <c r="A342" s="1" t="s">
        <v>743</v>
      </c>
      <c r="B342" s="1" t="s">
        <v>1416</v>
      </c>
      <c r="C342" s="1" t="s">
        <v>28</v>
      </c>
      <c r="D342" s="7">
        <v>98.93</v>
      </c>
      <c r="E342" s="3">
        <v>45961</v>
      </c>
      <c r="F342" s="3">
        <v>45991</v>
      </c>
      <c r="G342" s="7">
        <v>81.09</v>
      </c>
      <c r="H342" s="3">
        <v>45988</v>
      </c>
      <c r="I342" s="11">
        <v>81.09</v>
      </c>
      <c r="J342" s="17">
        <f>+F342-H342</f>
        <v>3</v>
      </c>
      <c r="K342" s="17">
        <f>+H342-F342</f>
        <v>-3</v>
      </c>
      <c r="L342" s="11">
        <f>+K342*G342</f>
        <v>-243.27</v>
      </c>
      <c r="M342" s="19">
        <f>YEAR(H342)</f>
        <v>2025</v>
      </c>
      <c r="N342" s="19" t="str">
        <f>IF(MONTH(H342)&lt;4,"1° trimestre",IF(MONTH(H342)&lt;7,"2° trimestre",IF(MONTH(H342)&lt;10,"3°trimestre","4° trimestre")))</f>
        <v>4° trimestre</v>
      </c>
      <c r="O342" s="19" t="s">
        <v>1962</v>
      </c>
      <c r="P342" s="19" t="s">
        <v>1970</v>
      </c>
      <c r="Q342" s="8">
        <f>+I342</f>
        <v>81.09</v>
      </c>
      <c r="R342" s="19" t="s">
        <v>1965</v>
      </c>
    </row>
    <row r="343" spans="1:18" x14ac:dyDescent="0.2">
      <c r="A343" s="1" t="s">
        <v>743</v>
      </c>
      <c r="B343" s="1" t="s">
        <v>1417</v>
      </c>
      <c r="C343" s="1" t="s">
        <v>28</v>
      </c>
      <c r="D343" s="7">
        <v>85.58</v>
      </c>
      <c r="E343" s="3">
        <v>45961</v>
      </c>
      <c r="F343" s="3">
        <v>45991</v>
      </c>
      <c r="G343" s="7">
        <v>70.150000000000006</v>
      </c>
      <c r="H343" s="3">
        <v>45988</v>
      </c>
      <c r="I343" s="11">
        <v>70.150000000000006</v>
      </c>
      <c r="J343" s="17">
        <f>+F343-H343</f>
        <v>3</v>
      </c>
      <c r="K343" s="17">
        <f>+H343-F343</f>
        <v>-3</v>
      </c>
      <c r="L343" s="11">
        <f>+K343*G343</f>
        <v>-210.45000000000002</v>
      </c>
      <c r="M343" s="19">
        <f>YEAR(H343)</f>
        <v>2025</v>
      </c>
      <c r="N343" s="19" t="str">
        <f>IF(MONTH(H343)&lt;4,"1° trimestre",IF(MONTH(H343)&lt;7,"2° trimestre",IF(MONTH(H343)&lt;10,"3°trimestre","4° trimestre")))</f>
        <v>4° trimestre</v>
      </c>
      <c r="O343" s="19" t="s">
        <v>1962</v>
      </c>
      <c r="P343" s="19" t="s">
        <v>1970</v>
      </c>
      <c r="Q343" s="8">
        <f>+I343</f>
        <v>70.150000000000006</v>
      </c>
      <c r="R343" s="19" t="s">
        <v>1965</v>
      </c>
    </row>
    <row r="344" spans="1:18" x14ac:dyDescent="0.2">
      <c r="A344" s="1" t="s">
        <v>743</v>
      </c>
      <c r="B344" s="1" t="s">
        <v>1418</v>
      </c>
      <c r="C344" s="1" t="s">
        <v>28</v>
      </c>
      <c r="D344" s="7">
        <v>49.76</v>
      </c>
      <c r="E344" s="3">
        <v>45961</v>
      </c>
      <c r="F344" s="3">
        <v>45991</v>
      </c>
      <c r="G344" s="7">
        <v>40.79</v>
      </c>
      <c r="H344" s="3">
        <v>45988</v>
      </c>
      <c r="I344" s="11">
        <v>40.79</v>
      </c>
      <c r="J344" s="17">
        <f>+F344-H344</f>
        <v>3</v>
      </c>
      <c r="K344" s="17">
        <f>+H344-F344</f>
        <v>-3</v>
      </c>
      <c r="L344" s="11">
        <f>+K344*G344</f>
        <v>-122.37</v>
      </c>
      <c r="M344" s="19">
        <f>YEAR(H344)</f>
        <v>2025</v>
      </c>
      <c r="N344" s="19" t="str">
        <f>IF(MONTH(H344)&lt;4,"1° trimestre",IF(MONTH(H344)&lt;7,"2° trimestre",IF(MONTH(H344)&lt;10,"3°trimestre","4° trimestre")))</f>
        <v>4° trimestre</v>
      </c>
      <c r="O344" s="19" t="s">
        <v>1962</v>
      </c>
      <c r="P344" s="19" t="s">
        <v>1970</v>
      </c>
      <c r="Q344" s="8">
        <f>+I344</f>
        <v>40.79</v>
      </c>
      <c r="R344" s="19" t="s">
        <v>1965</v>
      </c>
    </row>
    <row r="345" spans="1:18" x14ac:dyDescent="0.2">
      <c r="A345" s="1" t="s">
        <v>743</v>
      </c>
      <c r="B345" s="1" t="s">
        <v>1419</v>
      </c>
      <c r="C345" s="1" t="s">
        <v>28</v>
      </c>
      <c r="D345" s="7">
        <v>273.73</v>
      </c>
      <c r="E345" s="3">
        <v>45961</v>
      </c>
      <c r="F345" s="3">
        <v>45991</v>
      </c>
      <c r="G345" s="7">
        <v>224.37</v>
      </c>
      <c r="H345" s="3">
        <v>45988</v>
      </c>
      <c r="I345" s="11">
        <v>224.37</v>
      </c>
      <c r="J345" s="17">
        <f>+F345-H345</f>
        <v>3</v>
      </c>
      <c r="K345" s="17">
        <f>+H345-F345</f>
        <v>-3</v>
      </c>
      <c r="L345" s="11">
        <f>+K345*G345</f>
        <v>-673.11</v>
      </c>
      <c r="M345" s="19">
        <f>YEAR(H345)</f>
        <v>2025</v>
      </c>
      <c r="N345" s="19" t="str">
        <f>IF(MONTH(H345)&lt;4,"1° trimestre",IF(MONTH(H345)&lt;7,"2° trimestre",IF(MONTH(H345)&lt;10,"3°trimestre","4° trimestre")))</f>
        <v>4° trimestre</v>
      </c>
      <c r="O345" s="19" t="s">
        <v>1962</v>
      </c>
      <c r="P345" s="19" t="s">
        <v>1970</v>
      </c>
      <c r="Q345" s="8">
        <f>+I345</f>
        <v>224.37</v>
      </c>
      <c r="R345" s="19" t="s">
        <v>1965</v>
      </c>
    </row>
    <row r="346" spans="1:18" x14ac:dyDescent="0.2">
      <c r="A346" s="1" t="s">
        <v>743</v>
      </c>
      <c r="B346" s="1" t="s">
        <v>1420</v>
      </c>
      <c r="C346" s="1" t="s">
        <v>28</v>
      </c>
      <c r="D346" s="7">
        <v>71.02</v>
      </c>
      <c r="E346" s="3">
        <v>45961</v>
      </c>
      <c r="F346" s="3">
        <v>45991</v>
      </c>
      <c r="G346" s="7">
        <v>58.21</v>
      </c>
      <c r="H346" s="3">
        <v>45988</v>
      </c>
      <c r="I346" s="11">
        <v>58.21</v>
      </c>
      <c r="J346" s="17">
        <f>+F346-H346</f>
        <v>3</v>
      </c>
      <c r="K346" s="17">
        <f>+H346-F346</f>
        <v>-3</v>
      </c>
      <c r="L346" s="11">
        <f>+K346*G346</f>
        <v>-174.63</v>
      </c>
      <c r="M346" s="19">
        <f>YEAR(H346)</f>
        <v>2025</v>
      </c>
      <c r="N346" s="19" t="str">
        <f>IF(MONTH(H346)&lt;4,"1° trimestre",IF(MONTH(H346)&lt;7,"2° trimestre",IF(MONTH(H346)&lt;10,"3°trimestre","4° trimestre")))</f>
        <v>4° trimestre</v>
      </c>
      <c r="O346" s="19" t="s">
        <v>1962</v>
      </c>
      <c r="P346" s="19" t="s">
        <v>1970</v>
      </c>
      <c r="Q346" s="8">
        <f>+I346</f>
        <v>58.21</v>
      </c>
      <c r="R346" s="19" t="s">
        <v>1965</v>
      </c>
    </row>
    <row r="347" spans="1:18" x14ac:dyDescent="0.2">
      <c r="A347" s="1" t="s">
        <v>743</v>
      </c>
      <c r="B347" s="1" t="s">
        <v>1421</v>
      </c>
      <c r="C347" s="1" t="s">
        <v>28</v>
      </c>
      <c r="D347" s="7">
        <v>188.15</v>
      </c>
      <c r="E347" s="3">
        <v>45961</v>
      </c>
      <c r="F347" s="3">
        <v>45991</v>
      </c>
      <c r="G347" s="7">
        <v>154.22</v>
      </c>
      <c r="H347" s="3">
        <v>45988</v>
      </c>
      <c r="I347" s="11">
        <v>154.22</v>
      </c>
      <c r="J347" s="17">
        <f>+F347-H347</f>
        <v>3</v>
      </c>
      <c r="K347" s="17">
        <f>+H347-F347</f>
        <v>-3</v>
      </c>
      <c r="L347" s="11">
        <f>+K347*G347</f>
        <v>-462.65999999999997</v>
      </c>
      <c r="M347" s="19">
        <f>YEAR(H347)</f>
        <v>2025</v>
      </c>
      <c r="N347" s="19" t="str">
        <f>IF(MONTH(H347)&lt;4,"1° trimestre",IF(MONTH(H347)&lt;7,"2° trimestre",IF(MONTH(H347)&lt;10,"3°trimestre","4° trimestre")))</f>
        <v>4° trimestre</v>
      </c>
      <c r="O347" s="19" t="s">
        <v>1962</v>
      </c>
      <c r="P347" s="19" t="s">
        <v>1970</v>
      </c>
      <c r="Q347" s="8">
        <f>+I347</f>
        <v>154.22</v>
      </c>
      <c r="R347" s="19" t="s">
        <v>1965</v>
      </c>
    </row>
    <row r="348" spans="1:18" x14ac:dyDescent="0.2">
      <c r="A348" s="1" t="s">
        <v>743</v>
      </c>
      <c r="B348" s="1" t="s">
        <v>1422</v>
      </c>
      <c r="C348" s="1" t="s">
        <v>28</v>
      </c>
      <c r="D348" s="7">
        <v>58.88</v>
      </c>
      <c r="E348" s="3">
        <v>45961</v>
      </c>
      <c r="F348" s="3">
        <v>45991</v>
      </c>
      <c r="G348" s="7">
        <v>48.26</v>
      </c>
      <c r="H348" s="3">
        <v>45988</v>
      </c>
      <c r="I348" s="11">
        <v>48.26</v>
      </c>
      <c r="J348" s="17">
        <f>+F348-H348</f>
        <v>3</v>
      </c>
      <c r="K348" s="17">
        <f>+H348-F348</f>
        <v>-3</v>
      </c>
      <c r="L348" s="11">
        <f>+K348*G348</f>
        <v>-144.78</v>
      </c>
      <c r="M348" s="19">
        <f>YEAR(H348)</f>
        <v>2025</v>
      </c>
      <c r="N348" s="19" t="str">
        <f>IF(MONTH(H348)&lt;4,"1° trimestre",IF(MONTH(H348)&lt;7,"2° trimestre",IF(MONTH(H348)&lt;10,"3°trimestre","4° trimestre")))</f>
        <v>4° trimestre</v>
      </c>
      <c r="O348" s="19" t="s">
        <v>1962</v>
      </c>
      <c r="P348" s="19" t="s">
        <v>1970</v>
      </c>
      <c r="Q348" s="8">
        <f>+I348</f>
        <v>48.26</v>
      </c>
      <c r="R348" s="19" t="s">
        <v>1965</v>
      </c>
    </row>
    <row r="349" spans="1:18" x14ac:dyDescent="0.2">
      <c r="A349" s="1" t="s">
        <v>743</v>
      </c>
      <c r="B349" s="1" t="s">
        <v>1423</v>
      </c>
      <c r="C349" s="1" t="s">
        <v>28</v>
      </c>
      <c r="D349" s="7">
        <v>26.71</v>
      </c>
      <c r="E349" s="3">
        <v>45961</v>
      </c>
      <c r="F349" s="3">
        <v>45991</v>
      </c>
      <c r="G349" s="7">
        <v>21.89</v>
      </c>
      <c r="H349" s="3">
        <v>45988</v>
      </c>
      <c r="I349" s="11">
        <v>21.89</v>
      </c>
      <c r="J349" s="17">
        <f>+F349-H349</f>
        <v>3</v>
      </c>
      <c r="K349" s="17">
        <f>+H349-F349</f>
        <v>-3</v>
      </c>
      <c r="L349" s="11">
        <f>+K349*G349</f>
        <v>-65.67</v>
      </c>
      <c r="M349" s="19">
        <f>YEAR(H349)</f>
        <v>2025</v>
      </c>
      <c r="N349" s="19" t="str">
        <f>IF(MONTH(H349)&lt;4,"1° trimestre",IF(MONTH(H349)&lt;7,"2° trimestre",IF(MONTH(H349)&lt;10,"3°trimestre","4° trimestre")))</f>
        <v>4° trimestre</v>
      </c>
      <c r="O349" s="19" t="s">
        <v>1962</v>
      </c>
      <c r="P349" s="19" t="s">
        <v>1970</v>
      </c>
      <c r="Q349" s="8">
        <f>+I349</f>
        <v>21.89</v>
      </c>
      <c r="R349" s="19" t="s">
        <v>1965</v>
      </c>
    </row>
    <row r="350" spans="1:18" x14ac:dyDescent="0.2">
      <c r="A350" s="1" t="s">
        <v>743</v>
      </c>
      <c r="B350" s="1" t="s">
        <v>1424</v>
      </c>
      <c r="C350" s="1" t="s">
        <v>28</v>
      </c>
      <c r="D350" s="7">
        <v>1290.98</v>
      </c>
      <c r="E350" s="3">
        <v>45961</v>
      </c>
      <c r="F350" s="3">
        <v>45991</v>
      </c>
      <c r="G350" s="7">
        <v>1058.18</v>
      </c>
      <c r="H350" s="3">
        <v>45988</v>
      </c>
      <c r="I350" s="11">
        <v>1058.18</v>
      </c>
      <c r="J350" s="17">
        <f>+F350-H350</f>
        <v>3</v>
      </c>
      <c r="K350" s="17">
        <f>+H350-F350</f>
        <v>-3</v>
      </c>
      <c r="L350" s="11">
        <f>+K350*G350</f>
        <v>-3174.54</v>
      </c>
      <c r="M350" s="19">
        <f>YEAR(H350)</f>
        <v>2025</v>
      </c>
      <c r="N350" s="19" t="str">
        <f>IF(MONTH(H350)&lt;4,"1° trimestre",IF(MONTH(H350)&lt;7,"2° trimestre",IF(MONTH(H350)&lt;10,"3°trimestre","4° trimestre")))</f>
        <v>4° trimestre</v>
      </c>
      <c r="O350" s="19" t="s">
        <v>1962</v>
      </c>
      <c r="P350" s="19" t="s">
        <v>1970</v>
      </c>
      <c r="Q350" s="8">
        <f>+I350</f>
        <v>1058.18</v>
      </c>
      <c r="R350" s="19" t="s">
        <v>1965</v>
      </c>
    </row>
    <row r="351" spans="1:18" x14ac:dyDescent="0.2">
      <c r="A351" s="1" t="s">
        <v>743</v>
      </c>
      <c r="B351" s="1" t="s">
        <v>1425</v>
      </c>
      <c r="C351" s="1" t="s">
        <v>28</v>
      </c>
      <c r="D351" s="7">
        <v>13.35</v>
      </c>
      <c r="E351" s="3">
        <v>45961</v>
      </c>
      <c r="F351" s="3">
        <v>45991</v>
      </c>
      <c r="G351" s="7">
        <v>10.94</v>
      </c>
      <c r="H351" s="3">
        <v>45988</v>
      </c>
      <c r="I351" s="11">
        <v>10.94</v>
      </c>
      <c r="J351" s="17">
        <f>+F351-H351</f>
        <v>3</v>
      </c>
      <c r="K351" s="17">
        <f>+H351-F351</f>
        <v>-3</v>
      </c>
      <c r="L351" s="11">
        <f>+K351*G351</f>
        <v>-32.82</v>
      </c>
      <c r="M351" s="19">
        <f>YEAR(H351)</f>
        <v>2025</v>
      </c>
      <c r="N351" s="19" t="str">
        <f>IF(MONTH(H351)&lt;4,"1° trimestre",IF(MONTH(H351)&lt;7,"2° trimestre",IF(MONTH(H351)&lt;10,"3°trimestre","4° trimestre")))</f>
        <v>4° trimestre</v>
      </c>
      <c r="O351" s="19" t="s">
        <v>1962</v>
      </c>
      <c r="P351" s="19" t="s">
        <v>1970</v>
      </c>
      <c r="Q351" s="8">
        <f>+I351</f>
        <v>10.94</v>
      </c>
      <c r="R351" s="19" t="s">
        <v>1965</v>
      </c>
    </row>
    <row r="352" spans="1:18" x14ac:dyDescent="0.2">
      <c r="A352" s="1" t="s">
        <v>743</v>
      </c>
      <c r="B352" s="1" t="s">
        <v>1426</v>
      </c>
      <c r="C352" s="1" t="s">
        <v>28</v>
      </c>
      <c r="D352" s="7">
        <v>1624.81</v>
      </c>
      <c r="E352" s="3">
        <v>45961</v>
      </c>
      <c r="F352" s="3">
        <v>45991</v>
      </c>
      <c r="G352" s="7">
        <v>1331.81</v>
      </c>
      <c r="H352" s="3">
        <v>45988</v>
      </c>
      <c r="I352" s="11">
        <v>1331.81</v>
      </c>
      <c r="J352" s="17">
        <f>+F352-H352</f>
        <v>3</v>
      </c>
      <c r="K352" s="17">
        <f>+H352-F352</f>
        <v>-3</v>
      </c>
      <c r="L352" s="11">
        <f>+K352*G352</f>
        <v>-3995.43</v>
      </c>
      <c r="M352" s="19">
        <f>YEAR(H352)</f>
        <v>2025</v>
      </c>
      <c r="N352" s="19" t="str">
        <f>IF(MONTH(H352)&lt;4,"1° trimestre",IF(MONTH(H352)&lt;7,"2° trimestre",IF(MONTH(H352)&lt;10,"3°trimestre","4° trimestre")))</f>
        <v>4° trimestre</v>
      </c>
      <c r="O352" s="19" t="s">
        <v>1962</v>
      </c>
      <c r="P352" s="19" t="s">
        <v>1970</v>
      </c>
      <c r="Q352" s="8">
        <f>+I352</f>
        <v>1331.81</v>
      </c>
      <c r="R352" s="19" t="s">
        <v>1965</v>
      </c>
    </row>
    <row r="353" spans="1:18" x14ac:dyDescent="0.2">
      <c r="A353" s="1" t="s">
        <v>743</v>
      </c>
      <c r="B353" s="1" t="s">
        <v>1427</v>
      </c>
      <c r="C353" s="1" t="s">
        <v>28</v>
      </c>
      <c r="D353" s="7">
        <v>28.77</v>
      </c>
      <c r="E353" s="3">
        <v>45961</v>
      </c>
      <c r="F353" s="3">
        <v>45991</v>
      </c>
      <c r="G353" s="7">
        <v>23.58</v>
      </c>
      <c r="H353" s="3">
        <v>45988</v>
      </c>
      <c r="I353" s="11">
        <v>23.58</v>
      </c>
      <c r="J353" s="17">
        <f>+F353-H353</f>
        <v>3</v>
      </c>
      <c r="K353" s="17">
        <f>+H353-F353</f>
        <v>-3</v>
      </c>
      <c r="L353" s="11">
        <f>+K353*G353</f>
        <v>-70.739999999999995</v>
      </c>
      <c r="M353" s="19">
        <f>YEAR(H353)</f>
        <v>2025</v>
      </c>
      <c r="N353" s="19" t="str">
        <f>IF(MONTH(H353)&lt;4,"1° trimestre",IF(MONTH(H353)&lt;7,"2° trimestre",IF(MONTH(H353)&lt;10,"3°trimestre","4° trimestre")))</f>
        <v>4° trimestre</v>
      </c>
      <c r="O353" s="19" t="s">
        <v>1962</v>
      </c>
      <c r="P353" s="19" t="s">
        <v>1970</v>
      </c>
      <c r="Q353" s="8">
        <f>+I353</f>
        <v>23.58</v>
      </c>
      <c r="R353" s="19" t="s">
        <v>1965</v>
      </c>
    </row>
    <row r="354" spans="1:18" x14ac:dyDescent="0.2">
      <c r="A354" s="1" t="s">
        <v>743</v>
      </c>
      <c r="B354" s="1" t="s">
        <v>1428</v>
      </c>
      <c r="C354" s="1" t="s">
        <v>28</v>
      </c>
      <c r="D354" s="7">
        <v>422.56</v>
      </c>
      <c r="E354" s="3">
        <v>45961</v>
      </c>
      <c r="F354" s="3">
        <v>45991</v>
      </c>
      <c r="G354" s="7">
        <v>346.36</v>
      </c>
      <c r="H354" s="3">
        <v>45988</v>
      </c>
      <c r="I354" s="11">
        <v>346.36</v>
      </c>
      <c r="J354" s="17">
        <f>+F354-H354</f>
        <v>3</v>
      </c>
      <c r="K354" s="17">
        <f>+H354-F354</f>
        <v>-3</v>
      </c>
      <c r="L354" s="11">
        <f>+K354*G354</f>
        <v>-1039.08</v>
      </c>
      <c r="M354" s="19">
        <f>YEAR(H354)</f>
        <v>2025</v>
      </c>
      <c r="N354" s="19" t="str">
        <f>IF(MONTH(H354)&lt;4,"1° trimestre",IF(MONTH(H354)&lt;7,"2° trimestre",IF(MONTH(H354)&lt;10,"3°trimestre","4° trimestre")))</f>
        <v>4° trimestre</v>
      </c>
      <c r="O354" s="19" t="s">
        <v>1962</v>
      </c>
      <c r="P354" s="19" t="s">
        <v>1970</v>
      </c>
      <c r="Q354" s="8">
        <f>+I354</f>
        <v>346.36</v>
      </c>
      <c r="R354" s="19" t="s">
        <v>1965</v>
      </c>
    </row>
    <row r="355" spans="1:18" x14ac:dyDescent="0.2">
      <c r="A355" s="1" t="s">
        <v>743</v>
      </c>
      <c r="B355" s="1" t="s">
        <v>1429</v>
      </c>
      <c r="C355" s="1" t="s">
        <v>28</v>
      </c>
      <c r="D355" s="7">
        <v>78.06</v>
      </c>
      <c r="E355" s="3">
        <v>45961</v>
      </c>
      <c r="F355" s="3">
        <v>45991</v>
      </c>
      <c r="G355" s="7">
        <v>63.98</v>
      </c>
      <c r="H355" s="3">
        <v>45988</v>
      </c>
      <c r="I355" s="11">
        <v>63.98</v>
      </c>
      <c r="J355" s="17">
        <f>+F355-H355</f>
        <v>3</v>
      </c>
      <c r="K355" s="17">
        <f>+H355-F355</f>
        <v>-3</v>
      </c>
      <c r="L355" s="11">
        <f>+K355*G355</f>
        <v>-191.94</v>
      </c>
      <c r="M355" s="19">
        <f>YEAR(H355)</f>
        <v>2025</v>
      </c>
      <c r="N355" s="19" t="str">
        <f>IF(MONTH(H355)&lt;4,"1° trimestre",IF(MONTH(H355)&lt;7,"2° trimestre",IF(MONTH(H355)&lt;10,"3°trimestre","4° trimestre")))</f>
        <v>4° trimestre</v>
      </c>
      <c r="O355" s="19" t="s">
        <v>1962</v>
      </c>
      <c r="P355" s="19" t="s">
        <v>1970</v>
      </c>
      <c r="Q355" s="8">
        <f>+I355</f>
        <v>63.98</v>
      </c>
      <c r="R355" s="19" t="s">
        <v>1965</v>
      </c>
    </row>
    <row r="356" spans="1:18" x14ac:dyDescent="0.2">
      <c r="A356" s="1" t="s">
        <v>743</v>
      </c>
      <c r="B356" s="1" t="s">
        <v>1430</v>
      </c>
      <c r="C356" s="1" t="s">
        <v>28</v>
      </c>
      <c r="D356" s="7">
        <v>24.89</v>
      </c>
      <c r="E356" s="3">
        <v>45961</v>
      </c>
      <c r="F356" s="3">
        <v>45991</v>
      </c>
      <c r="G356" s="7">
        <v>20.399999999999999</v>
      </c>
      <c r="H356" s="3">
        <v>45988</v>
      </c>
      <c r="I356" s="11">
        <v>20.399999999999999</v>
      </c>
      <c r="J356" s="17">
        <f>+F356-H356</f>
        <v>3</v>
      </c>
      <c r="K356" s="17">
        <f>+H356-F356</f>
        <v>-3</v>
      </c>
      <c r="L356" s="11">
        <f>+K356*G356</f>
        <v>-61.199999999999996</v>
      </c>
      <c r="M356" s="19">
        <f>YEAR(H356)</f>
        <v>2025</v>
      </c>
      <c r="N356" s="19" t="str">
        <f>IF(MONTH(H356)&lt;4,"1° trimestre",IF(MONTH(H356)&lt;7,"2° trimestre",IF(MONTH(H356)&lt;10,"3°trimestre","4° trimestre")))</f>
        <v>4° trimestre</v>
      </c>
      <c r="O356" s="19" t="s">
        <v>1962</v>
      </c>
      <c r="P356" s="19" t="s">
        <v>1970</v>
      </c>
      <c r="Q356" s="8">
        <f>+I356</f>
        <v>20.399999999999999</v>
      </c>
      <c r="R356" s="19" t="s">
        <v>1965</v>
      </c>
    </row>
    <row r="357" spans="1:18" x14ac:dyDescent="0.2">
      <c r="A357" s="1" t="s">
        <v>743</v>
      </c>
      <c r="B357" s="1" t="s">
        <v>1431</v>
      </c>
      <c r="C357" s="1" t="s">
        <v>28</v>
      </c>
      <c r="D357" s="7">
        <v>190.1</v>
      </c>
      <c r="E357" s="3">
        <v>45961</v>
      </c>
      <c r="F357" s="3">
        <v>45991</v>
      </c>
      <c r="G357" s="7">
        <v>155.82</v>
      </c>
      <c r="H357" s="3">
        <v>45988</v>
      </c>
      <c r="I357" s="11">
        <v>155.82</v>
      </c>
      <c r="J357" s="17">
        <f>+F357-H357</f>
        <v>3</v>
      </c>
      <c r="K357" s="17">
        <f>+H357-F357</f>
        <v>-3</v>
      </c>
      <c r="L357" s="11">
        <f>+K357*G357</f>
        <v>-467.46</v>
      </c>
      <c r="M357" s="19">
        <f>YEAR(H357)</f>
        <v>2025</v>
      </c>
      <c r="N357" s="19" t="str">
        <f>IF(MONTH(H357)&lt;4,"1° trimestre",IF(MONTH(H357)&lt;7,"2° trimestre",IF(MONTH(H357)&lt;10,"3°trimestre","4° trimestre")))</f>
        <v>4° trimestre</v>
      </c>
      <c r="O357" s="19" t="s">
        <v>1962</v>
      </c>
      <c r="P357" s="19" t="s">
        <v>1970</v>
      </c>
      <c r="Q357" s="8">
        <f>+I357</f>
        <v>155.82</v>
      </c>
      <c r="R357" s="19" t="s">
        <v>1965</v>
      </c>
    </row>
    <row r="358" spans="1:18" x14ac:dyDescent="0.2">
      <c r="A358" s="1" t="s">
        <v>743</v>
      </c>
      <c r="B358" s="1" t="s">
        <v>1432</v>
      </c>
      <c r="C358" s="1" t="s">
        <v>28</v>
      </c>
      <c r="D358" s="7">
        <v>54.74</v>
      </c>
      <c r="E358" s="3">
        <v>45961</v>
      </c>
      <c r="F358" s="3">
        <v>45991</v>
      </c>
      <c r="G358" s="7">
        <v>44.87</v>
      </c>
      <c r="H358" s="3">
        <v>45988</v>
      </c>
      <c r="I358" s="11">
        <v>44.87</v>
      </c>
      <c r="J358" s="17">
        <f>+F358-H358</f>
        <v>3</v>
      </c>
      <c r="K358" s="17">
        <f>+H358-F358</f>
        <v>-3</v>
      </c>
      <c r="L358" s="11">
        <f>+K358*G358</f>
        <v>-134.60999999999999</v>
      </c>
      <c r="M358" s="19">
        <f>YEAR(H358)</f>
        <v>2025</v>
      </c>
      <c r="N358" s="19" t="str">
        <f>IF(MONTH(H358)&lt;4,"1° trimestre",IF(MONTH(H358)&lt;7,"2° trimestre",IF(MONTH(H358)&lt;10,"3°trimestre","4° trimestre")))</f>
        <v>4° trimestre</v>
      </c>
      <c r="O358" s="19" t="s">
        <v>1962</v>
      </c>
      <c r="P358" s="19" t="s">
        <v>1970</v>
      </c>
      <c r="Q358" s="8">
        <f>+I358</f>
        <v>44.87</v>
      </c>
      <c r="R358" s="19" t="s">
        <v>1965</v>
      </c>
    </row>
    <row r="359" spans="1:18" x14ac:dyDescent="0.2">
      <c r="A359" s="1" t="s">
        <v>743</v>
      </c>
      <c r="B359" s="1" t="s">
        <v>1433</v>
      </c>
      <c r="C359" s="1" t="s">
        <v>28</v>
      </c>
      <c r="D359" s="7">
        <v>68.709999999999994</v>
      </c>
      <c r="E359" s="3">
        <v>45961</v>
      </c>
      <c r="F359" s="3">
        <v>45991</v>
      </c>
      <c r="G359" s="7">
        <v>56.32</v>
      </c>
      <c r="H359" s="3">
        <v>45988</v>
      </c>
      <c r="I359" s="11">
        <v>56.32</v>
      </c>
      <c r="J359" s="17">
        <f>+F359-H359</f>
        <v>3</v>
      </c>
      <c r="K359" s="17">
        <f>+H359-F359</f>
        <v>-3</v>
      </c>
      <c r="L359" s="11">
        <f>+K359*G359</f>
        <v>-168.96</v>
      </c>
      <c r="M359" s="19">
        <f>YEAR(H359)</f>
        <v>2025</v>
      </c>
      <c r="N359" s="19" t="str">
        <f>IF(MONTH(H359)&lt;4,"1° trimestre",IF(MONTH(H359)&lt;7,"2° trimestre",IF(MONTH(H359)&lt;10,"3°trimestre","4° trimestre")))</f>
        <v>4° trimestre</v>
      </c>
      <c r="O359" s="19" t="s">
        <v>1962</v>
      </c>
      <c r="P359" s="19" t="s">
        <v>1970</v>
      </c>
      <c r="Q359" s="8">
        <f>+I359</f>
        <v>56.32</v>
      </c>
      <c r="R359" s="19" t="s">
        <v>1965</v>
      </c>
    </row>
    <row r="360" spans="1:18" x14ac:dyDescent="0.2">
      <c r="A360" s="1" t="s">
        <v>743</v>
      </c>
      <c r="B360" s="1" t="s">
        <v>1434</v>
      </c>
      <c r="C360" s="1" t="s">
        <v>28</v>
      </c>
      <c r="D360" s="7">
        <v>3.64</v>
      </c>
      <c r="E360" s="3">
        <v>45961</v>
      </c>
      <c r="F360" s="3">
        <v>45991</v>
      </c>
      <c r="G360" s="7">
        <v>2.98</v>
      </c>
      <c r="H360" s="3">
        <v>45988</v>
      </c>
      <c r="I360" s="11">
        <v>2.98</v>
      </c>
      <c r="J360" s="17">
        <f>+F360-H360</f>
        <v>3</v>
      </c>
      <c r="K360" s="17">
        <f>+H360-F360</f>
        <v>-3</v>
      </c>
      <c r="L360" s="11">
        <f>+K360*G360</f>
        <v>-8.94</v>
      </c>
      <c r="M360" s="19">
        <f>YEAR(H360)</f>
        <v>2025</v>
      </c>
      <c r="N360" s="19" t="str">
        <f>IF(MONTH(H360)&lt;4,"1° trimestre",IF(MONTH(H360)&lt;7,"2° trimestre",IF(MONTH(H360)&lt;10,"3°trimestre","4° trimestre")))</f>
        <v>4° trimestre</v>
      </c>
      <c r="O360" s="19" t="s">
        <v>1962</v>
      </c>
      <c r="P360" s="19" t="s">
        <v>1970</v>
      </c>
      <c r="Q360" s="8">
        <f>+I360</f>
        <v>2.98</v>
      </c>
      <c r="R360" s="19" t="s">
        <v>1965</v>
      </c>
    </row>
    <row r="361" spans="1:18" x14ac:dyDescent="0.2">
      <c r="A361" s="1" t="s">
        <v>743</v>
      </c>
      <c r="B361" s="1" t="s">
        <v>1435</v>
      </c>
      <c r="C361" s="1" t="s">
        <v>28</v>
      </c>
      <c r="D361" s="7">
        <v>44.55</v>
      </c>
      <c r="E361" s="3">
        <v>45961</v>
      </c>
      <c r="F361" s="3">
        <v>45991</v>
      </c>
      <c r="G361" s="7">
        <v>36.520000000000003</v>
      </c>
      <c r="H361" s="3">
        <v>45988</v>
      </c>
      <c r="I361" s="11">
        <v>36.520000000000003</v>
      </c>
      <c r="J361" s="17">
        <f>+F361-H361</f>
        <v>3</v>
      </c>
      <c r="K361" s="17">
        <f>+H361-F361</f>
        <v>-3</v>
      </c>
      <c r="L361" s="11">
        <f>+K361*G361</f>
        <v>-109.56</v>
      </c>
      <c r="M361" s="19">
        <f>YEAR(H361)</f>
        <v>2025</v>
      </c>
      <c r="N361" s="19" t="str">
        <f>IF(MONTH(H361)&lt;4,"1° trimestre",IF(MONTH(H361)&lt;7,"2° trimestre",IF(MONTH(H361)&lt;10,"3°trimestre","4° trimestre")))</f>
        <v>4° trimestre</v>
      </c>
      <c r="O361" s="19" t="s">
        <v>1962</v>
      </c>
      <c r="P361" s="19" t="s">
        <v>1970</v>
      </c>
      <c r="Q361" s="8">
        <f>+I361</f>
        <v>36.520000000000003</v>
      </c>
      <c r="R361" s="19" t="s">
        <v>1965</v>
      </c>
    </row>
    <row r="362" spans="1:18" x14ac:dyDescent="0.2">
      <c r="A362" s="1" t="s">
        <v>743</v>
      </c>
      <c r="B362" s="1" t="s">
        <v>1436</v>
      </c>
      <c r="C362" s="1" t="s">
        <v>28</v>
      </c>
      <c r="D362" s="7">
        <v>862.97</v>
      </c>
      <c r="E362" s="3">
        <v>45961</v>
      </c>
      <c r="F362" s="3">
        <v>45991</v>
      </c>
      <c r="G362" s="7">
        <v>707.35</v>
      </c>
      <c r="H362" s="3">
        <v>45988</v>
      </c>
      <c r="I362" s="11">
        <v>707.35</v>
      </c>
      <c r="J362" s="17">
        <f>+F362-H362</f>
        <v>3</v>
      </c>
      <c r="K362" s="17">
        <f>+H362-F362</f>
        <v>-3</v>
      </c>
      <c r="L362" s="11">
        <f>+K362*G362</f>
        <v>-2122.0500000000002</v>
      </c>
      <c r="M362" s="19">
        <f>YEAR(H362)</f>
        <v>2025</v>
      </c>
      <c r="N362" s="19" t="str">
        <f>IF(MONTH(H362)&lt;4,"1° trimestre",IF(MONTH(H362)&lt;7,"2° trimestre",IF(MONTH(H362)&lt;10,"3°trimestre","4° trimestre")))</f>
        <v>4° trimestre</v>
      </c>
      <c r="O362" s="19" t="s">
        <v>1962</v>
      </c>
      <c r="P362" s="19" t="s">
        <v>1970</v>
      </c>
      <c r="Q362" s="8">
        <f>+I362</f>
        <v>707.35</v>
      </c>
      <c r="R362" s="19" t="s">
        <v>1965</v>
      </c>
    </row>
    <row r="363" spans="1:18" x14ac:dyDescent="0.2">
      <c r="A363" s="1" t="s">
        <v>743</v>
      </c>
      <c r="B363" s="1" t="s">
        <v>1437</v>
      </c>
      <c r="C363" s="1" t="s">
        <v>28</v>
      </c>
      <c r="D363" s="7">
        <v>49.29</v>
      </c>
      <c r="E363" s="3">
        <v>45961</v>
      </c>
      <c r="F363" s="3">
        <v>45991</v>
      </c>
      <c r="G363" s="7">
        <v>40.4</v>
      </c>
      <c r="H363" s="3">
        <v>45988</v>
      </c>
      <c r="I363" s="11">
        <v>40.4</v>
      </c>
      <c r="J363" s="17">
        <f>+F363-H363</f>
        <v>3</v>
      </c>
      <c r="K363" s="17">
        <f>+H363-F363</f>
        <v>-3</v>
      </c>
      <c r="L363" s="11">
        <f>+K363*G363</f>
        <v>-121.19999999999999</v>
      </c>
      <c r="M363" s="19">
        <f>YEAR(H363)</f>
        <v>2025</v>
      </c>
      <c r="N363" s="19" t="str">
        <f>IF(MONTH(H363)&lt;4,"1° trimestre",IF(MONTH(H363)&lt;7,"2° trimestre",IF(MONTH(H363)&lt;10,"3°trimestre","4° trimestre")))</f>
        <v>4° trimestre</v>
      </c>
      <c r="O363" s="19" t="s">
        <v>1962</v>
      </c>
      <c r="P363" s="19" t="s">
        <v>1970</v>
      </c>
      <c r="Q363" s="8">
        <f>+I363</f>
        <v>40.4</v>
      </c>
      <c r="R363" s="19" t="s">
        <v>1965</v>
      </c>
    </row>
    <row r="364" spans="1:18" x14ac:dyDescent="0.2">
      <c r="A364" s="1" t="s">
        <v>743</v>
      </c>
      <c r="B364" s="1" t="s">
        <v>1438</v>
      </c>
      <c r="C364" s="1" t="s">
        <v>28</v>
      </c>
      <c r="D364" s="7">
        <v>134.38</v>
      </c>
      <c r="E364" s="3">
        <v>45961</v>
      </c>
      <c r="F364" s="3">
        <v>45991</v>
      </c>
      <c r="G364" s="7">
        <v>110.15</v>
      </c>
      <c r="H364" s="3">
        <v>45988</v>
      </c>
      <c r="I364" s="11">
        <v>110.15</v>
      </c>
      <c r="J364" s="17">
        <f>+F364-H364</f>
        <v>3</v>
      </c>
      <c r="K364" s="17">
        <f>+H364-F364</f>
        <v>-3</v>
      </c>
      <c r="L364" s="11">
        <f>+K364*G364</f>
        <v>-330.45000000000005</v>
      </c>
      <c r="M364" s="19">
        <f>YEAR(H364)</f>
        <v>2025</v>
      </c>
      <c r="N364" s="19" t="str">
        <f>IF(MONTH(H364)&lt;4,"1° trimestre",IF(MONTH(H364)&lt;7,"2° trimestre",IF(MONTH(H364)&lt;10,"3°trimestre","4° trimestre")))</f>
        <v>4° trimestre</v>
      </c>
      <c r="O364" s="19" t="s">
        <v>1962</v>
      </c>
      <c r="P364" s="19" t="s">
        <v>1970</v>
      </c>
      <c r="Q364" s="8">
        <f>+I364</f>
        <v>110.15</v>
      </c>
      <c r="R364" s="19" t="s">
        <v>1965</v>
      </c>
    </row>
    <row r="365" spans="1:18" x14ac:dyDescent="0.2">
      <c r="A365" s="1" t="s">
        <v>743</v>
      </c>
      <c r="B365" s="1" t="s">
        <v>1439</v>
      </c>
      <c r="C365" s="1" t="s">
        <v>28</v>
      </c>
      <c r="D365" s="7">
        <v>80.12</v>
      </c>
      <c r="E365" s="3">
        <v>45961</v>
      </c>
      <c r="F365" s="3">
        <v>45991</v>
      </c>
      <c r="G365" s="7">
        <v>65.67</v>
      </c>
      <c r="H365" s="3">
        <v>45988</v>
      </c>
      <c r="I365" s="11">
        <v>65.67</v>
      </c>
      <c r="J365" s="17">
        <f>+F365-H365</f>
        <v>3</v>
      </c>
      <c r="K365" s="17">
        <f>+H365-F365</f>
        <v>-3</v>
      </c>
      <c r="L365" s="11">
        <f>+K365*G365</f>
        <v>-197.01</v>
      </c>
      <c r="M365" s="19">
        <f>YEAR(H365)</f>
        <v>2025</v>
      </c>
      <c r="N365" s="19" t="str">
        <f>IF(MONTH(H365)&lt;4,"1° trimestre",IF(MONTH(H365)&lt;7,"2° trimestre",IF(MONTH(H365)&lt;10,"3°trimestre","4° trimestre")))</f>
        <v>4° trimestre</v>
      </c>
      <c r="O365" s="19" t="s">
        <v>1962</v>
      </c>
      <c r="P365" s="19" t="s">
        <v>1970</v>
      </c>
      <c r="Q365" s="8">
        <f>+I365</f>
        <v>65.67</v>
      </c>
      <c r="R365" s="19" t="s">
        <v>1965</v>
      </c>
    </row>
    <row r="366" spans="1:18" x14ac:dyDescent="0.2">
      <c r="A366" s="1" t="s">
        <v>743</v>
      </c>
      <c r="B366" s="1" t="s">
        <v>1440</v>
      </c>
      <c r="C366" s="1" t="s">
        <v>28</v>
      </c>
      <c r="D366" s="7">
        <v>95.05</v>
      </c>
      <c r="E366" s="3">
        <v>45961</v>
      </c>
      <c r="F366" s="3">
        <v>45991</v>
      </c>
      <c r="G366" s="7">
        <v>77.91</v>
      </c>
      <c r="H366" s="3">
        <v>45988</v>
      </c>
      <c r="I366" s="11">
        <v>77.91</v>
      </c>
      <c r="J366" s="17">
        <f>+F366-H366</f>
        <v>3</v>
      </c>
      <c r="K366" s="17">
        <f>+H366-F366</f>
        <v>-3</v>
      </c>
      <c r="L366" s="11">
        <f>+K366*G366</f>
        <v>-233.73</v>
      </c>
      <c r="M366" s="19">
        <f>YEAR(H366)</f>
        <v>2025</v>
      </c>
      <c r="N366" s="19" t="str">
        <f>IF(MONTH(H366)&lt;4,"1° trimestre",IF(MONTH(H366)&lt;7,"2° trimestre",IF(MONTH(H366)&lt;10,"3°trimestre","4° trimestre")))</f>
        <v>4° trimestre</v>
      </c>
      <c r="O366" s="19" t="s">
        <v>1962</v>
      </c>
      <c r="P366" s="19" t="s">
        <v>1970</v>
      </c>
      <c r="Q366" s="8">
        <f>+I366</f>
        <v>77.91</v>
      </c>
      <c r="R366" s="19" t="s">
        <v>1965</v>
      </c>
    </row>
    <row r="367" spans="1:18" x14ac:dyDescent="0.2">
      <c r="A367" s="1" t="s">
        <v>743</v>
      </c>
      <c r="B367" s="1" t="s">
        <v>1441</v>
      </c>
      <c r="C367" s="1" t="s">
        <v>28</v>
      </c>
      <c r="D367" s="7">
        <v>30.59</v>
      </c>
      <c r="E367" s="3">
        <v>45961</v>
      </c>
      <c r="F367" s="3">
        <v>45991</v>
      </c>
      <c r="G367" s="7">
        <v>25.07</v>
      </c>
      <c r="H367" s="3">
        <v>45988</v>
      </c>
      <c r="I367" s="11">
        <v>25.07</v>
      </c>
      <c r="J367" s="17">
        <f>+F367-H367</f>
        <v>3</v>
      </c>
      <c r="K367" s="17">
        <f>+H367-F367</f>
        <v>-3</v>
      </c>
      <c r="L367" s="11">
        <f>+K367*G367</f>
        <v>-75.210000000000008</v>
      </c>
      <c r="M367" s="19">
        <f>YEAR(H367)</f>
        <v>2025</v>
      </c>
      <c r="N367" s="19" t="str">
        <f>IF(MONTH(H367)&lt;4,"1° trimestre",IF(MONTH(H367)&lt;7,"2° trimestre",IF(MONTH(H367)&lt;10,"3°trimestre","4° trimestre")))</f>
        <v>4° trimestre</v>
      </c>
      <c r="O367" s="19" t="s">
        <v>1962</v>
      </c>
      <c r="P367" s="19" t="s">
        <v>1970</v>
      </c>
      <c r="Q367" s="8">
        <f>+I367</f>
        <v>25.07</v>
      </c>
      <c r="R367" s="19" t="s">
        <v>1965</v>
      </c>
    </row>
    <row r="368" spans="1:18" x14ac:dyDescent="0.2">
      <c r="A368" s="1" t="s">
        <v>743</v>
      </c>
      <c r="B368" s="1" t="s">
        <v>1442</v>
      </c>
      <c r="C368" s="1" t="s">
        <v>28</v>
      </c>
      <c r="D368" s="7">
        <v>138.63</v>
      </c>
      <c r="E368" s="3">
        <v>45961</v>
      </c>
      <c r="F368" s="3">
        <v>45991</v>
      </c>
      <c r="G368" s="7">
        <v>113.63</v>
      </c>
      <c r="H368" s="3">
        <v>45988</v>
      </c>
      <c r="I368" s="11">
        <v>113.63</v>
      </c>
      <c r="J368" s="17">
        <f>+F368-H368</f>
        <v>3</v>
      </c>
      <c r="K368" s="17">
        <f>+H368-F368</f>
        <v>-3</v>
      </c>
      <c r="L368" s="11">
        <f>+K368*G368</f>
        <v>-340.89</v>
      </c>
      <c r="M368" s="19">
        <f>YEAR(H368)</f>
        <v>2025</v>
      </c>
      <c r="N368" s="19" t="str">
        <f>IF(MONTH(H368)&lt;4,"1° trimestre",IF(MONTH(H368)&lt;7,"2° trimestre",IF(MONTH(H368)&lt;10,"3°trimestre","4° trimestre")))</f>
        <v>4° trimestre</v>
      </c>
      <c r="O368" s="19" t="s">
        <v>1962</v>
      </c>
      <c r="P368" s="19" t="s">
        <v>1970</v>
      </c>
      <c r="Q368" s="8">
        <f>+I368</f>
        <v>113.63</v>
      </c>
      <c r="R368" s="19" t="s">
        <v>1965</v>
      </c>
    </row>
    <row r="369" spans="1:18" x14ac:dyDescent="0.2">
      <c r="A369" s="1" t="s">
        <v>743</v>
      </c>
      <c r="B369" s="1" t="s">
        <v>1443</v>
      </c>
      <c r="C369" s="1" t="s">
        <v>28</v>
      </c>
      <c r="D369" s="7">
        <v>3472.27</v>
      </c>
      <c r="E369" s="3">
        <v>45961</v>
      </c>
      <c r="F369" s="3">
        <v>45991</v>
      </c>
      <c r="G369" s="7">
        <v>2846.12</v>
      </c>
      <c r="H369" s="3">
        <v>45988</v>
      </c>
      <c r="I369" s="11">
        <v>2846.12</v>
      </c>
      <c r="J369" s="17">
        <f>+F369-H369</f>
        <v>3</v>
      </c>
      <c r="K369" s="17">
        <f>+H369-F369</f>
        <v>-3</v>
      </c>
      <c r="L369" s="11">
        <f>+K369*G369</f>
        <v>-8538.36</v>
      </c>
      <c r="M369" s="19">
        <f>YEAR(H369)</f>
        <v>2025</v>
      </c>
      <c r="N369" s="19" t="str">
        <f>IF(MONTH(H369)&lt;4,"1° trimestre",IF(MONTH(H369)&lt;7,"2° trimestre",IF(MONTH(H369)&lt;10,"3°trimestre","4° trimestre")))</f>
        <v>4° trimestre</v>
      </c>
      <c r="O369" s="19" t="s">
        <v>1962</v>
      </c>
      <c r="P369" s="19" t="s">
        <v>1970</v>
      </c>
      <c r="Q369" s="8">
        <f>+I369</f>
        <v>2846.12</v>
      </c>
      <c r="R369" s="19" t="s">
        <v>1965</v>
      </c>
    </row>
    <row r="370" spans="1:18" x14ac:dyDescent="0.2">
      <c r="A370" s="1" t="s">
        <v>743</v>
      </c>
      <c r="B370" s="1" t="s">
        <v>1444</v>
      </c>
      <c r="C370" s="1" t="s">
        <v>28</v>
      </c>
      <c r="D370" s="7">
        <v>59.34</v>
      </c>
      <c r="E370" s="3">
        <v>45961</v>
      </c>
      <c r="F370" s="3">
        <v>45991</v>
      </c>
      <c r="G370" s="7">
        <v>48.64</v>
      </c>
      <c r="H370" s="3">
        <v>45988</v>
      </c>
      <c r="I370" s="11">
        <v>48.64</v>
      </c>
      <c r="J370" s="17">
        <f>+F370-H370</f>
        <v>3</v>
      </c>
      <c r="K370" s="17">
        <f>+H370-F370</f>
        <v>-3</v>
      </c>
      <c r="L370" s="11">
        <f>+K370*G370</f>
        <v>-145.92000000000002</v>
      </c>
      <c r="M370" s="19">
        <f>YEAR(H370)</f>
        <v>2025</v>
      </c>
      <c r="N370" s="19" t="str">
        <f>IF(MONTH(H370)&lt;4,"1° trimestre",IF(MONTH(H370)&lt;7,"2° trimestre",IF(MONTH(H370)&lt;10,"3°trimestre","4° trimestre")))</f>
        <v>4° trimestre</v>
      </c>
      <c r="O370" s="19" t="s">
        <v>1962</v>
      </c>
      <c r="P370" s="19" t="s">
        <v>1970</v>
      </c>
      <c r="Q370" s="8">
        <f>+I370</f>
        <v>48.64</v>
      </c>
      <c r="R370" s="19" t="s">
        <v>1965</v>
      </c>
    </row>
    <row r="371" spans="1:18" x14ac:dyDescent="0.2">
      <c r="A371" s="1" t="s">
        <v>743</v>
      </c>
      <c r="B371" s="1" t="s">
        <v>1445</v>
      </c>
      <c r="C371" s="1" t="s">
        <v>28</v>
      </c>
      <c r="D371" s="7">
        <v>186.56</v>
      </c>
      <c r="E371" s="3">
        <v>45961</v>
      </c>
      <c r="F371" s="3">
        <v>45991</v>
      </c>
      <c r="G371" s="7">
        <v>152.91999999999999</v>
      </c>
      <c r="H371" s="3">
        <v>45988</v>
      </c>
      <c r="I371" s="11">
        <v>152.91999999999999</v>
      </c>
      <c r="J371" s="17">
        <f>+F371-H371</f>
        <v>3</v>
      </c>
      <c r="K371" s="17">
        <f>+H371-F371</f>
        <v>-3</v>
      </c>
      <c r="L371" s="11">
        <f>+K371*G371</f>
        <v>-458.76</v>
      </c>
      <c r="M371" s="19">
        <f>YEAR(H371)</f>
        <v>2025</v>
      </c>
      <c r="N371" s="19" t="str">
        <f>IF(MONTH(H371)&lt;4,"1° trimestre",IF(MONTH(H371)&lt;7,"2° trimestre",IF(MONTH(H371)&lt;10,"3°trimestre","4° trimestre")))</f>
        <v>4° trimestre</v>
      </c>
      <c r="O371" s="19" t="s">
        <v>1962</v>
      </c>
      <c r="P371" s="19" t="s">
        <v>1970</v>
      </c>
      <c r="Q371" s="8">
        <f>+I371</f>
        <v>152.91999999999999</v>
      </c>
      <c r="R371" s="19" t="s">
        <v>1965</v>
      </c>
    </row>
    <row r="372" spans="1:18" x14ac:dyDescent="0.2">
      <c r="A372" s="1" t="s">
        <v>743</v>
      </c>
      <c r="B372" s="1" t="s">
        <v>1446</v>
      </c>
      <c r="C372" s="1" t="s">
        <v>28</v>
      </c>
      <c r="D372" s="7">
        <v>431.32</v>
      </c>
      <c r="E372" s="3">
        <v>45961</v>
      </c>
      <c r="F372" s="3">
        <v>45991</v>
      </c>
      <c r="G372" s="7">
        <v>353.54</v>
      </c>
      <c r="H372" s="3">
        <v>45988</v>
      </c>
      <c r="I372" s="11">
        <v>353.54</v>
      </c>
      <c r="J372" s="17">
        <f>+F372-H372</f>
        <v>3</v>
      </c>
      <c r="K372" s="17">
        <f>+H372-F372</f>
        <v>-3</v>
      </c>
      <c r="L372" s="11">
        <f>+K372*G372</f>
        <v>-1060.6200000000001</v>
      </c>
      <c r="M372" s="19">
        <f>YEAR(H372)</f>
        <v>2025</v>
      </c>
      <c r="N372" s="19" t="str">
        <f>IF(MONTH(H372)&lt;4,"1° trimestre",IF(MONTH(H372)&lt;7,"2° trimestre",IF(MONTH(H372)&lt;10,"3°trimestre","4° trimestre")))</f>
        <v>4° trimestre</v>
      </c>
      <c r="O372" s="19" t="s">
        <v>1962</v>
      </c>
      <c r="P372" s="19" t="s">
        <v>1970</v>
      </c>
      <c r="Q372" s="8">
        <f>+I372</f>
        <v>353.54</v>
      </c>
      <c r="R372" s="19" t="s">
        <v>1965</v>
      </c>
    </row>
    <row r="373" spans="1:18" x14ac:dyDescent="0.2">
      <c r="A373" s="1" t="s">
        <v>743</v>
      </c>
      <c r="B373" s="1" t="s">
        <v>1447</v>
      </c>
      <c r="C373" s="1" t="s">
        <v>28</v>
      </c>
      <c r="D373" s="7">
        <v>51.92</v>
      </c>
      <c r="E373" s="3">
        <v>45961</v>
      </c>
      <c r="F373" s="3">
        <v>45991</v>
      </c>
      <c r="G373" s="7">
        <v>42.56</v>
      </c>
      <c r="H373" s="3">
        <v>45988</v>
      </c>
      <c r="I373" s="11">
        <v>42.56</v>
      </c>
      <c r="J373" s="17">
        <f>+F373-H373</f>
        <v>3</v>
      </c>
      <c r="K373" s="17">
        <f>+H373-F373</f>
        <v>-3</v>
      </c>
      <c r="L373" s="11">
        <f>+K373*G373</f>
        <v>-127.68</v>
      </c>
      <c r="M373" s="19">
        <f>YEAR(H373)</f>
        <v>2025</v>
      </c>
      <c r="N373" s="19" t="str">
        <f>IF(MONTH(H373)&lt;4,"1° trimestre",IF(MONTH(H373)&lt;7,"2° trimestre",IF(MONTH(H373)&lt;10,"3°trimestre","4° trimestre")))</f>
        <v>4° trimestre</v>
      </c>
      <c r="O373" s="19" t="s">
        <v>1962</v>
      </c>
      <c r="P373" s="19" t="s">
        <v>1970</v>
      </c>
      <c r="Q373" s="8">
        <f>+I373</f>
        <v>42.56</v>
      </c>
      <c r="R373" s="19" t="s">
        <v>1965</v>
      </c>
    </row>
    <row r="374" spans="1:18" x14ac:dyDescent="0.2">
      <c r="A374" s="1" t="s">
        <v>743</v>
      </c>
      <c r="B374" s="1" t="s">
        <v>1448</v>
      </c>
      <c r="C374" s="1" t="s">
        <v>28</v>
      </c>
      <c r="D374" s="7">
        <v>72.459999999999994</v>
      </c>
      <c r="E374" s="3">
        <v>45961</v>
      </c>
      <c r="F374" s="3">
        <v>45991</v>
      </c>
      <c r="G374" s="7">
        <v>59.39</v>
      </c>
      <c r="H374" s="3">
        <v>45988</v>
      </c>
      <c r="I374" s="11">
        <v>59.39</v>
      </c>
      <c r="J374" s="17">
        <f>+F374-H374</f>
        <v>3</v>
      </c>
      <c r="K374" s="17">
        <f>+H374-F374</f>
        <v>-3</v>
      </c>
      <c r="L374" s="11">
        <f>+K374*G374</f>
        <v>-178.17000000000002</v>
      </c>
      <c r="M374" s="19">
        <f>YEAR(H374)</f>
        <v>2025</v>
      </c>
      <c r="N374" s="19" t="str">
        <f>IF(MONTH(H374)&lt;4,"1° trimestre",IF(MONTH(H374)&lt;7,"2° trimestre",IF(MONTH(H374)&lt;10,"3°trimestre","4° trimestre")))</f>
        <v>4° trimestre</v>
      </c>
      <c r="O374" s="19" t="s">
        <v>1962</v>
      </c>
      <c r="P374" s="19" t="s">
        <v>1970</v>
      </c>
      <c r="Q374" s="8">
        <f>+I374</f>
        <v>59.39</v>
      </c>
      <c r="R374" s="19" t="s">
        <v>1965</v>
      </c>
    </row>
    <row r="375" spans="1:18" x14ac:dyDescent="0.2">
      <c r="A375" s="1" t="s">
        <v>743</v>
      </c>
      <c r="B375" s="1" t="s">
        <v>1449</v>
      </c>
      <c r="C375" s="1" t="s">
        <v>28</v>
      </c>
      <c r="D375" s="7">
        <v>86.72</v>
      </c>
      <c r="E375" s="3">
        <v>45961</v>
      </c>
      <c r="F375" s="3">
        <v>45991</v>
      </c>
      <c r="G375" s="7">
        <v>71.08</v>
      </c>
      <c r="H375" s="3">
        <v>45988</v>
      </c>
      <c r="I375" s="11">
        <v>71.08</v>
      </c>
      <c r="J375" s="17">
        <f>+F375-H375</f>
        <v>3</v>
      </c>
      <c r="K375" s="17">
        <f>+H375-F375</f>
        <v>-3</v>
      </c>
      <c r="L375" s="11">
        <f>+K375*G375</f>
        <v>-213.24</v>
      </c>
      <c r="M375" s="19">
        <f>YEAR(H375)</f>
        <v>2025</v>
      </c>
      <c r="N375" s="19" t="str">
        <f>IF(MONTH(H375)&lt;4,"1° trimestre",IF(MONTH(H375)&lt;7,"2° trimestre",IF(MONTH(H375)&lt;10,"3°trimestre","4° trimestre")))</f>
        <v>4° trimestre</v>
      </c>
      <c r="O375" s="19" t="s">
        <v>1962</v>
      </c>
      <c r="P375" s="19" t="s">
        <v>1970</v>
      </c>
      <c r="Q375" s="8">
        <f>+I375</f>
        <v>71.08</v>
      </c>
      <c r="R375" s="19" t="s">
        <v>1965</v>
      </c>
    </row>
    <row r="376" spans="1:18" x14ac:dyDescent="0.2">
      <c r="A376" s="1" t="s">
        <v>743</v>
      </c>
      <c r="B376" s="1" t="s">
        <v>1450</v>
      </c>
      <c r="C376" s="1" t="s">
        <v>28</v>
      </c>
      <c r="D376" s="7">
        <v>208.82</v>
      </c>
      <c r="E376" s="3">
        <v>45961</v>
      </c>
      <c r="F376" s="3">
        <v>45991</v>
      </c>
      <c r="G376" s="7">
        <v>171.16</v>
      </c>
      <c r="H376" s="3">
        <v>45988</v>
      </c>
      <c r="I376" s="11">
        <v>171.16</v>
      </c>
      <c r="J376" s="17">
        <f>+F376-H376</f>
        <v>3</v>
      </c>
      <c r="K376" s="17">
        <f>+H376-F376</f>
        <v>-3</v>
      </c>
      <c r="L376" s="11">
        <f>+K376*G376</f>
        <v>-513.48</v>
      </c>
      <c r="M376" s="19">
        <f>YEAR(H376)</f>
        <v>2025</v>
      </c>
      <c r="N376" s="19" t="str">
        <f>IF(MONTH(H376)&lt;4,"1° trimestre",IF(MONTH(H376)&lt;7,"2° trimestre",IF(MONTH(H376)&lt;10,"3°trimestre","4° trimestre")))</f>
        <v>4° trimestre</v>
      </c>
      <c r="O376" s="19" t="s">
        <v>1962</v>
      </c>
      <c r="P376" s="19" t="s">
        <v>1970</v>
      </c>
      <c r="Q376" s="8">
        <f>+I376</f>
        <v>171.16</v>
      </c>
      <c r="R376" s="19" t="s">
        <v>1965</v>
      </c>
    </row>
    <row r="377" spans="1:18" x14ac:dyDescent="0.2">
      <c r="A377" s="1" t="s">
        <v>743</v>
      </c>
      <c r="B377" s="1" t="s">
        <v>1451</v>
      </c>
      <c r="C377" s="1" t="s">
        <v>28</v>
      </c>
      <c r="D377" s="7">
        <v>1365.29</v>
      </c>
      <c r="E377" s="3">
        <v>45961</v>
      </c>
      <c r="F377" s="3">
        <v>45991</v>
      </c>
      <c r="G377" s="7">
        <v>1119.0899999999999</v>
      </c>
      <c r="H377" s="3">
        <v>45988</v>
      </c>
      <c r="I377" s="11">
        <v>1119.0899999999999</v>
      </c>
      <c r="J377" s="17">
        <f>+F377-H377</f>
        <v>3</v>
      </c>
      <c r="K377" s="17">
        <f>+H377-F377</f>
        <v>-3</v>
      </c>
      <c r="L377" s="11">
        <f>+K377*G377</f>
        <v>-3357.2699999999995</v>
      </c>
      <c r="M377" s="19">
        <f>YEAR(H377)</f>
        <v>2025</v>
      </c>
      <c r="N377" s="19" t="str">
        <f>IF(MONTH(H377)&lt;4,"1° trimestre",IF(MONTH(H377)&lt;7,"2° trimestre",IF(MONTH(H377)&lt;10,"3°trimestre","4° trimestre")))</f>
        <v>4° trimestre</v>
      </c>
      <c r="O377" s="19" t="s">
        <v>1962</v>
      </c>
      <c r="P377" s="19" t="s">
        <v>1970</v>
      </c>
      <c r="Q377" s="8">
        <f>+I377</f>
        <v>1119.0899999999999</v>
      </c>
      <c r="R377" s="19" t="s">
        <v>1965</v>
      </c>
    </row>
    <row r="378" spans="1:18" x14ac:dyDescent="0.2">
      <c r="A378" s="1" t="s">
        <v>743</v>
      </c>
      <c r="B378" s="1" t="s">
        <v>1452</v>
      </c>
      <c r="C378" s="1" t="s">
        <v>28</v>
      </c>
      <c r="D378" s="7">
        <v>507.2</v>
      </c>
      <c r="E378" s="3">
        <v>45961</v>
      </c>
      <c r="F378" s="3">
        <v>45991</v>
      </c>
      <c r="G378" s="7">
        <v>415.74</v>
      </c>
      <c r="H378" s="3">
        <v>45988</v>
      </c>
      <c r="I378" s="11">
        <v>415.74</v>
      </c>
      <c r="J378" s="17">
        <f>+F378-H378</f>
        <v>3</v>
      </c>
      <c r="K378" s="17">
        <f>+H378-F378</f>
        <v>-3</v>
      </c>
      <c r="L378" s="11">
        <f>+K378*G378</f>
        <v>-1247.22</v>
      </c>
      <c r="M378" s="19">
        <f>YEAR(H378)</f>
        <v>2025</v>
      </c>
      <c r="N378" s="19" t="str">
        <f>IF(MONTH(H378)&lt;4,"1° trimestre",IF(MONTH(H378)&lt;7,"2° trimestre",IF(MONTH(H378)&lt;10,"3°trimestre","4° trimestre")))</f>
        <v>4° trimestre</v>
      </c>
      <c r="O378" s="19" t="s">
        <v>1962</v>
      </c>
      <c r="P378" s="19" t="s">
        <v>1970</v>
      </c>
      <c r="Q378" s="8">
        <f>+I378</f>
        <v>415.74</v>
      </c>
      <c r="R378" s="19" t="s">
        <v>1965</v>
      </c>
    </row>
    <row r="379" spans="1:18" x14ac:dyDescent="0.2">
      <c r="A379" s="1" t="s">
        <v>743</v>
      </c>
      <c r="B379" s="1" t="s">
        <v>1453</v>
      </c>
      <c r="C379" s="1" t="s">
        <v>28</v>
      </c>
      <c r="D379" s="7">
        <v>51.92</v>
      </c>
      <c r="E379" s="3">
        <v>45961</v>
      </c>
      <c r="F379" s="3">
        <v>45991</v>
      </c>
      <c r="G379" s="7">
        <v>42.56</v>
      </c>
      <c r="H379" s="3">
        <v>45988</v>
      </c>
      <c r="I379" s="11">
        <v>42.56</v>
      </c>
      <c r="J379" s="17">
        <f>+F379-H379</f>
        <v>3</v>
      </c>
      <c r="K379" s="17">
        <f>+H379-F379</f>
        <v>-3</v>
      </c>
      <c r="L379" s="11">
        <f>+K379*G379</f>
        <v>-127.68</v>
      </c>
      <c r="M379" s="19">
        <f>YEAR(H379)</f>
        <v>2025</v>
      </c>
      <c r="N379" s="19" t="str">
        <f>IF(MONTH(H379)&lt;4,"1° trimestre",IF(MONTH(H379)&lt;7,"2° trimestre",IF(MONTH(H379)&lt;10,"3°trimestre","4° trimestre")))</f>
        <v>4° trimestre</v>
      </c>
      <c r="O379" s="19" t="s">
        <v>1962</v>
      </c>
      <c r="P379" s="19" t="s">
        <v>1970</v>
      </c>
      <c r="Q379" s="8">
        <f>+I379</f>
        <v>42.56</v>
      </c>
      <c r="R379" s="19" t="s">
        <v>1965</v>
      </c>
    </row>
    <row r="380" spans="1:18" x14ac:dyDescent="0.2">
      <c r="A380" s="1" t="s">
        <v>743</v>
      </c>
      <c r="B380" s="1" t="s">
        <v>1454</v>
      </c>
      <c r="C380" s="1" t="s">
        <v>28</v>
      </c>
      <c r="D380" s="7">
        <v>406.22</v>
      </c>
      <c r="E380" s="3">
        <v>45961</v>
      </c>
      <c r="F380" s="3">
        <v>45991</v>
      </c>
      <c r="G380" s="7">
        <v>332.97</v>
      </c>
      <c r="H380" s="3">
        <v>45988</v>
      </c>
      <c r="I380" s="11">
        <v>332.97</v>
      </c>
      <c r="J380" s="17">
        <f>+F380-H380</f>
        <v>3</v>
      </c>
      <c r="K380" s="17">
        <f>+H380-F380</f>
        <v>-3</v>
      </c>
      <c r="L380" s="11">
        <f>+K380*G380</f>
        <v>-998.91000000000008</v>
      </c>
      <c r="M380" s="19">
        <f>YEAR(H380)</f>
        <v>2025</v>
      </c>
      <c r="N380" s="19" t="str">
        <f>IF(MONTH(H380)&lt;4,"1° trimestre",IF(MONTH(H380)&lt;7,"2° trimestre",IF(MONTH(H380)&lt;10,"3°trimestre","4° trimestre")))</f>
        <v>4° trimestre</v>
      </c>
      <c r="O380" s="19" t="s">
        <v>1962</v>
      </c>
      <c r="P380" s="19" t="s">
        <v>1970</v>
      </c>
      <c r="Q380" s="8">
        <f>+I380</f>
        <v>332.97</v>
      </c>
      <c r="R380" s="19" t="s">
        <v>1965</v>
      </c>
    </row>
    <row r="381" spans="1:18" x14ac:dyDescent="0.2">
      <c r="A381" s="1" t="s">
        <v>743</v>
      </c>
      <c r="B381" s="1" t="s">
        <v>1455</v>
      </c>
      <c r="C381" s="1" t="s">
        <v>28</v>
      </c>
      <c r="D381" s="7">
        <v>358.29</v>
      </c>
      <c r="E381" s="3">
        <v>45961</v>
      </c>
      <c r="F381" s="3">
        <v>45991</v>
      </c>
      <c r="G381" s="7">
        <v>293.68</v>
      </c>
      <c r="H381" s="3">
        <v>45988</v>
      </c>
      <c r="I381" s="11">
        <v>293.68</v>
      </c>
      <c r="J381" s="17">
        <f>+F381-H381</f>
        <v>3</v>
      </c>
      <c r="K381" s="17">
        <f>+H381-F381</f>
        <v>-3</v>
      </c>
      <c r="L381" s="11">
        <f>+K381*G381</f>
        <v>-881.04</v>
      </c>
      <c r="M381" s="19">
        <f>YEAR(H381)</f>
        <v>2025</v>
      </c>
      <c r="N381" s="19" t="str">
        <f>IF(MONTH(H381)&lt;4,"1° trimestre",IF(MONTH(H381)&lt;7,"2° trimestre",IF(MONTH(H381)&lt;10,"3°trimestre","4° trimestre")))</f>
        <v>4° trimestre</v>
      </c>
      <c r="O381" s="19" t="s">
        <v>1962</v>
      </c>
      <c r="P381" s="19" t="s">
        <v>1970</v>
      </c>
      <c r="Q381" s="8">
        <f>+I381</f>
        <v>293.68</v>
      </c>
      <c r="R381" s="19" t="s">
        <v>1965</v>
      </c>
    </row>
    <row r="382" spans="1:18" x14ac:dyDescent="0.2">
      <c r="A382" s="1" t="s">
        <v>743</v>
      </c>
      <c r="B382" s="1" t="s">
        <v>1456</v>
      </c>
      <c r="C382" s="1" t="s">
        <v>28</v>
      </c>
      <c r="D382" s="7">
        <v>5997.87</v>
      </c>
      <c r="E382" s="3">
        <v>45961</v>
      </c>
      <c r="F382" s="3">
        <v>45991</v>
      </c>
      <c r="G382" s="7">
        <v>4916.29</v>
      </c>
      <c r="H382" s="3">
        <v>45988</v>
      </c>
      <c r="I382" s="11">
        <v>4916.29</v>
      </c>
      <c r="J382" s="17">
        <f>+F382-H382</f>
        <v>3</v>
      </c>
      <c r="K382" s="17">
        <f>+H382-F382</f>
        <v>-3</v>
      </c>
      <c r="L382" s="11">
        <f>+K382*G382</f>
        <v>-14748.869999999999</v>
      </c>
      <c r="M382" s="19">
        <f>YEAR(H382)</f>
        <v>2025</v>
      </c>
      <c r="N382" s="19" t="str">
        <f>IF(MONTH(H382)&lt;4,"1° trimestre",IF(MONTH(H382)&lt;7,"2° trimestre",IF(MONTH(H382)&lt;10,"3°trimestre","4° trimestre")))</f>
        <v>4° trimestre</v>
      </c>
      <c r="O382" s="19" t="s">
        <v>1962</v>
      </c>
      <c r="P382" s="19" t="s">
        <v>1970</v>
      </c>
      <c r="Q382" s="8">
        <f>+I382</f>
        <v>4916.29</v>
      </c>
      <c r="R382" s="19" t="s">
        <v>1965</v>
      </c>
    </row>
    <row r="383" spans="1:18" x14ac:dyDescent="0.2">
      <c r="A383" s="1" t="s">
        <v>743</v>
      </c>
      <c r="B383" s="1" t="s">
        <v>1457</v>
      </c>
      <c r="C383" s="1" t="s">
        <v>28</v>
      </c>
      <c r="D383" s="7">
        <v>5261.65</v>
      </c>
      <c r="E383" s="3">
        <v>45961</v>
      </c>
      <c r="F383" s="3">
        <v>45991</v>
      </c>
      <c r="G383" s="7">
        <v>4312.83</v>
      </c>
      <c r="H383" s="3">
        <v>45988</v>
      </c>
      <c r="I383" s="11">
        <v>4312.83</v>
      </c>
      <c r="J383" s="17">
        <f>+F383-H383</f>
        <v>3</v>
      </c>
      <c r="K383" s="17">
        <f>+H383-F383</f>
        <v>-3</v>
      </c>
      <c r="L383" s="11">
        <f>+K383*G383</f>
        <v>-12938.49</v>
      </c>
      <c r="M383" s="19">
        <f>YEAR(H383)</f>
        <v>2025</v>
      </c>
      <c r="N383" s="19" t="str">
        <f>IF(MONTH(H383)&lt;4,"1° trimestre",IF(MONTH(H383)&lt;7,"2° trimestre",IF(MONTH(H383)&lt;10,"3°trimestre","4° trimestre")))</f>
        <v>4° trimestre</v>
      </c>
      <c r="O383" s="19" t="s">
        <v>1962</v>
      </c>
      <c r="P383" s="19" t="s">
        <v>1970</v>
      </c>
      <c r="Q383" s="8">
        <f>+I383</f>
        <v>4312.83</v>
      </c>
      <c r="R383" s="19" t="s">
        <v>1965</v>
      </c>
    </row>
    <row r="384" spans="1:18" x14ac:dyDescent="0.2">
      <c r="A384" s="1" t="s">
        <v>1464</v>
      </c>
      <c r="B384" s="1" t="s">
        <v>1477</v>
      </c>
      <c r="C384" s="1" t="s">
        <v>28</v>
      </c>
      <c r="D384" s="7">
        <v>470.11</v>
      </c>
      <c r="E384" s="3">
        <v>45939</v>
      </c>
      <c r="F384" s="3">
        <v>45970</v>
      </c>
      <c r="G384" s="7">
        <v>427.37</v>
      </c>
      <c r="H384" s="3">
        <v>45945</v>
      </c>
      <c r="I384" s="11">
        <v>427.37</v>
      </c>
      <c r="J384" s="17">
        <f>+F384-H384</f>
        <v>25</v>
      </c>
      <c r="K384" s="17">
        <f>+H384-F384</f>
        <v>-25</v>
      </c>
      <c r="L384" s="11">
        <f>+K384*G384</f>
        <v>-10684.25</v>
      </c>
      <c r="M384" s="19">
        <f>YEAR(H384)</f>
        <v>2025</v>
      </c>
      <c r="N384" s="19" t="str">
        <f>IF(MONTH(H384)&lt;4,"1° trimestre",IF(MONTH(H384)&lt;7,"2° trimestre",IF(MONTH(H384)&lt;10,"3°trimestre","4° trimestre")))</f>
        <v>4° trimestre</v>
      </c>
      <c r="O384" s="19" t="s">
        <v>1962</v>
      </c>
      <c r="P384" s="19" t="s">
        <v>1970</v>
      </c>
      <c r="Q384" s="8">
        <f>+I384</f>
        <v>427.37</v>
      </c>
      <c r="R384" s="19" t="s">
        <v>1965</v>
      </c>
    </row>
    <row r="385" spans="1:18" x14ac:dyDescent="0.2">
      <c r="A385" s="1" t="s">
        <v>1464</v>
      </c>
      <c r="B385" s="1" t="s">
        <v>1478</v>
      </c>
      <c r="C385" s="1" t="s">
        <v>28</v>
      </c>
      <c r="D385" s="7">
        <v>54.89</v>
      </c>
      <c r="E385" s="3">
        <v>45939</v>
      </c>
      <c r="F385" s="3">
        <v>45970</v>
      </c>
      <c r="G385" s="7">
        <v>49.9</v>
      </c>
      <c r="H385" s="3">
        <v>45945</v>
      </c>
      <c r="I385" s="11">
        <v>49.9</v>
      </c>
      <c r="J385" s="17">
        <f>+F385-H385</f>
        <v>25</v>
      </c>
      <c r="K385" s="17">
        <f>+H385-F385</f>
        <v>-25</v>
      </c>
      <c r="L385" s="11">
        <f>+K385*G385</f>
        <v>-1247.5</v>
      </c>
      <c r="M385" s="19">
        <f>YEAR(H385)</f>
        <v>2025</v>
      </c>
      <c r="N385" s="19" t="str">
        <f>IF(MONTH(H385)&lt;4,"1° trimestre",IF(MONTH(H385)&lt;7,"2° trimestre",IF(MONTH(H385)&lt;10,"3°trimestre","4° trimestre")))</f>
        <v>4° trimestre</v>
      </c>
      <c r="O385" s="19" t="s">
        <v>1962</v>
      </c>
      <c r="P385" s="19" t="s">
        <v>1970</v>
      </c>
      <c r="Q385" s="8">
        <f>+I385</f>
        <v>49.9</v>
      </c>
      <c r="R385" s="19" t="s">
        <v>1965</v>
      </c>
    </row>
    <row r="386" spans="1:18" x14ac:dyDescent="0.2">
      <c r="A386" s="1" t="s">
        <v>1464</v>
      </c>
      <c r="B386" s="1" t="s">
        <v>1479</v>
      </c>
      <c r="C386" s="1" t="s">
        <v>28</v>
      </c>
      <c r="D386" s="7">
        <v>168.59</v>
      </c>
      <c r="E386" s="3">
        <v>45939</v>
      </c>
      <c r="F386" s="3">
        <v>45970</v>
      </c>
      <c r="G386" s="7">
        <v>153.26</v>
      </c>
      <c r="H386" s="3">
        <v>45945</v>
      </c>
      <c r="I386" s="11">
        <v>153.26</v>
      </c>
      <c r="J386" s="17">
        <f>+F386-H386</f>
        <v>25</v>
      </c>
      <c r="K386" s="17">
        <f>+H386-F386</f>
        <v>-25</v>
      </c>
      <c r="L386" s="11">
        <f>+K386*G386</f>
        <v>-3831.5</v>
      </c>
      <c r="M386" s="19">
        <f>YEAR(H386)</f>
        <v>2025</v>
      </c>
      <c r="N386" s="19" t="str">
        <f>IF(MONTH(H386)&lt;4,"1° trimestre",IF(MONTH(H386)&lt;7,"2° trimestre",IF(MONTH(H386)&lt;10,"3°trimestre","4° trimestre")))</f>
        <v>4° trimestre</v>
      </c>
      <c r="O386" s="19" t="s">
        <v>1962</v>
      </c>
      <c r="P386" s="19" t="s">
        <v>1970</v>
      </c>
      <c r="Q386" s="8">
        <f>+I386</f>
        <v>153.26</v>
      </c>
      <c r="R386" s="19" t="s">
        <v>1965</v>
      </c>
    </row>
    <row r="387" spans="1:18" x14ac:dyDescent="0.2">
      <c r="A387" s="1" t="s">
        <v>1464</v>
      </c>
      <c r="B387" s="1" t="s">
        <v>1480</v>
      </c>
      <c r="C387" s="1" t="s">
        <v>28</v>
      </c>
      <c r="D387" s="7">
        <v>513.53</v>
      </c>
      <c r="E387" s="3">
        <v>45992</v>
      </c>
      <c r="F387" s="3">
        <v>46023</v>
      </c>
      <c r="G387" s="7">
        <v>468.86</v>
      </c>
      <c r="H387" s="3">
        <v>46008</v>
      </c>
      <c r="I387" s="11">
        <v>468.86</v>
      </c>
      <c r="J387" s="17">
        <f>+F387-H387</f>
        <v>15</v>
      </c>
      <c r="K387" s="17">
        <f>+H387-F387</f>
        <v>-15</v>
      </c>
      <c r="L387" s="11">
        <f>+K387*G387</f>
        <v>-7032.9000000000005</v>
      </c>
      <c r="M387" s="19">
        <f>YEAR(H387)</f>
        <v>2025</v>
      </c>
      <c r="N387" s="19" t="str">
        <f>IF(MONTH(H387)&lt;4,"1° trimestre",IF(MONTH(H387)&lt;7,"2° trimestre",IF(MONTH(H387)&lt;10,"3°trimestre","4° trimestre")))</f>
        <v>4° trimestre</v>
      </c>
      <c r="O387" s="19" t="s">
        <v>1962</v>
      </c>
      <c r="P387" s="19" t="s">
        <v>1970</v>
      </c>
      <c r="Q387" s="8">
        <f>+I387</f>
        <v>468.86</v>
      </c>
      <c r="R387" s="19" t="s">
        <v>1965</v>
      </c>
    </row>
    <row r="388" spans="1:18" x14ac:dyDescent="0.2">
      <c r="A388" s="1" t="s">
        <v>1483</v>
      </c>
      <c r="B388" s="1" t="s">
        <v>1509</v>
      </c>
      <c r="C388" s="1" t="s">
        <v>28</v>
      </c>
      <c r="D388" s="7">
        <v>3563.01</v>
      </c>
      <c r="E388" s="3">
        <v>45939</v>
      </c>
      <c r="F388" s="3">
        <v>45970</v>
      </c>
      <c r="G388" s="7">
        <v>2920.5</v>
      </c>
      <c r="H388" s="3">
        <v>45975</v>
      </c>
      <c r="I388" s="11">
        <v>2920.5</v>
      </c>
      <c r="J388" s="17">
        <f>+F388-H388</f>
        <v>-5</v>
      </c>
      <c r="K388" s="17">
        <f>+H388-F388</f>
        <v>5</v>
      </c>
      <c r="L388" s="11">
        <f>+K388*G388</f>
        <v>14602.5</v>
      </c>
      <c r="M388" s="19">
        <f>YEAR(H388)</f>
        <v>2025</v>
      </c>
      <c r="N388" s="19" t="str">
        <f>IF(MONTH(H388)&lt;4,"1° trimestre",IF(MONTH(H388)&lt;7,"2° trimestre",IF(MONTH(H388)&lt;10,"3°trimestre","4° trimestre")))</f>
        <v>4° trimestre</v>
      </c>
      <c r="O388" s="19" t="s">
        <v>1962</v>
      </c>
      <c r="P388" s="19" t="s">
        <v>1970</v>
      </c>
      <c r="Q388" s="8">
        <f>+I388</f>
        <v>2920.5</v>
      </c>
      <c r="R388" s="19" t="s">
        <v>1965</v>
      </c>
    </row>
    <row r="389" spans="1:18" x14ac:dyDescent="0.2">
      <c r="A389" s="1" t="s">
        <v>1483</v>
      </c>
      <c r="B389" s="1" t="s">
        <v>1510</v>
      </c>
      <c r="C389" s="1" t="s">
        <v>28</v>
      </c>
      <c r="D389" s="7">
        <v>83807.710000000006</v>
      </c>
      <c r="E389" s="3">
        <v>45943</v>
      </c>
      <c r="F389" s="3">
        <v>45974</v>
      </c>
      <c r="G389" s="7">
        <v>68703.679999999993</v>
      </c>
      <c r="H389" s="3">
        <v>45975</v>
      </c>
      <c r="I389" s="11">
        <v>68703.679999999993</v>
      </c>
      <c r="J389" s="17">
        <f>+F389-H389</f>
        <v>-1</v>
      </c>
      <c r="K389" s="17">
        <f>+H389-F389</f>
        <v>1</v>
      </c>
      <c r="L389" s="11">
        <f>+K389*G389</f>
        <v>68703.679999999993</v>
      </c>
      <c r="M389" s="19">
        <f>YEAR(H389)</f>
        <v>2025</v>
      </c>
      <c r="N389" s="19" t="str">
        <f>IF(MONTH(H389)&lt;4,"1° trimestre",IF(MONTH(H389)&lt;7,"2° trimestre",IF(MONTH(H389)&lt;10,"3°trimestre","4° trimestre")))</f>
        <v>4° trimestre</v>
      </c>
      <c r="O389" s="19" t="s">
        <v>1962</v>
      </c>
      <c r="P389" s="19" t="s">
        <v>1970</v>
      </c>
      <c r="Q389" s="8">
        <f>+I389</f>
        <v>68703.679999999993</v>
      </c>
      <c r="R389" s="19" t="s">
        <v>1965</v>
      </c>
    </row>
    <row r="390" spans="1:18" x14ac:dyDescent="0.2">
      <c r="A390" s="1" t="s">
        <v>1483</v>
      </c>
      <c r="B390" s="1" t="s">
        <v>1511</v>
      </c>
      <c r="C390" s="1" t="s">
        <v>28</v>
      </c>
      <c r="D390" s="7">
        <v>5858.07</v>
      </c>
      <c r="E390" s="3">
        <v>45943</v>
      </c>
      <c r="F390" s="3">
        <v>45974</v>
      </c>
      <c r="G390" s="7">
        <v>4813.2</v>
      </c>
      <c r="H390" s="3">
        <v>45975</v>
      </c>
      <c r="I390" s="11">
        <v>4813.2</v>
      </c>
      <c r="J390" s="17">
        <f>+F390-H390</f>
        <v>-1</v>
      </c>
      <c r="K390" s="17">
        <f>+H390-F390</f>
        <v>1</v>
      </c>
      <c r="L390" s="11">
        <f>+K390*G390</f>
        <v>4813.2</v>
      </c>
      <c r="M390" s="19">
        <f>YEAR(H390)</f>
        <v>2025</v>
      </c>
      <c r="N390" s="19" t="str">
        <f>IF(MONTH(H390)&lt;4,"1° trimestre",IF(MONTH(H390)&lt;7,"2° trimestre",IF(MONTH(H390)&lt;10,"3°trimestre","4° trimestre")))</f>
        <v>4° trimestre</v>
      </c>
      <c r="O390" s="19" t="s">
        <v>1962</v>
      </c>
      <c r="P390" s="19" t="s">
        <v>1970</v>
      </c>
      <c r="Q390" s="8">
        <f>+I390</f>
        <v>4813.2</v>
      </c>
      <c r="R390" s="19" t="s">
        <v>1965</v>
      </c>
    </row>
    <row r="391" spans="1:18" x14ac:dyDescent="0.2">
      <c r="A391" s="1" t="s">
        <v>1483</v>
      </c>
      <c r="B391" s="1" t="s">
        <v>1512</v>
      </c>
      <c r="C391" s="1" t="s">
        <v>28</v>
      </c>
      <c r="D391" s="7">
        <v>5891.79</v>
      </c>
      <c r="E391" s="3">
        <v>45943</v>
      </c>
      <c r="F391" s="3">
        <v>45974</v>
      </c>
      <c r="G391" s="7">
        <v>4846.92</v>
      </c>
      <c r="H391" s="3">
        <v>45975</v>
      </c>
      <c r="I391" s="11">
        <v>4846.92</v>
      </c>
      <c r="J391" s="17">
        <f>+F391-H391</f>
        <v>-1</v>
      </c>
      <c r="K391" s="17">
        <f>+H391-F391</f>
        <v>1</v>
      </c>
      <c r="L391" s="11">
        <f>+K391*G391</f>
        <v>4846.92</v>
      </c>
      <c r="M391" s="19">
        <f>YEAR(H391)</f>
        <v>2025</v>
      </c>
      <c r="N391" s="19" t="str">
        <f>IF(MONTH(H391)&lt;4,"1° trimestre",IF(MONTH(H391)&lt;7,"2° trimestre",IF(MONTH(H391)&lt;10,"3°trimestre","4° trimestre")))</f>
        <v>4° trimestre</v>
      </c>
      <c r="O391" s="19" t="s">
        <v>1962</v>
      </c>
      <c r="P391" s="19" t="s">
        <v>1970</v>
      </c>
      <c r="Q391" s="8">
        <f>+I391</f>
        <v>4846.92</v>
      </c>
      <c r="R391" s="19" t="s">
        <v>1965</v>
      </c>
    </row>
    <row r="392" spans="1:18" x14ac:dyDescent="0.2">
      <c r="A392" s="1" t="s">
        <v>1483</v>
      </c>
      <c r="B392" s="1" t="s">
        <v>1513</v>
      </c>
      <c r="C392" s="1" t="s">
        <v>28</v>
      </c>
      <c r="D392" s="7">
        <v>1887.4</v>
      </c>
      <c r="E392" s="3">
        <v>45943</v>
      </c>
      <c r="F392" s="3">
        <v>45974</v>
      </c>
      <c r="G392" s="7">
        <v>1587.8</v>
      </c>
      <c r="H392" s="3">
        <v>45975</v>
      </c>
      <c r="I392" s="11">
        <v>1587.8</v>
      </c>
      <c r="J392" s="17">
        <f>+F392-H392</f>
        <v>-1</v>
      </c>
      <c r="K392" s="17">
        <f>+H392-F392</f>
        <v>1</v>
      </c>
      <c r="L392" s="11">
        <f>+K392*G392</f>
        <v>1587.8</v>
      </c>
      <c r="M392" s="19">
        <f>YEAR(H392)</f>
        <v>2025</v>
      </c>
      <c r="N392" s="19" t="str">
        <f>IF(MONTH(H392)&lt;4,"1° trimestre",IF(MONTH(H392)&lt;7,"2° trimestre",IF(MONTH(H392)&lt;10,"3°trimestre","4° trimestre")))</f>
        <v>4° trimestre</v>
      </c>
      <c r="O392" s="19" t="s">
        <v>1962</v>
      </c>
      <c r="P392" s="19" t="s">
        <v>1970</v>
      </c>
      <c r="Q392" s="8">
        <f>+I392</f>
        <v>1587.8</v>
      </c>
      <c r="R392" s="19" t="s">
        <v>1965</v>
      </c>
    </row>
    <row r="393" spans="1:18" x14ac:dyDescent="0.2">
      <c r="A393" s="1" t="s">
        <v>1483</v>
      </c>
      <c r="B393" s="1" t="s">
        <v>1514</v>
      </c>
      <c r="C393" s="1" t="s">
        <v>28</v>
      </c>
      <c r="D393" s="7">
        <v>3927.18</v>
      </c>
      <c r="E393" s="3">
        <v>45971</v>
      </c>
      <c r="F393" s="3">
        <v>46001</v>
      </c>
      <c r="G393" s="7">
        <v>3219</v>
      </c>
      <c r="H393" s="3">
        <v>45975</v>
      </c>
      <c r="I393" s="11">
        <v>3219</v>
      </c>
      <c r="J393" s="17">
        <f>+F393-H393</f>
        <v>26</v>
      </c>
      <c r="K393" s="17">
        <f>+H393-F393</f>
        <v>-26</v>
      </c>
      <c r="L393" s="11">
        <f>+K393*G393</f>
        <v>-83694</v>
      </c>
      <c r="M393" s="19">
        <f>YEAR(H393)</f>
        <v>2025</v>
      </c>
      <c r="N393" s="19" t="str">
        <f>IF(MONTH(H393)&lt;4,"1° trimestre",IF(MONTH(H393)&lt;7,"2° trimestre",IF(MONTH(H393)&lt;10,"3°trimestre","4° trimestre")))</f>
        <v>4° trimestre</v>
      </c>
      <c r="O393" s="19" t="s">
        <v>1962</v>
      </c>
      <c r="P393" s="19" t="s">
        <v>1970</v>
      </c>
      <c r="Q393" s="8">
        <f>+I393</f>
        <v>3219</v>
      </c>
      <c r="R393" s="19" t="s">
        <v>1965</v>
      </c>
    </row>
    <row r="394" spans="1:18" x14ac:dyDescent="0.2">
      <c r="A394" s="1" t="s">
        <v>1483</v>
      </c>
      <c r="B394" s="1" t="s">
        <v>1515</v>
      </c>
      <c r="C394" s="1" t="s">
        <v>28</v>
      </c>
      <c r="D394" s="7">
        <v>4124.82</v>
      </c>
      <c r="E394" s="3">
        <v>46000</v>
      </c>
      <c r="F394" s="3">
        <v>46031</v>
      </c>
      <c r="G394" s="7">
        <v>3381</v>
      </c>
      <c r="H394" s="3">
        <v>46008</v>
      </c>
      <c r="I394" s="11">
        <v>3381</v>
      </c>
      <c r="J394" s="17">
        <f>+F394-H394</f>
        <v>23</v>
      </c>
      <c r="K394" s="17">
        <f>+H394-F394</f>
        <v>-23</v>
      </c>
      <c r="L394" s="11">
        <f>+K394*G394</f>
        <v>-77763</v>
      </c>
      <c r="M394" s="19">
        <f>YEAR(H394)</f>
        <v>2025</v>
      </c>
      <c r="N394" s="19" t="str">
        <f>IF(MONTH(H394)&lt;4,"1° trimestre",IF(MONTH(H394)&lt;7,"2° trimestre",IF(MONTH(H394)&lt;10,"3°trimestre","4° trimestre")))</f>
        <v>4° trimestre</v>
      </c>
      <c r="O394" s="19" t="s">
        <v>1962</v>
      </c>
      <c r="P394" s="19" t="s">
        <v>1970</v>
      </c>
      <c r="Q394" s="8">
        <f>+I394</f>
        <v>3381</v>
      </c>
      <c r="R394" s="19" t="s">
        <v>1965</v>
      </c>
    </row>
    <row r="395" spans="1:18" x14ac:dyDescent="0.2">
      <c r="A395" s="1" t="s">
        <v>1516</v>
      </c>
      <c r="B395" s="1" t="s">
        <v>1517</v>
      </c>
      <c r="C395" s="1" t="s">
        <v>28</v>
      </c>
      <c r="D395" s="7">
        <v>5490</v>
      </c>
      <c r="E395" s="3">
        <v>46009</v>
      </c>
      <c r="F395" s="3">
        <v>46040</v>
      </c>
      <c r="G395" s="7">
        <v>4500</v>
      </c>
      <c r="H395" s="3">
        <v>46013</v>
      </c>
      <c r="I395" s="11">
        <v>4500</v>
      </c>
      <c r="J395" s="17">
        <f>+F395-H395</f>
        <v>27</v>
      </c>
      <c r="K395" s="17">
        <f>+H395-F395</f>
        <v>-27</v>
      </c>
      <c r="L395" s="11">
        <f>+K395*G395</f>
        <v>-121500</v>
      </c>
      <c r="M395" s="19">
        <f>YEAR(H395)</f>
        <v>2025</v>
      </c>
      <c r="N395" s="19" t="str">
        <f>IF(MONTH(H395)&lt;4,"1° trimestre",IF(MONTH(H395)&lt;7,"2° trimestre",IF(MONTH(H395)&lt;10,"3°trimestre","4° trimestre")))</f>
        <v>4° trimestre</v>
      </c>
      <c r="O395" s="19" t="s">
        <v>1962</v>
      </c>
      <c r="P395" s="19" t="s">
        <v>1970</v>
      </c>
      <c r="Q395" s="8">
        <f>+I395</f>
        <v>4500</v>
      </c>
      <c r="R395" s="19" t="s">
        <v>1965</v>
      </c>
    </row>
    <row r="396" spans="1:18" x14ac:dyDescent="0.2">
      <c r="A396" s="1" t="s">
        <v>1533</v>
      </c>
      <c r="B396" s="1" t="s">
        <v>1538</v>
      </c>
      <c r="C396" s="1" t="s">
        <v>28</v>
      </c>
      <c r="D396" s="7">
        <v>146.4</v>
      </c>
      <c r="E396" s="3">
        <v>45958</v>
      </c>
      <c r="F396" s="3">
        <v>45989</v>
      </c>
      <c r="G396" s="7">
        <v>120</v>
      </c>
      <c r="H396" s="3">
        <v>45967</v>
      </c>
      <c r="I396" s="11">
        <v>120</v>
      </c>
      <c r="J396" s="17">
        <f>+F396-H396</f>
        <v>22</v>
      </c>
      <c r="K396" s="17">
        <f>+H396-F396</f>
        <v>-22</v>
      </c>
      <c r="L396" s="11">
        <f>+K396*G396</f>
        <v>-2640</v>
      </c>
      <c r="M396" s="19">
        <f>YEAR(H396)</f>
        <v>2025</v>
      </c>
      <c r="N396" s="19" t="str">
        <f>IF(MONTH(H396)&lt;4,"1° trimestre",IF(MONTH(H396)&lt;7,"2° trimestre",IF(MONTH(H396)&lt;10,"3°trimestre","4° trimestre")))</f>
        <v>4° trimestre</v>
      </c>
      <c r="O396" s="19" t="s">
        <v>1962</v>
      </c>
      <c r="P396" s="19" t="s">
        <v>1970</v>
      </c>
      <c r="Q396" s="8">
        <f>+I396</f>
        <v>120</v>
      </c>
      <c r="R396" s="19" t="s">
        <v>1965</v>
      </c>
    </row>
    <row r="397" spans="1:18" x14ac:dyDescent="0.2">
      <c r="A397" s="1" t="s">
        <v>1539</v>
      </c>
      <c r="B397" s="1" t="s">
        <v>1541</v>
      </c>
      <c r="C397" s="1" t="s">
        <v>28</v>
      </c>
      <c r="D397" s="7">
        <v>5797.78</v>
      </c>
      <c r="E397" s="3">
        <v>45952</v>
      </c>
      <c r="F397" s="3">
        <v>45983</v>
      </c>
      <c r="G397" s="7">
        <v>4752.28</v>
      </c>
      <c r="H397" s="3">
        <v>45958</v>
      </c>
      <c r="I397" s="11">
        <v>4752.28</v>
      </c>
      <c r="J397" s="17">
        <f>+F397-H397</f>
        <v>25</v>
      </c>
      <c r="K397" s="17">
        <f>+H397-F397</f>
        <v>-25</v>
      </c>
      <c r="L397" s="11">
        <f>+K397*G397</f>
        <v>-118807</v>
      </c>
      <c r="M397" s="19">
        <f>YEAR(H397)</f>
        <v>2025</v>
      </c>
      <c r="N397" s="19" t="str">
        <f>IF(MONTH(H397)&lt;4,"1° trimestre",IF(MONTH(H397)&lt;7,"2° trimestre",IF(MONTH(H397)&lt;10,"3°trimestre","4° trimestre")))</f>
        <v>4° trimestre</v>
      </c>
      <c r="O397" s="19" t="s">
        <v>1962</v>
      </c>
      <c r="P397" s="19" t="s">
        <v>1970</v>
      </c>
      <c r="Q397" s="8">
        <f>+I397</f>
        <v>4752.28</v>
      </c>
      <c r="R397" s="19" t="s">
        <v>1965</v>
      </c>
    </row>
    <row r="398" spans="1:18" x14ac:dyDescent="0.2">
      <c r="A398" s="1" t="s">
        <v>1546</v>
      </c>
      <c r="B398" s="1" t="s">
        <v>1551</v>
      </c>
      <c r="C398" s="1" t="s">
        <v>10</v>
      </c>
      <c r="D398" s="7">
        <v>532.57000000000005</v>
      </c>
      <c r="E398" s="3">
        <v>45978</v>
      </c>
      <c r="F398" s="3">
        <v>46008</v>
      </c>
      <c r="G398" s="7">
        <v>481.25</v>
      </c>
      <c r="H398" s="3">
        <v>45975</v>
      </c>
      <c r="I398" s="11">
        <v>481.25</v>
      </c>
      <c r="J398" s="17">
        <f>+F398-H398</f>
        <v>33</v>
      </c>
      <c r="K398" s="17">
        <f>+H398-F398</f>
        <v>-33</v>
      </c>
      <c r="L398" s="11">
        <f>+K398*G398</f>
        <v>-15881.25</v>
      </c>
      <c r="M398" s="19">
        <f>YEAR(H398)</f>
        <v>2025</v>
      </c>
      <c r="N398" s="19" t="str">
        <f>IF(MONTH(H398)&lt;4,"1° trimestre",IF(MONTH(H398)&lt;7,"2° trimestre",IF(MONTH(H398)&lt;10,"3°trimestre","4° trimestre")))</f>
        <v>4° trimestre</v>
      </c>
      <c r="O398" s="19" t="s">
        <v>1962</v>
      </c>
      <c r="P398" s="19" t="s">
        <v>1970</v>
      </c>
      <c r="Q398" s="8">
        <f>+I398</f>
        <v>481.25</v>
      </c>
      <c r="R398" s="19" t="s">
        <v>1964</v>
      </c>
    </row>
    <row r="399" spans="1:18" x14ac:dyDescent="0.2">
      <c r="A399" s="1" t="s">
        <v>1552</v>
      </c>
      <c r="B399" s="1" t="s">
        <v>1554</v>
      </c>
      <c r="C399" s="1" t="s">
        <v>10</v>
      </c>
      <c r="D399" s="7">
        <v>11672.96</v>
      </c>
      <c r="E399" s="3">
        <v>45989</v>
      </c>
      <c r="F399" s="3">
        <v>46019</v>
      </c>
      <c r="G399" s="7">
        <v>9832.9599999999991</v>
      </c>
      <c r="H399" s="3">
        <v>45988</v>
      </c>
      <c r="I399" s="11">
        <v>9832.9599999999991</v>
      </c>
      <c r="J399" s="17">
        <f>+F399-H399</f>
        <v>31</v>
      </c>
      <c r="K399" s="17">
        <f>+H399-F399</f>
        <v>-31</v>
      </c>
      <c r="L399" s="11">
        <f>+K399*G399</f>
        <v>-304821.75999999995</v>
      </c>
      <c r="M399" s="19">
        <f>YEAR(H399)</f>
        <v>2025</v>
      </c>
      <c r="N399" s="19" t="str">
        <f>IF(MONTH(H399)&lt;4,"1° trimestre",IF(MONTH(H399)&lt;7,"2° trimestre",IF(MONTH(H399)&lt;10,"3°trimestre","4° trimestre")))</f>
        <v>4° trimestre</v>
      </c>
      <c r="O399" s="19" t="s">
        <v>1962</v>
      </c>
      <c r="P399" s="19" t="s">
        <v>1970</v>
      </c>
      <c r="Q399" s="8">
        <f>+I399</f>
        <v>9832.9599999999991</v>
      </c>
      <c r="R399" s="19" t="s">
        <v>1964</v>
      </c>
    </row>
    <row r="400" spans="1:18" x14ac:dyDescent="0.2">
      <c r="A400" s="1" t="s">
        <v>1555</v>
      </c>
      <c r="B400" s="1" t="s">
        <v>1557</v>
      </c>
      <c r="C400" s="1" t="s">
        <v>28</v>
      </c>
      <c r="D400" s="7">
        <v>6632.23</v>
      </c>
      <c r="E400" s="3">
        <v>45900</v>
      </c>
      <c r="F400" s="3">
        <v>45930</v>
      </c>
      <c r="G400" s="7">
        <v>5436.25</v>
      </c>
      <c r="H400" s="3">
        <v>45946</v>
      </c>
      <c r="I400" s="11">
        <v>5436.25</v>
      </c>
      <c r="J400" s="17">
        <f>+F400-H400</f>
        <v>-16</v>
      </c>
      <c r="K400" s="17">
        <f>+H400-F400</f>
        <v>16</v>
      </c>
      <c r="L400" s="11">
        <f>+K400*G400</f>
        <v>86980</v>
      </c>
      <c r="M400" s="19">
        <f>YEAR(H400)</f>
        <v>2025</v>
      </c>
      <c r="N400" s="19" t="str">
        <f>IF(MONTH(H400)&lt;4,"1° trimestre",IF(MONTH(H400)&lt;7,"2° trimestre",IF(MONTH(H400)&lt;10,"3°trimestre","4° trimestre")))</f>
        <v>4° trimestre</v>
      </c>
      <c r="O400" s="19" t="s">
        <v>1962</v>
      </c>
      <c r="P400" s="19" t="s">
        <v>1970</v>
      </c>
      <c r="Q400" s="8">
        <f>+I400</f>
        <v>5436.25</v>
      </c>
      <c r="R400" s="19" t="s">
        <v>1965</v>
      </c>
    </row>
    <row r="401" spans="1:18" x14ac:dyDescent="0.2">
      <c r="A401" s="1" t="s">
        <v>1558</v>
      </c>
      <c r="B401" s="1" t="s">
        <v>1561</v>
      </c>
      <c r="C401" s="1" t="s">
        <v>28</v>
      </c>
      <c r="D401" s="7">
        <v>150.06</v>
      </c>
      <c r="E401" s="3">
        <v>45946</v>
      </c>
      <c r="F401" s="3">
        <v>45976</v>
      </c>
      <c r="G401" s="7">
        <v>123</v>
      </c>
      <c r="H401" s="3">
        <v>45967</v>
      </c>
      <c r="I401" s="11">
        <v>123</v>
      </c>
      <c r="J401" s="17">
        <f>+F401-H401</f>
        <v>9</v>
      </c>
      <c r="K401" s="17">
        <f>+H401-F401</f>
        <v>-9</v>
      </c>
      <c r="L401" s="11">
        <f>+K401*G401</f>
        <v>-1107</v>
      </c>
      <c r="M401" s="19">
        <f>YEAR(H401)</f>
        <v>2025</v>
      </c>
      <c r="N401" s="19" t="str">
        <f>IF(MONTH(H401)&lt;4,"1° trimestre",IF(MONTH(H401)&lt;7,"2° trimestre",IF(MONTH(H401)&lt;10,"3°trimestre","4° trimestre")))</f>
        <v>4° trimestre</v>
      </c>
      <c r="O401" s="19" t="s">
        <v>1962</v>
      </c>
      <c r="P401" s="19" t="s">
        <v>1970</v>
      </c>
      <c r="Q401" s="8">
        <f>+I401</f>
        <v>123</v>
      </c>
      <c r="R401" s="19" t="s">
        <v>1965</v>
      </c>
    </row>
    <row r="402" spans="1:18" x14ac:dyDescent="0.2">
      <c r="A402" s="1" t="s">
        <v>1566</v>
      </c>
      <c r="B402" s="1" t="s">
        <v>1571</v>
      </c>
      <c r="C402" s="1" t="s">
        <v>10</v>
      </c>
      <c r="D402" s="7">
        <v>1442.85</v>
      </c>
      <c r="E402" s="3">
        <v>45958</v>
      </c>
      <c r="F402" s="3">
        <v>45989</v>
      </c>
      <c r="G402" s="7">
        <v>1442.85</v>
      </c>
      <c r="H402" s="3">
        <v>45960</v>
      </c>
      <c r="I402" s="11">
        <v>1442.85</v>
      </c>
      <c r="J402" s="17">
        <f>+F402-H402</f>
        <v>29</v>
      </c>
      <c r="K402" s="17">
        <f>+H402-F402</f>
        <v>-29</v>
      </c>
      <c r="L402" s="11">
        <f>+K402*G402</f>
        <v>-41842.649999999994</v>
      </c>
      <c r="M402" s="19">
        <f>YEAR(H402)</f>
        <v>2025</v>
      </c>
      <c r="N402" s="19" t="str">
        <f>IF(MONTH(H402)&lt;4,"1° trimestre",IF(MONTH(H402)&lt;7,"2° trimestre",IF(MONTH(H402)&lt;10,"3°trimestre","4° trimestre")))</f>
        <v>4° trimestre</v>
      </c>
      <c r="O402" s="19" t="s">
        <v>1962</v>
      </c>
      <c r="P402" s="19" t="s">
        <v>1969</v>
      </c>
      <c r="Q402" s="8">
        <f>+I402</f>
        <v>1442.85</v>
      </c>
      <c r="R402" s="19" t="s">
        <v>1964</v>
      </c>
    </row>
    <row r="403" spans="1:18" x14ac:dyDescent="0.2">
      <c r="A403" s="1" t="s">
        <v>1566</v>
      </c>
      <c r="B403" s="1" t="s">
        <v>1572</v>
      </c>
      <c r="C403" s="1" t="s">
        <v>10</v>
      </c>
      <c r="D403" s="7">
        <v>1387.36</v>
      </c>
      <c r="E403" s="3">
        <v>46009</v>
      </c>
      <c r="F403" s="3">
        <v>46040</v>
      </c>
      <c r="G403" s="7">
        <v>1387.36</v>
      </c>
      <c r="H403" s="3">
        <v>46013</v>
      </c>
      <c r="I403" s="11">
        <v>1387.36</v>
      </c>
      <c r="J403" s="17">
        <f>+F403-H403</f>
        <v>27</v>
      </c>
      <c r="K403" s="17">
        <f>+H403-F403</f>
        <v>-27</v>
      </c>
      <c r="L403" s="11">
        <f>+K403*G403</f>
        <v>-37458.719999999994</v>
      </c>
      <c r="M403" s="19">
        <f>YEAR(H403)</f>
        <v>2025</v>
      </c>
      <c r="N403" s="19" t="str">
        <f>IF(MONTH(H403)&lt;4,"1° trimestre",IF(MONTH(H403)&lt;7,"2° trimestre",IF(MONTH(H403)&lt;10,"3°trimestre","4° trimestre")))</f>
        <v>4° trimestre</v>
      </c>
      <c r="O403" s="19" t="s">
        <v>1962</v>
      </c>
      <c r="P403" s="19" t="s">
        <v>1969</v>
      </c>
      <c r="Q403" s="8">
        <f>+I403</f>
        <v>1387.36</v>
      </c>
      <c r="R403" s="19" t="s">
        <v>1964</v>
      </c>
    </row>
    <row r="404" spans="1:18" x14ac:dyDescent="0.2">
      <c r="A404" s="1" t="s">
        <v>1573</v>
      </c>
      <c r="B404" s="1" t="s">
        <v>1583</v>
      </c>
      <c r="C404" s="1" t="s">
        <v>10</v>
      </c>
      <c r="D404" s="7">
        <v>1827.07</v>
      </c>
      <c r="E404" s="3">
        <v>45946</v>
      </c>
      <c r="F404" s="3">
        <v>45977</v>
      </c>
      <c r="G404" s="7">
        <v>1539.07</v>
      </c>
      <c r="H404" s="3">
        <v>45952</v>
      </c>
      <c r="I404" s="11">
        <v>1539.07</v>
      </c>
      <c r="J404" s="17">
        <f>+F404-H404</f>
        <v>25</v>
      </c>
      <c r="K404" s="17">
        <f>+H404-F404</f>
        <v>-25</v>
      </c>
      <c r="L404" s="11">
        <f>+K404*G404</f>
        <v>-38476.75</v>
      </c>
      <c r="M404" s="19">
        <f>YEAR(H404)</f>
        <v>2025</v>
      </c>
      <c r="N404" s="19" t="str">
        <f>IF(MONTH(H404)&lt;4,"1° trimestre",IF(MONTH(H404)&lt;7,"2° trimestre",IF(MONTH(H404)&lt;10,"3°trimestre","4° trimestre")))</f>
        <v>4° trimestre</v>
      </c>
      <c r="O404" s="19" t="s">
        <v>1962</v>
      </c>
      <c r="P404" s="19" t="s">
        <v>1970</v>
      </c>
      <c r="Q404" s="8">
        <f>+I404</f>
        <v>1539.07</v>
      </c>
      <c r="R404" s="19" t="s">
        <v>1964</v>
      </c>
    </row>
    <row r="405" spans="1:18" x14ac:dyDescent="0.2">
      <c r="A405" s="1" t="s">
        <v>1573</v>
      </c>
      <c r="B405" s="1" t="s">
        <v>1584</v>
      </c>
      <c r="C405" s="1" t="s">
        <v>10</v>
      </c>
      <c r="D405" s="7">
        <v>1646.9</v>
      </c>
      <c r="E405" s="3">
        <v>45968</v>
      </c>
      <c r="F405" s="3">
        <v>45998</v>
      </c>
      <c r="G405" s="7">
        <v>1387.3</v>
      </c>
      <c r="H405" s="3">
        <v>45978</v>
      </c>
      <c r="I405" s="11">
        <v>1387.3</v>
      </c>
      <c r="J405" s="17">
        <f>+F405-H405</f>
        <v>20</v>
      </c>
      <c r="K405" s="17">
        <f>+H405-F405</f>
        <v>-20</v>
      </c>
      <c r="L405" s="11">
        <f>+K405*G405</f>
        <v>-27746</v>
      </c>
      <c r="M405" s="19">
        <f>YEAR(H405)</f>
        <v>2025</v>
      </c>
      <c r="N405" s="19" t="str">
        <f>IF(MONTH(H405)&lt;4,"1° trimestre",IF(MONTH(H405)&lt;7,"2° trimestre",IF(MONTH(H405)&lt;10,"3°trimestre","4° trimestre")))</f>
        <v>4° trimestre</v>
      </c>
      <c r="O405" s="19" t="s">
        <v>1962</v>
      </c>
      <c r="P405" s="19" t="s">
        <v>1970</v>
      </c>
      <c r="Q405" s="8">
        <f>+I405</f>
        <v>1387.3</v>
      </c>
      <c r="R405" s="19" t="s">
        <v>1964</v>
      </c>
    </row>
    <row r="406" spans="1:18" x14ac:dyDescent="0.2">
      <c r="A406" s="1" t="s">
        <v>1600</v>
      </c>
      <c r="B406" s="1" t="s">
        <v>1602</v>
      </c>
      <c r="C406" s="1" t="s">
        <v>28</v>
      </c>
      <c r="D406" s="7">
        <v>3660</v>
      </c>
      <c r="E406" s="3">
        <v>45961</v>
      </c>
      <c r="F406" s="3">
        <v>45991</v>
      </c>
      <c r="G406" s="7">
        <v>3000</v>
      </c>
      <c r="H406" s="3">
        <v>45974</v>
      </c>
      <c r="I406" s="11">
        <v>3000</v>
      </c>
      <c r="J406" s="17">
        <f>+F406-H406</f>
        <v>17</v>
      </c>
      <c r="K406" s="17">
        <f>+H406-F406</f>
        <v>-17</v>
      </c>
      <c r="L406" s="11">
        <f>+K406*G406</f>
        <v>-51000</v>
      </c>
      <c r="M406" s="19">
        <f>YEAR(H406)</f>
        <v>2025</v>
      </c>
      <c r="N406" s="19" t="str">
        <f>IF(MONTH(H406)&lt;4,"1° trimestre",IF(MONTH(H406)&lt;7,"2° trimestre",IF(MONTH(H406)&lt;10,"3°trimestre","4° trimestre")))</f>
        <v>4° trimestre</v>
      </c>
      <c r="O406" s="19" t="s">
        <v>1962</v>
      </c>
      <c r="P406" s="19" t="s">
        <v>1970</v>
      </c>
      <c r="Q406" s="8">
        <f>+I406</f>
        <v>3000</v>
      </c>
      <c r="R406" s="19" t="s">
        <v>1965</v>
      </c>
    </row>
    <row r="407" spans="1:18" x14ac:dyDescent="0.2">
      <c r="A407" s="1" t="s">
        <v>1607</v>
      </c>
      <c r="B407" s="1" t="s">
        <v>1611</v>
      </c>
      <c r="C407" s="1" t="s">
        <v>10</v>
      </c>
      <c r="D407" s="7">
        <v>4095</v>
      </c>
      <c r="E407" s="3">
        <v>45931</v>
      </c>
      <c r="F407" s="3">
        <v>45962</v>
      </c>
      <c r="G407" s="7">
        <v>4095</v>
      </c>
      <c r="H407" s="3">
        <v>45943</v>
      </c>
      <c r="I407" s="11">
        <v>4095</v>
      </c>
      <c r="J407" s="17">
        <f>+F407-H407</f>
        <v>19</v>
      </c>
      <c r="K407" s="17">
        <f>+H407-F407</f>
        <v>-19</v>
      </c>
      <c r="L407" s="11">
        <f>+K407*G407</f>
        <v>-77805</v>
      </c>
      <c r="M407" s="19">
        <f>YEAR(H407)</f>
        <v>2025</v>
      </c>
      <c r="N407" s="19" t="str">
        <f>IF(MONTH(H407)&lt;4,"1° trimestre",IF(MONTH(H407)&lt;7,"2° trimestre",IF(MONTH(H407)&lt;10,"3°trimestre","4° trimestre")))</f>
        <v>4° trimestre</v>
      </c>
      <c r="O407" s="19" t="s">
        <v>1962</v>
      </c>
      <c r="P407" s="19" t="s">
        <v>1970</v>
      </c>
      <c r="Q407" s="8">
        <f>+I407</f>
        <v>4095</v>
      </c>
      <c r="R407" s="19" t="s">
        <v>1964</v>
      </c>
    </row>
    <row r="408" spans="1:18" x14ac:dyDescent="0.2">
      <c r="A408" s="1" t="s">
        <v>1607</v>
      </c>
      <c r="B408" s="1" t="s">
        <v>1612</v>
      </c>
      <c r="C408" s="1" t="s">
        <v>10</v>
      </c>
      <c r="D408" s="7">
        <v>6142.5</v>
      </c>
      <c r="E408" s="3">
        <v>46010</v>
      </c>
      <c r="F408" s="3">
        <v>46041</v>
      </c>
      <c r="G408" s="7">
        <v>6142.5</v>
      </c>
      <c r="H408" s="3">
        <v>46014</v>
      </c>
      <c r="I408" s="11">
        <v>6142.5</v>
      </c>
      <c r="J408" s="17">
        <f>+F408-H408</f>
        <v>27</v>
      </c>
      <c r="K408" s="17">
        <f>+H408-F408</f>
        <v>-27</v>
      </c>
      <c r="L408" s="11">
        <f>+K408*G408</f>
        <v>-165847.5</v>
      </c>
      <c r="M408" s="19">
        <f>YEAR(H408)</f>
        <v>2025</v>
      </c>
      <c r="N408" s="19" t="str">
        <f>IF(MONTH(H408)&lt;4,"1° trimestre",IF(MONTH(H408)&lt;7,"2° trimestre",IF(MONTH(H408)&lt;10,"3°trimestre","4° trimestre")))</f>
        <v>4° trimestre</v>
      </c>
      <c r="O408" s="19" t="s">
        <v>1962</v>
      </c>
      <c r="P408" s="19" t="s">
        <v>1970</v>
      </c>
      <c r="Q408" s="8">
        <f>+I408</f>
        <v>6142.5</v>
      </c>
      <c r="R408" s="19" t="s">
        <v>1964</v>
      </c>
    </row>
    <row r="409" spans="1:18" x14ac:dyDescent="0.2">
      <c r="A409" s="1" t="s">
        <v>1613</v>
      </c>
      <c r="B409" s="1" t="s">
        <v>1614</v>
      </c>
      <c r="C409" s="1" t="s">
        <v>10</v>
      </c>
      <c r="D409" s="7">
        <v>3740</v>
      </c>
      <c r="E409" s="3">
        <v>46010</v>
      </c>
      <c r="F409" s="3">
        <v>46040</v>
      </c>
      <c r="G409" s="7">
        <v>3740</v>
      </c>
      <c r="H409" s="3">
        <v>46021</v>
      </c>
      <c r="I409" s="11">
        <v>3740</v>
      </c>
      <c r="J409" s="17">
        <f>+F409-H409</f>
        <v>19</v>
      </c>
      <c r="K409" s="17">
        <f>+H409-F409</f>
        <v>-19</v>
      </c>
      <c r="L409" s="11">
        <f>+K409*G409</f>
        <v>-71060</v>
      </c>
      <c r="M409" s="19">
        <f>YEAR(H409)</f>
        <v>2025</v>
      </c>
      <c r="N409" s="19" t="str">
        <f>IF(MONTH(H409)&lt;4,"1° trimestre",IF(MONTH(H409)&lt;7,"2° trimestre",IF(MONTH(H409)&lt;10,"3°trimestre","4° trimestre")))</f>
        <v>4° trimestre</v>
      </c>
      <c r="O409" s="19" t="s">
        <v>1962</v>
      </c>
      <c r="P409" s="19" t="s">
        <v>1969</v>
      </c>
      <c r="Q409" s="8">
        <f>+I409</f>
        <v>3740</v>
      </c>
      <c r="R409" s="19" t="s">
        <v>1965</v>
      </c>
    </row>
    <row r="410" spans="1:18" x14ac:dyDescent="0.2">
      <c r="A410" s="1" t="s">
        <v>1615</v>
      </c>
      <c r="B410" s="1" t="s">
        <v>1616</v>
      </c>
      <c r="C410" s="1" t="s">
        <v>28</v>
      </c>
      <c r="D410" s="7">
        <v>133.77000000000001</v>
      </c>
      <c r="E410" s="3">
        <v>46007</v>
      </c>
      <c r="F410" s="3">
        <v>46037</v>
      </c>
      <c r="G410" s="7">
        <v>109.65</v>
      </c>
      <c r="H410" s="3">
        <v>46002</v>
      </c>
      <c r="I410" s="11">
        <v>109.65</v>
      </c>
      <c r="J410" s="17">
        <f>+F410-H410</f>
        <v>35</v>
      </c>
      <c r="K410" s="17">
        <f>+H410-F410</f>
        <v>-35</v>
      </c>
      <c r="L410" s="11">
        <f>+K410*G410</f>
        <v>-3837.75</v>
      </c>
      <c r="M410" s="19">
        <f>YEAR(H410)</f>
        <v>2025</v>
      </c>
      <c r="N410" s="19" t="str">
        <f>IF(MONTH(H410)&lt;4,"1° trimestre",IF(MONTH(H410)&lt;7,"2° trimestre",IF(MONTH(H410)&lt;10,"3°trimestre","4° trimestre")))</f>
        <v>4° trimestre</v>
      </c>
      <c r="O410" s="19" t="s">
        <v>1962</v>
      </c>
      <c r="P410" s="19" t="s">
        <v>1969</v>
      </c>
      <c r="Q410" s="8">
        <f>+I410</f>
        <v>109.65</v>
      </c>
      <c r="R410" s="19" t="s">
        <v>1965</v>
      </c>
    </row>
    <row r="411" spans="1:18" x14ac:dyDescent="0.2">
      <c r="A411" s="1" t="s">
        <v>1615</v>
      </c>
      <c r="B411" s="1" t="s">
        <v>1617</v>
      </c>
      <c r="C411" s="1" t="s">
        <v>28</v>
      </c>
      <c r="D411" s="7">
        <v>77.319999999999993</v>
      </c>
      <c r="E411" s="3">
        <v>46007</v>
      </c>
      <c r="F411" s="3">
        <v>46037</v>
      </c>
      <c r="G411" s="7">
        <v>63.38</v>
      </c>
      <c r="H411" s="3">
        <v>46002</v>
      </c>
      <c r="I411" s="11">
        <v>63.38</v>
      </c>
      <c r="J411" s="17">
        <f>+F411-H411</f>
        <v>35</v>
      </c>
      <c r="K411" s="17">
        <f>+H411-F411</f>
        <v>-35</v>
      </c>
      <c r="L411" s="11">
        <f>+K411*G411</f>
        <v>-2218.3000000000002</v>
      </c>
      <c r="M411" s="19">
        <f>YEAR(H411)</f>
        <v>2025</v>
      </c>
      <c r="N411" s="19" t="str">
        <f>IF(MONTH(H411)&lt;4,"1° trimestre",IF(MONTH(H411)&lt;7,"2° trimestre",IF(MONTH(H411)&lt;10,"3°trimestre","4° trimestre")))</f>
        <v>4° trimestre</v>
      </c>
      <c r="O411" s="19" t="s">
        <v>1962</v>
      </c>
      <c r="P411" s="19" t="s">
        <v>1969</v>
      </c>
      <c r="Q411" s="8">
        <f>+I411</f>
        <v>63.38</v>
      </c>
      <c r="R411" s="19" t="s">
        <v>1965</v>
      </c>
    </row>
    <row r="412" spans="1:18" x14ac:dyDescent="0.2">
      <c r="A412" s="1" t="s">
        <v>1618</v>
      </c>
      <c r="B412" s="1" t="s">
        <v>1619</v>
      </c>
      <c r="C412" s="1" t="s">
        <v>10</v>
      </c>
      <c r="D412" s="7">
        <v>5000</v>
      </c>
      <c r="E412" s="3">
        <v>46008</v>
      </c>
      <c r="F412" s="3">
        <v>46039</v>
      </c>
      <c r="G412" s="7">
        <v>5000</v>
      </c>
      <c r="H412" s="3">
        <v>46013</v>
      </c>
      <c r="I412" s="11">
        <v>5000</v>
      </c>
      <c r="J412" s="17">
        <f>+F412-H412</f>
        <v>26</v>
      </c>
      <c r="K412" s="17">
        <f>+H412-F412</f>
        <v>-26</v>
      </c>
      <c r="L412" s="11">
        <f>+K412*G412</f>
        <v>-130000</v>
      </c>
      <c r="M412" s="19">
        <f>YEAR(H412)</f>
        <v>2025</v>
      </c>
      <c r="N412" s="19" t="str">
        <f>IF(MONTH(H412)&lt;4,"1° trimestre",IF(MONTH(H412)&lt;7,"2° trimestre",IF(MONTH(H412)&lt;10,"3°trimestre","4° trimestre")))</f>
        <v>4° trimestre</v>
      </c>
      <c r="O412" s="19" t="s">
        <v>1962</v>
      </c>
      <c r="P412" s="19" t="s">
        <v>1969</v>
      </c>
      <c r="Q412" s="8">
        <f>+I412</f>
        <v>5000</v>
      </c>
      <c r="R412" s="19" t="s">
        <v>1964</v>
      </c>
    </row>
    <row r="413" spans="1:18" x14ac:dyDescent="0.2">
      <c r="A413" s="1" t="s">
        <v>1620</v>
      </c>
      <c r="B413" s="1" t="s">
        <v>1621</v>
      </c>
      <c r="C413" s="1" t="s">
        <v>10</v>
      </c>
      <c r="D413" s="7">
        <v>5200</v>
      </c>
      <c r="E413" s="3">
        <v>46006</v>
      </c>
      <c r="F413" s="3">
        <v>46037</v>
      </c>
      <c r="G413" s="7">
        <v>5200</v>
      </c>
      <c r="H413" s="3">
        <v>46008</v>
      </c>
      <c r="I413" s="11">
        <v>5200</v>
      </c>
      <c r="J413" s="17">
        <f>+F413-H413</f>
        <v>29</v>
      </c>
      <c r="K413" s="17">
        <f>+H413-F413</f>
        <v>-29</v>
      </c>
      <c r="L413" s="11">
        <f>+K413*G413</f>
        <v>-150800</v>
      </c>
      <c r="M413" s="19">
        <f>YEAR(H413)</f>
        <v>2025</v>
      </c>
      <c r="N413" s="19" t="str">
        <f>IF(MONTH(H413)&lt;4,"1° trimestre",IF(MONTH(H413)&lt;7,"2° trimestre",IF(MONTH(H413)&lt;10,"3°trimestre","4° trimestre")))</f>
        <v>4° trimestre</v>
      </c>
      <c r="O413" s="19" t="s">
        <v>1962</v>
      </c>
      <c r="P413" s="19" t="s">
        <v>1969</v>
      </c>
      <c r="Q413" s="8">
        <f>+I413</f>
        <v>5200</v>
      </c>
      <c r="R413" s="19" t="s">
        <v>1964</v>
      </c>
    </row>
    <row r="414" spans="1:18" x14ac:dyDescent="0.2">
      <c r="A414" s="1" t="s">
        <v>1624</v>
      </c>
      <c r="B414" s="1" t="s">
        <v>1625</v>
      </c>
      <c r="C414" s="1" t="s">
        <v>10</v>
      </c>
      <c r="D414" s="7">
        <v>1500</v>
      </c>
      <c r="E414" s="3">
        <v>45990</v>
      </c>
      <c r="F414" s="3">
        <v>46020</v>
      </c>
      <c r="G414" s="7">
        <v>1200</v>
      </c>
      <c r="H414" s="3">
        <v>45995</v>
      </c>
      <c r="I414" s="11">
        <v>1200</v>
      </c>
      <c r="J414" s="17">
        <f>+F414-H414</f>
        <v>25</v>
      </c>
      <c r="K414" s="17">
        <f>+H414-F414</f>
        <v>-25</v>
      </c>
      <c r="L414" s="11">
        <f>+K414*G414</f>
        <v>-30000</v>
      </c>
      <c r="M414" s="19">
        <f>YEAR(H414)</f>
        <v>2025</v>
      </c>
      <c r="N414" s="19" t="str">
        <f>IF(MONTH(H414)&lt;4,"1° trimestre",IF(MONTH(H414)&lt;7,"2° trimestre",IF(MONTH(H414)&lt;10,"3°trimestre","4° trimestre")))</f>
        <v>4° trimestre</v>
      </c>
      <c r="O414" s="19" t="s">
        <v>1962</v>
      </c>
      <c r="P414" s="19" t="s">
        <v>1970</v>
      </c>
      <c r="Q414" s="8">
        <f>+I414</f>
        <v>1200</v>
      </c>
      <c r="R414" s="19" t="s">
        <v>1964</v>
      </c>
    </row>
    <row r="415" spans="1:18" x14ac:dyDescent="0.2">
      <c r="A415" s="1" t="s">
        <v>1626</v>
      </c>
      <c r="B415" s="1" t="s">
        <v>1627</v>
      </c>
      <c r="C415" s="1" t="s">
        <v>10</v>
      </c>
      <c r="D415" s="7">
        <v>4500</v>
      </c>
      <c r="E415" s="3">
        <v>45990</v>
      </c>
      <c r="F415" s="3">
        <v>46020</v>
      </c>
      <c r="G415" s="7">
        <v>3600</v>
      </c>
      <c r="H415" s="3">
        <v>45995</v>
      </c>
      <c r="I415" s="11">
        <v>3600</v>
      </c>
      <c r="J415" s="17">
        <f>+F415-H415</f>
        <v>25</v>
      </c>
      <c r="K415" s="17">
        <f>+H415-F415</f>
        <v>-25</v>
      </c>
      <c r="L415" s="11">
        <f>+K415*G415</f>
        <v>-90000</v>
      </c>
      <c r="M415" s="19">
        <f>YEAR(H415)</f>
        <v>2025</v>
      </c>
      <c r="N415" s="19" t="str">
        <f>IF(MONTH(H415)&lt;4,"1° trimestre",IF(MONTH(H415)&lt;7,"2° trimestre",IF(MONTH(H415)&lt;10,"3°trimestre","4° trimestre")))</f>
        <v>4° trimestre</v>
      </c>
      <c r="O415" s="19" t="s">
        <v>1962</v>
      </c>
      <c r="P415" s="19" t="s">
        <v>1970</v>
      </c>
      <c r="Q415" s="8">
        <f>+I415</f>
        <v>3600</v>
      </c>
      <c r="R415" s="19" t="s">
        <v>1964</v>
      </c>
    </row>
    <row r="416" spans="1:18" x14ac:dyDescent="0.2">
      <c r="A416" s="1" t="s">
        <v>1628</v>
      </c>
      <c r="B416" s="1" t="s">
        <v>1637</v>
      </c>
      <c r="C416" s="1" t="s">
        <v>28</v>
      </c>
      <c r="D416" s="7">
        <v>986.28</v>
      </c>
      <c r="E416" s="3">
        <v>45847</v>
      </c>
      <c r="F416" s="3">
        <v>45931</v>
      </c>
      <c r="G416" s="7">
        <v>808.43</v>
      </c>
      <c r="H416" s="3">
        <v>45931</v>
      </c>
      <c r="I416" s="11">
        <v>808.43</v>
      </c>
      <c r="J416" s="17">
        <f>+F416-H416</f>
        <v>0</v>
      </c>
      <c r="K416" s="17">
        <f>+H416-F416</f>
        <v>0</v>
      </c>
      <c r="L416" s="11">
        <f>+K416*G416</f>
        <v>0</v>
      </c>
      <c r="M416" s="19">
        <f>YEAR(H416)</f>
        <v>2025</v>
      </c>
      <c r="N416" s="19" t="str">
        <f>IF(MONTH(H416)&lt;4,"1° trimestre",IF(MONTH(H416)&lt;7,"2° trimestre",IF(MONTH(H416)&lt;10,"3°trimestre","4° trimestre")))</f>
        <v>4° trimestre</v>
      </c>
      <c r="O416" s="19" t="s">
        <v>1962</v>
      </c>
      <c r="P416" s="19" t="s">
        <v>1969</v>
      </c>
      <c r="Q416" s="8">
        <f>+I416</f>
        <v>808.43</v>
      </c>
      <c r="R416" s="19" t="s">
        <v>1965</v>
      </c>
    </row>
    <row r="417" spans="1:18" x14ac:dyDescent="0.2">
      <c r="A417" s="1" t="s">
        <v>1628</v>
      </c>
      <c r="B417" s="1" t="s">
        <v>1639</v>
      </c>
      <c r="C417" s="1" t="s">
        <v>28</v>
      </c>
      <c r="D417" s="7">
        <v>986.28</v>
      </c>
      <c r="E417" s="3">
        <v>45909</v>
      </c>
      <c r="F417" s="3">
        <v>45964</v>
      </c>
      <c r="G417" s="7">
        <v>808.43</v>
      </c>
      <c r="H417" s="3">
        <v>45964</v>
      </c>
      <c r="I417" s="11">
        <v>808.43</v>
      </c>
      <c r="J417" s="17">
        <f>+F417-H417</f>
        <v>0</v>
      </c>
      <c r="K417" s="17">
        <f>+H417-F417</f>
        <v>0</v>
      </c>
      <c r="L417" s="11">
        <f>+K417*G417</f>
        <v>0</v>
      </c>
      <c r="M417" s="19">
        <f>YEAR(H417)</f>
        <v>2025</v>
      </c>
      <c r="N417" s="19" t="str">
        <f>IF(MONTH(H417)&lt;4,"1° trimestre",IF(MONTH(H417)&lt;7,"2° trimestre",IF(MONTH(H417)&lt;10,"3°trimestre","4° trimestre")))</f>
        <v>4° trimestre</v>
      </c>
      <c r="O417" s="19" t="s">
        <v>1962</v>
      </c>
      <c r="P417" s="19" t="s">
        <v>1969</v>
      </c>
      <c r="Q417" s="8">
        <f>+I417</f>
        <v>808.43</v>
      </c>
      <c r="R417" s="19" t="s">
        <v>1965</v>
      </c>
    </row>
    <row r="418" spans="1:18" x14ac:dyDescent="0.2">
      <c r="A418" s="1" t="s">
        <v>1628</v>
      </c>
      <c r="B418" s="1" t="s">
        <v>1640</v>
      </c>
      <c r="C418" s="1" t="s">
        <v>28</v>
      </c>
      <c r="D418" s="7">
        <v>986.28</v>
      </c>
      <c r="E418" s="3">
        <v>45938</v>
      </c>
      <c r="F418" s="3">
        <v>45992</v>
      </c>
      <c r="G418" s="7">
        <v>808.43</v>
      </c>
      <c r="H418" s="3">
        <v>45992</v>
      </c>
      <c r="I418" s="11">
        <v>808.43</v>
      </c>
      <c r="J418" s="17">
        <f>+F418-H418</f>
        <v>0</v>
      </c>
      <c r="K418" s="17">
        <f>+H418-F418</f>
        <v>0</v>
      </c>
      <c r="L418" s="11">
        <f>+K418*G418</f>
        <v>0</v>
      </c>
      <c r="M418" s="19">
        <f>YEAR(H418)</f>
        <v>2025</v>
      </c>
      <c r="N418" s="19" t="str">
        <f>IF(MONTH(H418)&lt;4,"1° trimestre",IF(MONTH(H418)&lt;7,"2° trimestre",IF(MONTH(H418)&lt;10,"3°trimestre","4° trimestre")))</f>
        <v>4° trimestre</v>
      </c>
      <c r="O418" s="19" t="s">
        <v>1962</v>
      </c>
      <c r="P418" s="19" t="s">
        <v>1969</v>
      </c>
      <c r="Q418" s="8">
        <f>+I418</f>
        <v>808.43</v>
      </c>
      <c r="R418" s="19" t="s">
        <v>1965</v>
      </c>
    </row>
    <row r="419" spans="1:18" x14ac:dyDescent="0.2">
      <c r="A419" s="1" t="s">
        <v>1628</v>
      </c>
      <c r="B419" s="1" t="s">
        <v>1641</v>
      </c>
      <c r="C419" s="1" t="s">
        <v>10</v>
      </c>
      <c r="D419" s="7">
        <v>117.4</v>
      </c>
      <c r="E419" s="3">
        <v>45960</v>
      </c>
      <c r="F419" s="3">
        <v>45980</v>
      </c>
      <c r="G419" s="7">
        <v>117.4</v>
      </c>
      <c r="H419" s="3">
        <v>45980</v>
      </c>
      <c r="I419" s="11">
        <v>117.4</v>
      </c>
      <c r="J419" s="17">
        <f>+F419-H419</f>
        <v>0</v>
      </c>
      <c r="K419" s="17">
        <f>+H419-F419</f>
        <v>0</v>
      </c>
      <c r="L419" s="11">
        <f>+K419*G419</f>
        <v>0</v>
      </c>
      <c r="M419" s="19">
        <f>YEAR(H419)</f>
        <v>2025</v>
      </c>
      <c r="N419" s="19" t="str">
        <f>IF(MONTH(H419)&lt;4,"1° trimestre",IF(MONTH(H419)&lt;7,"2° trimestre",IF(MONTH(H419)&lt;10,"3°trimestre","4° trimestre")))</f>
        <v>4° trimestre</v>
      </c>
      <c r="O419" s="19" t="s">
        <v>1962</v>
      </c>
      <c r="P419" s="19" t="s">
        <v>1969</v>
      </c>
      <c r="Q419" s="8">
        <f>+I419</f>
        <v>117.4</v>
      </c>
      <c r="R419" s="19" t="s">
        <v>1965</v>
      </c>
    </row>
    <row r="420" spans="1:18" x14ac:dyDescent="0.2">
      <c r="A420" s="1" t="s">
        <v>1642</v>
      </c>
      <c r="B420" s="1" t="s">
        <v>1644</v>
      </c>
      <c r="C420" s="1" t="s">
        <v>28</v>
      </c>
      <c r="D420" s="8">
        <v>1403</v>
      </c>
      <c r="E420" s="3">
        <v>45973</v>
      </c>
      <c r="F420" s="3">
        <v>46003</v>
      </c>
      <c r="G420" s="8">
        <v>1150</v>
      </c>
      <c r="H420" s="3">
        <v>45980</v>
      </c>
      <c r="I420" s="12">
        <v>1150</v>
      </c>
      <c r="J420" s="17">
        <f>+F420-H420</f>
        <v>23</v>
      </c>
      <c r="K420" s="17">
        <f>+H420-F420</f>
        <v>-23</v>
      </c>
      <c r="L420" s="11">
        <f>+K420*G420</f>
        <v>-26450</v>
      </c>
      <c r="M420" s="19">
        <f>YEAR(H420)</f>
        <v>2025</v>
      </c>
      <c r="N420" s="19" t="str">
        <f>IF(MONTH(H420)&lt;4,"1° trimestre",IF(MONTH(H420)&lt;7,"2° trimestre",IF(MONTH(H420)&lt;10,"3°trimestre","4° trimestre")))</f>
        <v>4° trimestre</v>
      </c>
      <c r="O420" s="19" t="s">
        <v>1962</v>
      </c>
      <c r="P420" s="19" t="s">
        <v>1970</v>
      </c>
      <c r="Q420" s="8">
        <f>+I420</f>
        <v>1150</v>
      </c>
      <c r="R420" s="19" t="s">
        <v>1965</v>
      </c>
    </row>
    <row r="421" spans="1:18" x14ac:dyDescent="0.2">
      <c r="A421" s="1" t="s">
        <v>1659</v>
      </c>
      <c r="B421" s="1" t="s">
        <v>1660</v>
      </c>
      <c r="C421" s="1" t="s">
        <v>10</v>
      </c>
      <c r="D421" s="7">
        <v>4440.8</v>
      </c>
      <c r="E421" s="3">
        <v>45932</v>
      </c>
      <c r="F421" s="3">
        <v>45963</v>
      </c>
      <c r="G421" s="7">
        <v>3740.8</v>
      </c>
      <c r="H421" s="3">
        <v>45933</v>
      </c>
      <c r="I421" s="11">
        <v>3740.8</v>
      </c>
      <c r="J421" s="17">
        <f>+F421-H421</f>
        <v>30</v>
      </c>
      <c r="K421" s="17">
        <f>+H421-F421</f>
        <v>-30</v>
      </c>
      <c r="L421" s="11">
        <f>+K421*G421</f>
        <v>-112224</v>
      </c>
      <c r="M421" s="19">
        <f>YEAR(H421)</f>
        <v>2025</v>
      </c>
      <c r="N421" s="19" t="str">
        <f>IF(MONTH(H421)&lt;4,"1° trimestre",IF(MONTH(H421)&lt;7,"2° trimestre",IF(MONTH(H421)&lt;10,"3°trimestre","4° trimestre")))</f>
        <v>4° trimestre</v>
      </c>
      <c r="O421" s="19" t="s">
        <v>1962</v>
      </c>
      <c r="P421" s="19" t="s">
        <v>1970</v>
      </c>
      <c r="Q421" s="8">
        <f>+I421</f>
        <v>3740.8</v>
      </c>
      <c r="R421" s="19" t="s">
        <v>1965</v>
      </c>
    </row>
    <row r="422" spans="1:18" x14ac:dyDescent="0.2">
      <c r="A422" s="1" t="s">
        <v>1661</v>
      </c>
      <c r="B422" s="1" t="s">
        <v>1662</v>
      </c>
      <c r="C422" s="1" t="s">
        <v>28</v>
      </c>
      <c r="D422" s="7">
        <v>3538</v>
      </c>
      <c r="E422" s="3">
        <v>45985</v>
      </c>
      <c r="F422" s="3">
        <v>46015</v>
      </c>
      <c r="G422" s="7">
        <v>2900</v>
      </c>
      <c r="H422" s="3">
        <v>45987</v>
      </c>
      <c r="I422" s="11">
        <v>2900</v>
      </c>
      <c r="J422" s="17">
        <f>+F422-H422</f>
        <v>28</v>
      </c>
      <c r="K422" s="17">
        <f>+H422-F422</f>
        <v>-28</v>
      </c>
      <c r="L422" s="11">
        <f>+K422*G422</f>
        <v>-81200</v>
      </c>
      <c r="M422" s="19">
        <f>YEAR(H422)</f>
        <v>2025</v>
      </c>
      <c r="N422" s="19" t="str">
        <f>IF(MONTH(H422)&lt;4,"1° trimestre",IF(MONTH(H422)&lt;7,"2° trimestre",IF(MONTH(H422)&lt;10,"3°trimestre","4° trimestre")))</f>
        <v>4° trimestre</v>
      </c>
      <c r="O422" s="19" t="s">
        <v>1962</v>
      </c>
      <c r="P422" s="19" t="s">
        <v>1970</v>
      </c>
      <c r="Q422" s="8">
        <f>+I422</f>
        <v>2900</v>
      </c>
      <c r="R422" s="19" t="s">
        <v>1965</v>
      </c>
    </row>
    <row r="423" spans="1:18" x14ac:dyDescent="0.2">
      <c r="A423" s="1" t="s">
        <v>1667</v>
      </c>
      <c r="B423" s="1" t="s">
        <v>1675</v>
      </c>
      <c r="C423" s="1" t="s">
        <v>28</v>
      </c>
      <c r="D423" s="7">
        <v>533.58000000000004</v>
      </c>
      <c r="E423" s="3">
        <v>45894</v>
      </c>
      <c r="F423" s="3">
        <v>45961</v>
      </c>
      <c r="G423" s="7">
        <v>437.36</v>
      </c>
      <c r="H423" s="3">
        <v>45961</v>
      </c>
      <c r="I423" s="11">
        <v>437.36</v>
      </c>
      <c r="J423" s="17">
        <f>+F423-H423</f>
        <v>0</v>
      </c>
      <c r="K423" s="17">
        <f>+H423-F423</f>
        <v>0</v>
      </c>
      <c r="L423" s="11">
        <f>+K423*G423</f>
        <v>0</v>
      </c>
      <c r="M423" s="19">
        <f>YEAR(H423)</f>
        <v>2025</v>
      </c>
      <c r="N423" s="19" t="str">
        <f>IF(MONTH(H423)&lt;4,"1° trimestre",IF(MONTH(H423)&lt;7,"2° trimestre",IF(MONTH(H423)&lt;10,"3°trimestre","4° trimestre")))</f>
        <v>4° trimestre</v>
      </c>
      <c r="O423" s="19" t="s">
        <v>1962</v>
      </c>
      <c r="P423" s="19" t="s">
        <v>1970</v>
      </c>
      <c r="Q423" s="8">
        <f>+I423</f>
        <v>437.36</v>
      </c>
      <c r="R423" s="19" t="s">
        <v>1965</v>
      </c>
    </row>
    <row r="424" spans="1:18" x14ac:dyDescent="0.2">
      <c r="A424" s="1" t="s">
        <v>1667</v>
      </c>
      <c r="B424" s="1" t="s">
        <v>1676</v>
      </c>
      <c r="C424" s="1" t="s">
        <v>28</v>
      </c>
      <c r="D424" s="7">
        <v>483.14</v>
      </c>
      <c r="E424" s="3">
        <v>45923</v>
      </c>
      <c r="F424" s="3">
        <v>45991</v>
      </c>
      <c r="G424" s="7">
        <v>396.02</v>
      </c>
      <c r="H424" s="3">
        <v>45989</v>
      </c>
      <c r="I424" s="11">
        <v>396.02</v>
      </c>
      <c r="J424" s="17">
        <f>+F424-H424</f>
        <v>2</v>
      </c>
      <c r="K424" s="17">
        <f>+H424-F424</f>
        <v>-2</v>
      </c>
      <c r="L424" s="11">
        <f>+K424*G424</f>
        <v>-792.04</v>
      </c>
      <c r="M424" s="19">
        <f>YEAR(H424)</f>
        <v>2025</v>
      </c>
      <c r="N424" s="19" t="str">
        <f>IF(MONTH(H424)&lt;4,"1° trimestre",IF(MONTH(H424)&lt;7,"2° trimestre",IF(MONTH(H424)&lt;10,"3°trimestre","4° trimestre")))</f>
        <v>4° trimestre</v>
      </c>
      <c r="O424" s="19" t="s">
        <v>1962</v>
      </c>
      <c r="P424" s="19" t="s">
        <v>1970</v>
      </c>
      <c r="Q424" s="8">
        <f>+I424</f>
        <v>396.02</v>
      </c>
      <c r="R424" s="19" t="s">
        <v>1965</v>
      </c>
    </row>
    <row r="425" spans="1:18" x14ac:dyDescent="0.2">
      <c r="A425" s="1" t="s">
        <v>1667</v>
      </c>
      <c r="B425" s="1" t="s">
        <v>1677</v>
      </c>
      <c r="C425" s="1" t="s">
        <v>28</v>
      </c>
      <c r="D425" s="7">
        <v>534.85</v>
      </c>
      <c r="E425" s="3">
        <v>45952</v>
      </c>
      <c r="F425" s="3">
        <v>46022</v>
      </c>
      <c r="G425" s="7">
        <v>438.4</v>
      </c>
      <c r="H425" s="3">
        <v>46022</v>
      </c>
      <c r="I425" s="11">
        <v>438.4</v>
      </c>
      <c r="J425" s="17">
        <f>+F425-H425</f>
        <v>0</v>
      </c>
      <c r="K425" s="17">
        <f>+H425-F425</f>
        <v>0</v>
      </c>
      <c r="L425" s="11">
        <f>+K425*G425</f>
        <v>0</v>
      </c>
      <c r="M425" s="19">
        <f>YEAR(H425)</f>
        <v>2025</v>
      </c>
      <c r="N425" s="19" t="str">
        <f>IF(MONTH(H425)&lt;4,"1° trimestre",IF(MONTH(H425)&lt;7,"2° trimestre",IF(MONTH(H425)&lt;10,"3°trimestre","4° trimestre")))</f>
        <v>4° trimestre</v>
      </c>
      <c r="O425" s="19" t="s">
        <v>1962</v>
      </c>
      <c r="P425" s="19" t="s">
        <v>1970</v>
      </c>
      <c r="Q425" s="8">
        <f>+I425</f>
        <v>438.4</v>
      </c>
      <c r="R425" s="19" t="s">
        <v>1965</v>
      </c>
    </row>
    <row r="426" spans="1:18" x14ac:dyDescent="0.2">
      <c r="A426" s="1" t="s">
        <v>1678</v>
      </c>
      <c r="B426" s="1" t="s">
        <v>1683</v>
      </c>
      <c r="C426" s="1" t="s">
        <v>28</v>
      </c>
      <c r="D426" s="7">
        <v>1061.4000000000001</v>
      </c>
      <c r="E426" s="3">
        <v>45958</v>
      </c>
      <c r="F426" s="3">
        <v>45988</v>
      </c>
      <c r="G426" s="7">
        <v>870</v>
      </c>
      <c r="H426" s="3">
        <v>45967</v>
      </c>
      <c r="I426" s="11">
        <v>870</v>
      </c>
      <c r="J426" s="17">
        <f>+F426-H426</f>
        <v>21</v>
      </c>
      <c r="K426" s="17">
        <f>+H426-F426</f>
        <v>-21</v>
      </c>
      <c r="L426" s="11">
        <f>+K426*G426</f>
        <v>-18270</v>
      </c>
      <c r="M426" s="19">
        <f>YEAR(H426)</f>
        <v>2025</v>
      </c>
      <c r="N426" s="19" t="str">
        <f>IF(MONTH(H426)&lt;4,"1° trimestre",IF(MONTH(H426)&lt;7,"2° trimestre",IF(MONTH(H426)&lt;10,"3°trimestre","4° trimestre")))</f>
        <v>4° trimestre</v>
      </c>
      <c r="O426" s="19" t="s">
        <v>1962</v>
      </c>
      <c r="P426" s="19" t="s">
        <v>1970</v>
      </c>
      <c r="Q426" s="8">
        <f>+I426</f>
        <v>870</v>
      </c>
      <c r="R426" s="19" t="s">
        <v>1965</v>
      </c>
    </row>
    <row r="427" spans="1:18" x14ac:dyDescent="0.2">
      <c r="A427" s="1" t="s">
        <v>1684</v>
      </c>
      <c r="B427" s="1" t="s">
        <v>1686</v>
      </c>
      <c r="C427" s="1" t="s">
        <v>28</v>
      </c>
      <c r="D427" s="7">
        <v>250</v>
      </c>
      <c r="E427" s="3">
        <v>45948</v>
      </c>
      <c r="F427" s="3">
        <v>45979</v>
      </c>
      <c r="G427" s="7">
        <v>240.38</v>
      </c>
      <c r="H427" s="3">
        <v>45944</v>
      </c>
      <c r="I427" s="11">
        <v>240.38</v>
      </c>
      <c r="J427" s="17">
        <f>+F427-H427</f>
        <v>35</v>
      </c>
      <c r="K427" s="17">
        <f>+H427-F427</f>
        <v>-35</v>
      </c>
      <c r="L427" s="11">
        <f>+K427*G427</f>
        <v>-8413.2999999999993</v>
      </c>
      <c r="M427" s="19">
        <f>YEAR(H427)</f>
        <v>2025</v>
      </c>
      <c r="N427" s="19" t="str">
        <f>IF(MONTH(H427)&lt;4,"1° trimestre",IF(MONTH(H427)&lt;7,"2° trimestre",IF(MONTH(H427)&lt;10,"3°trimestre","4° trimestre")))</f>
        <v>4° trimestre</v>
      </c>
      <c r="O427" s="19" t="s">
        <v>1962</v>
      </c>
      <c r="P427" s="19" t="s">
        <v>1970</v>
      </c>
      <c r="Q427" s="8">
        <f>+I427</f>
        <v>240.38</v>
      </c>
      <c r="R427" s="19" t="s">
        <v>1965</v>
      </c>
    </row>
    <row r="428" spans="1:18" x14ac:dyDescent="0.2">
      <c r="A428" s="1" t="s">
        <v>1692</v>
      </c>
      <c r="B428" s="1" t="s">
        <v>1693</v>
      </c>
      <c r="C428" s="1" t="s">
        <v>10</v>
      </c>
      <c r="D428" s="7">
        <v>2918.24</v>
      </c>
      <c r="E428" s="3">
        <v>46020</v>
      </c>
      <c r="F428" s="3">
        <v>46051</v>
      </c>
      <c r="G428" s="7">
        <v>2458.2399999999998</v>
      </c>
      <c r="H428" s="3">
        <v>46021</v>
      </c>
      <c r="I428" s="11">
        <v>2458.2399999999998</v>
      </c>
      <c r="J428" s="17">
        <f>+F428-H428</f>
        <v>30</v>
      </c>
      <c r="K428" s="17">
        <f>+H428-F428</f>
        <v>-30</v>
      </c>
      <c r="L428" s="11">
        <f>+K428*G428</f>
        <v>-73747.199999999997</v>
      </c>
      <c r="M428" s="19">
        <f>YEAR(H428)</f>
        <v>2025</v>
      </c>
      <c r="N428" s="19" t="str">
        <f>IF(MONTH(H428)&lt;4,"1° trimestre",IF(MONTH(H428)&lt;7,"2° trimestre",IF(MONTH(H428)&lt;10,"3°trimestre","4° trimestre")))</f>
        <v>4° trimestre</v>
      </c>
      <c r="O428" s="19" t="s">
        <v>1962</v>
      </c>
      <c r="P428" s="19" t="s">
        <v>1970</v>
      </c>
      <c r="Q428" s="8">
        <f>+I428</f>
        <v>2458.2399999999998</v>
      </c>
      <c r="R428" s="19" t="s">
        <v>1964</v>
      </c>
    </row>
    <row r="429" spans="1:18" x14ac:dyDescent="0.2">
      <c r="A429" s="1" t="s">
        <v>1703</v>
      </c>
      <c r="B429" s="1" t="s">
        <v>1706</v>
      </c>
      <c r="C429" s="1" t="s">
        <v>10</v>
      </c>
      <c r="D429" s="7">
        <v>160</v>
      </c>
      <c r="E429" s="3">
        <v>45992</v>
      </c>
      <c r="F429" s="3">
        <v>46022</v>
      </c>
      <c r="G429" s="7">
        <v>160</v>
      </c>
      <c r="H429" s="3">
        <v>46006</v>
      </c>
      <c r="I429" s="11">
        <v>160</v>
      </c>
      <c r="J429" s="17">
        <f>+F429-H429</f>
        <v>16</v>
      </c>
      <c r="K429" s="17">
        <f>+H429-F429</f>
        <v>-16</v>
      </c>
      <c r="L429" s="11">
        <f>+K429*G429</f>
        <v>-2560</v>
      </c>
      <c r="M429" s="19">
        <f>YEAR(H429)</f>
        <v>2025</v>
      </c>
      <c r="N429" s="19" t="str">
        <f>IF(MONTH(H429)&lt;4,"1° trimestre",IF(MONTH(H429)&lt;7,"2° trimestre",IF(MONTH(H429)&lt;10,"3°trimestre","4° trimestre")))</f>
        <v>4° trimestre</v>
      </c>
      <c r="O429" s="19" t="s">
        <v>1962</v>
      </c>
      <c r="P429" s="19" t="s">
        <v>1970</v>
      </c>
      <c r="Q429" s="8">
        <f>+I429</f>
        <v>160</v>
      </c>
      <c r="R429" s="19" t="s">
        <v>1965</v>
      </c>
    </row>
    <row r="430" spans="1:18" x14ac:dyDescent="0.2">
      <c r="A430" s="1" t="s">
        <v>1703</v>
      </c>
      <c r="B430" s="1" t="s">
        <v>1707</v>
      </c>
      <c r="C430" s="1" t="s">
        <v>10</v>
      </c>
      <c r="D430" s="7">
        <v>2569</v>
      </c>
      <c r="E430" s="3">
        <v>45993</v>
      </c>
      <c r="F430" s="3">
        <v>46023</v>
      </c>
      <c r="G430" s="7">
        <v>2569</v>
      </c>
      <c r="H430" s="3">
        <v>45994</v>
      </c>
      <c r="I430" s="11">
        <v>2569</v>
      </c>
      <c r="J430" s="17">
        <f>+F430-H430</f>
        <v>29</v>
      </c>
      <c r="K430" s="17">
        <f>+H430-F430</f>
        <v>-29</v>
      </c>
      <c r="L430" s="11">
        <f>+K430*G430</f>
        <v>-74501</v>
      </c>
      <c r="M430" s="19">
        <f>YEAR(H430)</f>
        <v>2025</v>
      </c>
      <c r="N430" s="19" t="str">
        <f>IF(MONTH(H430)&lt;4,"1° trimestre",IF(MONTH(H430)&lt;7,"2° trimestre",IF(MONTH(H430)&lt;10,"3°trimestre","4° trimestre")))</f>
        <v>4° trimestre</v>
      </c>
      <c r="O430" s="19" t="s">
        <v>1962</v>
      </c>
      <c r="P430" s="19" t="s">
        <v>1970</v>
      </c>
      <c r="Q430" s="8">
        <f>+I430</f>
        <v>2569</v>
      </c>
      <c r="R430" s="19" t="s">
        <v>1965</v>
      </c>
    </row>
    <row r="431" spans="1:18" x14ac:dyDescent="0.2">
      <c r="A431" s="1" t="s">
        <v>1708</v>
      </c>
      <c r="B431" s="1" t="s">
        <v>1715</v>
      </c>
      <c r="C431" s="1" t="s">
        <v>28</v>
      </c>
      <c r="D431" s="7">
        <v>71.19</v>
      </c>
      <c r="E431" s="3">
        <v>45912</v>
      </c>
      <c r="F431" s="3">
        <v>45942</v>
      </c>
      <c r="G431" s="7">
        <v>58.35</v>
      </c>
      <c r="H431" s="3">
        <v>45937</v>
      </c>
      <c r="I431" s="11">
        <v>58.35</v>
      </c>
      <c r="J431" s="17">
        <f>+F431-H431</f>
        <v>5</v>
      </c>
      <c r="K431" s="17">
        <f>+H431-F431</f>
        <v>-5</v>
      </c>
      <c r="L431" s="11">
        <f>+K431*G431</f>
        <v>-291.75</v>
      </c>
      <c r="M431" s="19">
        <f>YEAR(H431)</f>
        <v>2025</v>
      </c>
      <c r="N431" s="19" t="str">
        <f>IF(MONTH(H431)&lt;4,"1° trimestre",IF(MONTH(H431)&lt;7,"2° trimestre",IF(MONTH(H431)&lt;10,"3°trimestre","4° trimestre")))</f>
        <v>4° trimestre</v>
      </c>
      <c r="O431" s="19" t="s">
        <v>1962</v>
      </c>
      <c r="P431" s="19" t="s">
        <v>1970</v>
      </c>
      <c r="Q431" s="8">
        <f>+I431</f>
        <v>58.35</v>
      </c>
      <c r="R431" s="19" t="s">
        <v>1965</v>
      </c>
    </row>
    <row r="432" spans="1:18" x14ac:dyDescent="0.2">
      <c r="A432" s="1" t="s">
        <v>1708</v>
      </c>
      <c r="B432" s="1" t="s">
        <v>1716</v>
      </c>
      <c r="C432" s="1" t="s">
        <v>28</v>
      </c>
      <c r="D432" s="7">
        <v>71.19</v>
      </c>
      <c r="E432" s="3">
        <v>45943</v>
      </c>
      <c r="F432" s="3">
        <v>45973</v>
      </c>
      <c r="G432" s="7">
        <v>58.35</v>
      </c>
      <c r="H432" s="3">
        <v>45968</v>
      </c>
      <c r="I432" s="11">
        <v>58.35</v>
      </c>
      <c r="J432" s="17">
        <f>+F432-H432</f>
        <v>5</v>
      </c>
      <c r="K432" s="17">
        <f>+H432-F432</f>
        <v>-5</v>
      </c>
      <c r="L432" s="11">
        <f>+K432*G432</f>
        <v>-291.75</v>
      </c>
      <c r="M432" s="19">
        <f>YEAR(H432)</f>
        <v>2025</v>
      </c>
      <c r="N432" s="19" t="str">
        <f>IF(MONTH(H432)&lt;4,"1° trimestre",IF(MONTH(H432)&lt;7,"2° trimestre",IF(MONTH(H432)&lt;10,"3°trimestre","4° trimestre")))</f>
        <v>4° trimestre</v>
      </c>
      <c r="O432" s="19" t="s">
        <v>1962</v>
      </c>
      <c r="P432" s="19" t="s">
        <v>1970</v>
      </c>
      <c r="Q432" s="8">
        <f>+I432</f>
        <v>58.35</v>
      </c>
      <c r="R432" s="19" t="s">
        <v>1965</v>
      </c>
    </row>
    <row r="433" spans="1:18" x14ac:dyDescent="0.2">
      <c r="A433" s="1" t="s">
        <v>1708</v>
      </c>
      <c r="B433" s="1" t="s">
        <v>1717</v>
      </c>
      <c r="C433" s="1" t="s">
        <v>28</v>
      </c>
      <c r="D433" s="7">
        <v>71.19</v>
      </c>
      <c r="E433" s="3">
        <v>45975</v>
      </c>
      <c r="F433" s="3">
        <v>46005</v>
      </c>
      <c r="G433" s="7">
        <v>58.35</v>
      </c>
      <c r="H433" s="3">
        <v>46000</v>
      </c>
      <c r="I433" s="11">
        <v>58.35</v>
      </c>
      <c r="J433" s="17">
        <f>+F433-H433</f>
        <v>5</v>
      </c>
      <c r="K433" s="17">
        <f>+H433-F433</f>
        <v>-5</v>
      </c>
      <c r="L433" s="11">
        <f>+K433*G433</f>
        <v>-291.75</v>
      </c>
      <c r="M433" s="19">
        <f>YEAR(H433)</f>
        <v>2025</v>
      </c>
      <c r="N433" s="19" t="str">
        <f>IF(MONTH(H433)&lt;4,"1° trimestre",IF(MONTH(H433)&lt;7,"2° trimestre",IF(MONTH(H433)&lt;10,"3°trimestre","4° trimestre")))</f>
        <v>4° trimestre</v>
      </c>
      <c r="O433" s="19" t="s">
        <v>1962</v>
      </c>
      <c r="P433" s="19" t="s">
        <v>1970</v>
      </c>
      <c r="Q433" s="8">
        <f>+I433</f>
        <v>58.35</v>
      </c>
      <c r="R433" s="19" t="s">
        <v>1965</v>
      </c>
    </row>
    <row r="434" spans="1:18" x14ac:dyDescent="0.2">
      <c r="A434" s="1" t="s">
        <v>1708</v>
      </c>
      <c r="B434" s="1" t="s">
        <v>1718</v>
      </c>
      <c r="C434" s="1" t="s">
        <v>28</v>
      </c>
      <c r="D434" s="7">
        <v>1100.27</v>
      </c>
      <c r="E434" s="3">
        <v>46010</v>
      </c>
      <c r="F434" s="3">
        <v>46040</v>
      </c>
      <c r="G434" s="7">
        <v>901.86</v>
      </c>
      <c r="H434" s="3">
        <v>46014</v>
      </c>
      <c r="I434" s="11">
        <v>901.86</v>
      </c>
      <c r="J434" s="17">
        <f>+F434-H434</f>
        <v>26</v>
      </c>
      <c r="K434" s="17">
        <f>+H434-F434</f>
        <v>-26</v>
      </c>
      <c r="L434" s="11">
        <f>+K434*G434</f>
        <v>-23448.36</v>
      </c>
      <c r="M434" s="19">
        <f>YEAR(H434)</f>
        <v>2025</v>
      </c>
      <c r="N434" s="19" t="str">
        <f>IF(MONTH(H434)&lt;4,"1° trimestre",IF(MONTH(H434)&lt;7,"2° trimestre",IF(MONTH(H434)&lt;10,"3°trimestre","4° trimestre")))</f>
        <v>4° trimestre</v>
      </c>
      <c r="O434" s="19" t="s">
        <v>1962</v>
      </c>
      <c r="P434" s="19" t="s">
        <v>1970</v>
      </c>
      <c r="Q434" s="8">
        <f>+I434</f>
        <v>901.86</v>
      </c>
      <c r="R434" s="19" t="s">
        <v>1965</v>
      </c>
    </row>
    <row r="435" spans="1:18" x14ac:dyDescent="0.2">
      <c r="A435" s="1" t="s">
        <v>1741</v>
      </c>
      <c r="B435" s="1" t="s">
        <v>1743</v>
      </c>
      <c r="C435" s="1" t="s">
        <v>28</v>
      </c>
      <c r="D435" s="7">
        <v>3050</v>
      </c>
      <c r="E435" s="3">
        <v>45938</v>
      </c>
      <c r="F435" s="3">
        <v>45969</v>
      </c>
      <c r="G435" s="7">
        <v>2500</v>
      </c>
      <c r="H435" s="3">
        <v>45943</v>
      </c>
      <c r="I435" s="11">
        <v>2500</v>
      </c>
      <c r="J435" s="17">
        <f>+F435-H435</f>
        <v>26</v>
      </c>
      <c r="K435" s="17">
        <f>+H435-F435</f>
        <v>-26</v>
      </c>
      <c r="L435" s="11">
        <f>+K435*G435</f>
        <v>-65000</v>
      </c>
      <c r="M435" s="19">
        <f>YEAR(H435)</f>
        <v>2025</v>
      </c>
      <c r="N435" s="19" t="str">
        <f>IF(MONTH(H435)&lt;4,"1° trimestre",IF(MONTH(H435)&lt;7,"2° trimestre",IF(MONTH(H435)&lt;10,"3°trimestre","4° trimestre")))</f>
        <v>4° trimestre</v>
      </c>
      <c r="O435" s="19" t="s">
        <v>1962</v>
      </c>
      <c r="P435" s="19" t="s">
        <v>1970</v>
      </c>
      <c r="Q435" s="8">
        <f>+I435</f>
        <v>2500</v>
      </c>
      <c r="R435" s="19" t="s">
        <v>1964</v>
      </c>
    </row>
    <row r="436" spans="1:18" x14ac:dyDescent="0.2">
      <c r="A436" s="1" t="s">
        <v>1747</v>
      </c>
      <c r="B436" s="1" t="s">
        <v>1761</v>
      </c>
      <c r="C436" s="1" t="s">
        <v>28</v>
      </c>
      <c r="D436" s="7">
        <v>77.75</v>
      </c>
      <c r="E436" s="3">
        <v>45938</v>
      </c>
      <c r="F436" s="3">
        <v>45944</v>
      </c>
      <c r="G436" s="7">
        <v>63.73</v>
      </c>
      <c r="H436" s="3">
        <v>45944</v>
      </c>
      <c r="I436" s="11">
        <v>63.73</v>
      </c>
      <c r="J436" s="17">
        <f>+F436-H436</f>
        <v>0</v>
      </c>
      <c r="K436" s="17">
        <f>+H436-F436</f>
        <v>0</v>
      </c>
      <c r="L436" s="11">
        <f>+K436*G436</f>
        <v>0</v>
      </c>
      <c r="M436" s="19">
        <f>YEAR(H436)</f>
        <v>2025</v>
      </c>
      <c r="N436" s="19" t="str">
        <f>IF(MONTH(H436)&lt;4,"1° trimestre",IF(MONTH(H436)&lt;7,"2° trimestre",IF(MONTH(H436)&lt;10,"3°trimestre","4° trimestre")))</f>
        <v>4° trimestre</v>
      </c>
      <c r="O436" s="19" t="s">
        <v>1962</v>
      </c>
      <c r="P436" s="19" t="s">
        <v>1970</v>
      </c>
      <c r="Q436" s="8">
        <f>+I436</f>
        <v>63.73</v>
      </c>
      <c r="R436" s="19" t="s">
        <v>1965</v>
      </c>
    </row>
    <row r="437" spans="1:18" x14ac:dyDescent="0.2">
      <c r="A437" s="1" t="s">
        <v>1747</v>
      </c>
      <c r="B437" s="1" t="s">
        <v>1762</v>
      </c>
      <c r="C437" s="1" t="s">
        <v>28</v>
      </c>
      <c r="D437" s="7">
        <v>105.33</v>
      </c>
      <c r="E437" s="3">
        <v>45950</v>
      </c>
      <c r="F437" s="3">
        <v>45966</v>
      </c>
      <c r="G437" s="7">
        <v>86.34</v>
      </c>
      <c r="H437" s="3">
        <v>45966</v>
      </c>
      <c r="I437" s="11">
        <v>86.34</v>
      </c>
      <c r="J437" s="17">
        <f>+F437-H437</f>
        <v>0</v>
      </c>
      <c r="K437" s="17">
        <f>+H437-F437</f>
        <v>0</v>
      </c>
      <c r="L437" s="11">
        <f>+K437*G437</f>
        <v>0</v>
      </c>
      <c r="M437" s="19">
        <f>YEAR(H437)</f>
        <v>2025</v>
      </c>
      <c r="N437" s="19" t="str">
        <f>IF(MONTH(H437)&lt;4,"1° trimestre",IF(MONTH(H437)&lt;7,"2° trimestre",IF(MONTH(H437)&lt;10,"3°trimestre","4° trimestre")))</f>
        <v>4° trimestre</v>
      </c>
      <c r="O437" s="19" t="s">
        <v>1962</v>
      </c>
      <c r="P437" s="19" t="s">
        <v>1970</v>
      </c>
      <c r="Q437" s="8">
        <f>+I437</f>
        <v>86.34</v>
      </c>
      <c r="R437" s="19" t="s">
        <v>1965</v>
      </c>
    </row>
    <row r="438" spans="1:18" x14ac:dyDescent="0.2">
      <c r="A438" s="1" t="s">
        <v>1747</v>
      </c>
      <c r="B438" s="1" t="s">
        <v>1763</v>
      </c>
      <c r="C438" s="1" t="s">
        <v>28</v>
      </c>
      <c r="D438" s="7">
        <v>84.3</v>
      </c>
      <c r="E438" s="3">
        <v>45979</v>
      </c>
      <c r="F438" s="3">
        <v>45985</v>
      </c>
      <c r="G438" s="7">
        <v>69.099999999999994</v>
      </c>
      <c r="H438" s="3">
        <v>45985</v>
      </c>
      <c r="I438" s="11">
        <v>69.099999999999994</v>
      </c>
      <c r="J438" s="17">
        <f>+F438-H438</f>
        <v>0</v>
      </c>
      <c r="K438" s="17">
        <f>+H438-F438</f>
        <v>0</v>
      </c>
      <c r="L438" s="11">
        <f>+K438*G438</f>
        <v>0</v>
      </c>
      <c r="M438" s="19">
        <f>YEAR(H438)</f>
        <v>2025</v>
      </c>
      <c r="N438" s="19" t="str">
        <f>IF(MONTH(H438)&lt;4,"1° trimestre",IF(MONTH(H438)&lt;7,"2° trimestre",IF(MONTH(H438)&lt;10,"3°trimestre","4° trimestre")))</f>
        <v>4° trimestre</v>
      </c>
      <c r="O438" s="19" t="s">
        <v>1962</v>
      </c>
      <c r="P438" s="19" t="s">
        <v>1970</v>
      </c>
      <c r="Q438" s="8">
        <f>+I438</f>
        <v>69.099999999999994</v>
      </c>
      <c r="R438" s="19" t="s">
        <v>1965</v>
      </c>
    </row>
    <row r="439" spans="1:18" x14ac:dyDescent="0.2">
      <c r="A439" s="1" t="s">
        <v>1747</v>
      </c>
      <c r="B439" s="1" t="s">
        <v>1764</v>
      </c>
      <c r="C439" s="1" t="s">
        <v>28</v>
      </c>
      <c r="D439" s="7">
        <v>95.33</v>
      </c>
      <c r="E439" s="3">
        <v>46000</v>
      </c>
      <c r="F439" s="3">
        <v>46007</v>
      </c>
      <c r="G439" s="7">
        <v>78.14</v>
      </c>
      <c r="H439" s="3">
        <v>46007</v>
      </c>
      <c r="I439" s="11">
        <v>78.14</v>
      </c>
      <c r="J439" s="17">
        <f>+F439-H439</f>
        <v>0</v>
      </c>
      <c r="K439" s="17">
        <f>+H439-F439</f>
        <v>0</v>
      </c>
      <c r="L439" s="11">
        <f>+K439*G439</f>
        <v>0</v>
      </c>
      <c r="M439" s="19">
        <f>YEAR(H439)</f>
        <v>2025</v>
      </c>
      <c r="N439" s="19" t="str">
        <f>IF(MONTH(H439)&lt;4,"1° trimestre",IF(MONTH(H439)&lt;7,"2° trimestre",IF(MONTH(H439)&lt;10,"3°trimestre","4° trimestre")))</f>
        <v>4° trimestre</v>
      </c>
      <c r="O439" s="19" t="s">
        <v>1962</v>
      </c>
      <c r="P439" s="19" t="s">
        <v>1970</v>
      </c>
      <c r="Q439" s="8">
        <f>+I439</f>
        <v>78.14</v>
      </c>
      <c r="R439" s="19" t="s">
        <v>1965</v>
      </c>
    </row>
    <row r="440" spans="1:18" x14ac:dyDescent="0.2">
      <c r="A440" s="1" t="s">
        <v>1747</v>
      </c>
      <c r="B440" s="1" t="s">
        <v>1765</v>
      </c>
      <c r="C440" s="1" t="s">
        <v>28</v>
      </c>
      <c r="D440" s="7">
        <v>53.4</v>
      </c>
      <c r="E440" s="3">
        <v>46009</v>
      </c>
      <c r="F440" s="3">
        <v>46020</v>
      </c>
      <c r="G440" s="7">
        <v>43.77</v>
      </c>
      <c r="H440" s="3">
        <v>46020</v>
      </c>
      <c r="I440" s="11">
        <v>43.77</v>
      </c>
      <c r="J440" s="17">
        <f>+F440-H440</f>
        <v>0</v>
      </c>
      <c r="K440" s="17">
        <f>+H440-F440</f>
        <v>0</v>
      </c>
      <c r="L440" s="11">
        <f>+K440*G440</f>
        <v>0</v>
      </c>
      <c r="M440" s="19">
        <f>YEAR(H440)</f>
        <v>2025</v>
      </c>
      <c r="N440" s="19" t="str">
        <f>IF(MONTH(H440)&lt;4,"1° trimestre",IF(MONTH(H440)&lt;7,"2° trimestre",IF(MONTH(H440)&lt;10,"3°trimestre","4° trimestre")))</f>
        <v>4° trimestre</v>
      </c>
      <c r="O440" s="19" t="s">
        <v>1962</v>
      </c>
      <c r="P440" s="19" t="s">
        <v>1970</v>
      </c>
      <c r="Q440" s="8">
        <f>+I440</f>
        <v>43.77</v>
      </c>
      <c r="R440" s="19" t="s">
        <v>1965</v>
      </c>
    </row>
    <row r="441" spans="1:18" x14ac:dyDescent="0.2">
      <c r="A441" s="1" t="s">
        <v>1766</v>
      </c>
      <c r="B441" s="1" t="s">
        <v>1771</v>
      </c>
      <c r="C441" s="1" t="s">
        <v>28</v>
      </c>
      <c r="D441" s="7">
        <v>70.400000000000006</v>
      </c>
      <c r="E441" s="3">
        <v>45951</v>
      </c>
      <c r="F441" s="3">
        <v>45981</v>
      </c>
      <c r="G441" s="7">
        <v>64</v>
      </c>
      <c r="H441" s="3">
        <v>45967</v>
      </c>
      <c r="I441" s="11">
        <v>64</v>
      </c>
      <c r="J441" s="17">
        <f>+F441-H441</f>
        <v>14</v>
      </c>
      <c r="K441" s="17">
        <f>+H441-F441</f>
        <v>-14</v>
      </c>
      <c r="L441" s="11">
        <f>+K441*G441</f>
        <v>-896</v>
      </c>
      <c r="M441" s="19">
        <f>YEAR(H441)</f>
        <v>2025</v>
      </c>
      <c r="N441" s="19" t="str">
        <f>IF(MONTH(H441)&lt;4,"1° trimestre",IF(MONTH(H441)&lt;7,"2° trimestre",IF(MONTH(H441)&lt;10,"3°trimestre","4° trimestre")))</f>
        <v>4° trimestre</v>
      </c>
      <c r="O441" s="19" t="s">
        <v>1962</v>
      </c>
      <c r="P441" s="19" t="s">
        <v>1970</v>
      </c>
      <c r="Q441" s="8">
        <f>+I441</f>
        <v>64</v>
      </c>
      <c r="R441" s="19" t="s">
        <v>1965</v>
      </c>
    </row>
    <row r="442" spans="1:18" x14ac:dyDescent="0.2">
      <c r="A442" s="1" t="s">
        <v>1766</v>
      </c>
      <c r="B442" s="1" t="s">
        <v>1772</v>
      </c>
      <c r="C442" s="1" t="s">
        <v>28</v>
      </c>
      <c r="D442" s="7">
        <v>70.400000000000006</v>
      </c>
      <c r="E442" s="3">
        <v>45961</v>
      </c>
      <c r="F442" s="3">
        <v>45991</v>
      </c>
      <c r="G442" s="7">
        <v>64</v>
      </c>
      <c r="H442" s="3">
        <v>45967</v>
      </c>
      <c r="I442" s="11">
        <v>64</v>
      </c>
      <c r="J442" s="17">
        <f>+F442-H442</f>
        <v>24</v>
      </c>
      <c r="K442" s="17">
        <f>+H442-F442</f>
        <v>-24</v>
      </c>
      <c r="L442" s="11">
        <f>+K442*G442</f>
        <v>-1536</v>
      </c>
      <c r="M442" s="19">
        <f>YEAR(H442)</f>
        <v>2025</v>
      </c>
      <c r="N442" s="19" t="str">
        <f>IF(MONTH(H442)&lt;4,"1° trimestre",IF(MONTH(H442)&lt;7,"2° trimestre",IF(MONTH(H442)&lt;10,"3°trimestre","4° trimestre")))</f>
        <v>4° trimestre</v>
      </c>
      <c r="O442" s="19" t="s">
        <v>1962</v>
      </c>
      <c r="P442" s="19" t="s">
        <v>1970</v>
      </c>
      <c r="Q442" s="8">
        <f>+I442</f>
        <v>64</v>
      </c>
      <c r="R442" s="19" t="s">
        <v>1965</v>
      </c>
    </row>
    <row r="443" spans="1:18" x14ac:dyDescent="0.2">
      <c r="A443" s="1" t="s">
        <v>1766</v>
      </c>
      <c r="B443" s="1" t="s">
        <v>1773</v>
      </c>
      <c r="C443" s="1" t="s">
        <v>28</v>
      </c>
      <c r="D443" s="7">
        <v>95.7</v>
      </c>
      <c r="E443" s="3">
        <v>45986</v>
      </c>
      <c r="F443" s="3">
        <v>46016</v>
      </c>
      <c r="G443" s="7">
        <v>87</v>
      </c>
      <c r="H443" s="3">
        <v>46008</v>
      </c>
      <c r="I443" s="11">
        <v>87</v>
      </c>
      <c r="J443" s="17">
        <f>+F443-H443</f>
        <v>8</v>
      </c>
      <c r="K443" s="17">
        <f>+H443-F443</f>
        <v>-8</v>
      </c>
      <c r="L443" s="11">
        <f>+K443*G443</f>
        <v>-696</v>
      </c>
      <c r="M443" s="19">
        <f>YEAR(H443)</f>
        <v>2025</v>
      </c>
      <c r="N443" s="19" t="str">
        <f>IF(MONTH(H443)&lt;4,"1° trimestre",IF(MONTH(H443)&lt;7,"2° trimestre",IF(MONTH(H443)&lt;10,"3°trimestre","4° trimestre")))</f>
        <v>4° trimestre</v>
      </c>
      <c r="O443" s="19" t="s">
        <v>1962</v>
      </c>
      <c r="P443" s="19" t="s">
        <v>1970</v>
      </c>
      <c r="Q443" s="8">
        <f>+I443</f>
        <v>87</v>
      </c>
      <c r="R443" s="19" t="s">
        <v>1965</v>
      </c>
    </row>
    <row r="444" spans="1:18" x14ac:dyDescent="0.2">
      <c r="A444" s="1" t="s">
        <v>1780</v>
      </c>
      <c r="B444" s="1" t="s">
        <v>1784</v>
      </c>
      <c r="C444" s="1" t="s">
        <v>28</v>
      </c>
      <c r="D444" s="7">
        <v>2623</v>
      </c>
      <c r="E444" s="3">
        <v>45957</v>
      </c>
      <c r="F444" s="3">
        <v>45988</v>
      </c>
      <c r="G444" s="7">
        <v>2150</v>
      </c>
      <c r="H444" s="3">
        <v>45967</v>
      </c>
      <c r="I444" s="11">
        <v>2150</v>
      </c>
      <c r="J444" s="17">
        <f>+F444-H444</f>
        <v>21</v>
      </c>
      <c r="K444" s="17">
        <f>+H444-F444</f>
        <v>-21</v>
      </c>
      <c r="L444" s="11">
        <f>+K444*G444</f>
        <v>-45150</v>
      </c>
      <c r="M444" s="19">
        <f>YEAR(H444)</f>
        <v>2025</v>
      </c>
      <c r="N444" s="19" t="str">
        <f>IF(MONTH(H444)&lt;4,"1° trimestre",IF(MONTH(H444)&lt;7,"2° trimestre",IF(MONTH(H444)&lt;10,"3°trimestre","4° trimestre")))</f>
        <v>4° trimestre</v>
      </c>
      <c r="O444" s="19" t="s">
        <v>1962</v>
      </c>
      <c r="P444" s="19" t="s">
        <v>1970</v>
      </c>
      <c r="Q444" s="8">
        <f>+I444</f>
        <v>2150</v>
      </c>
      <c r="R444" s="19" t="s">
        <v>1964</v>
      </c>
    </row>
    <row r="445" spans="1:18" x14ac:dyDescent="0.2">
      <c r="A445" s="1" t="s">
        <v>1787</v>
      </c>
      <c r="B445" s="1" t="s">
        <v>1795</v>
      </c>
      <c r="C445" s="1" t="s">
        <v>28</v>
      </c>
      <c r="D445" s="8">
        <v>2928</v>
      </c>
      <c r="E445" s="3">
        <v>45932</v>
      </c>
      <c r="F445" s="3">
        <v>45962</v>
      </c>
      <c r="G445" s="8">
        <v>2400</v>
      </c>
      <c r="H445" s="3">
        <v>45933</v>
      </c>
      <c r="I445" s="12">
        <v>2400</v>
      </c>
      <c r="J445" s="17">
        <f>+F445-H445</f>
        <v>29</v>
      </c>
      <c r="K445" s="17">
        <f>+H445-F445</f>
        <v>-29</v>
      </c>
      <c r="L445" s="11">
        <f>+K445*G445</f>
        <v>-69600</v>
      </c>
      <c r="M445" s="19">
        <f>YEAR(H445)</f>
        <v>2025</v>
      </c>
      <c r="N445" s="19" t="str">
        <f>IF(MONTH(H445)&lt;4,"1° trimestre",IF(MONTH(H445)&lt;7,"2° trimestre",IF(MONTH(H445)&lt;10,"3°trimestre","4° trimestre")))</f>
        <v>4° trimestre</v>
      </c>
      <c r="O445" s="19" t="s">
        <v>1962</v>
      </c>
      <c r="P445" s="19" t="s">
        <v>1970</v>
      </c>
      <c r="Q445" s="8">
        <f>+I445</f>
        <v>2400</v>
      </c>
      <c r="R445" s="19" t="s">
        <v>1965</v>
      </c>
    </row>
    <row r="446" spans="1:18" x14ac:dyDescent="0.2">
      <c r="A446" s="1" t="s">
        <v>1787</v>
      </c>
      <c r="B446" s="1" t="s">
        <v>1796</v>
      </c>
      <c r="C446" s="1" t="s">
        <v>28</v>
      </c>
      <c r="D446" s="8">
        <v>2928</v>
      </c>
      <c r="E446" s="3">
        <v>45963</v>
      </c>
      <c r="F446" s="3">
        <v>45993</v>
      </c>
      <c r="G446" s="8">
        <v>2400</v>
      </c>
      <c r="H446" s="3">
        <v>45967</v>
      </c>
      <c r="I446" s="12">
        <v>2400</v>
      </c>
      <c r="J446" s="17">
        <f>+F446-H446</f>
        <v>26</v>
      </c>
      <c r="K446" s="17">
        <f>+H446-F446</f>
        <v>-26</v>
      </c>
      <c r="L446" s="11">
        <f>+K446*G446</f>
        <v>-62400</v>
      </c>
      <c r="M446" s="19">
        <f>YEAR(H446)</f>
        <v>2025</v>
      </c>
      <c r="N446" s="19" t="str">
        <f>IF(MONTH(H446)&lt;4,"1° trimestre",IF(MONTH(H446)&lt;7,"2° trimestre",IF(MONTH(H446)&lt;10,"3°trimestre","4° trimestre")))</f>
        <v>4° trimestre</v>
      </c>
      <c r="O446" s="19" t="s">
        <v>1962</v>
      </c>
      <c r="P446" s="19" t="s">
        <v>1970</v>
      </c>
      <c r="Q446" s="8">
        <f>+I446</f>
        <v>2400</v>
      </c>
      <c r="R446" s="19" t="s">
        <v>1965</v>
      </c>
    </row>
    <row r="447" spans="1:18" x14ac:dyDescent="0.2">
      <c r="A447" s="1" t="s">
        <v>1787</v>
      </c>
      <c r="B447" s="1" t="s">
        <v>1797</v>
      </c>
      <c r="C447" s="1" t="s">
        <v>28</v>
      </c>
      <c r="D447" s="8">
        <v>2928</v>
      </c>
      <c r="E447" s="3">
        <v>45992</v>
      </c>
      <c r="F447" s="3">
        <v>46022</v>
      </c>
      <c r="G447" s="8">
        <v>2400</v>
      </c>
      <c r="H447" s="3">
        <v>45994</v>
      </c>
      <c r="I447" s="12">
        <v>2400</v>
      </c>
      <c r="J447" s="17">
        <f>+F447-H447</f>
        <v>28</v>
      </c>
      <c r="K447" s="17">
        <f>+H447-F447</f>
        <v>-28</v>
      </c>
      <c r="L447" s="11">
        <f>+K447*G447</f>
        <v>-67200</v>
      </c>
      <c r="M447" s="19">
        <f>YEAR(H447)</f>
        <v>2025</v>
      </c>
      <c r="N447" s="19" t="str">
        <f>IF(MONTH(H447)&lt;4,"1° trimestre",IF(MONTH(H447)&lt;7,"2° trimestre",IF(MONTH(H447)&lt;10,"3°trimestre","4° trimestre")))</f>
        <v>4° trimestre</v>
      </c>
      <c r="O447" s="19" t="s">
        <v>1962</v>
      </c>
      <c r="P447" s="19" t="s">
        <v>1970</v>
      </c>
      <c r="Q447" s="8">
        <f>+I447</f>
        <v>2400</v>
      </c>
      <c r="R447" s="19" t="s">
        <v>1965</v>
      </c>
    </row>
    <row r="448" spans="1:18" x14ac:dyDescent="0.2">
      <c r="A448" s="1" t="s">
        <v>1798</v>
      </c>
      <c r="B448" s="1" t="s">
        <v>1805</v>
      </c>
      <c r="C448" s="1" t="s">
        <v>28</v>
      </c>
      <c r="D448" s="7">
        <v>49.4</v>
      </c>
      <c r="E448" s="3">
        <v>45947</v>
      </c>
      <c r="F448" s="3">
        <v>45977</v>
      </c>
      <c r="G448" s="7">
        <v>47.5</v>
      </c>
      <c r="H448" s="3">
        <v>45950</v>
      </c>
      <c r="I448" s="11">
        <v>47.5</v>
      </c>
      <c r="J448" s="17">
        <f>+F448-H448</f>
        <v>27</v>
      </c>
      <c r="K448" s="17">
        <f>+H448-F448</f>
        <v>-27</v>
      </c>
      <c r="L448" s="11">
        <f>+K448*G448</f>
        <v>-1282.5</v>
      </c>
      <c r="M448" s="19">
        <f>YEAR(H448)</f>
        <v>2025</v>
      </c>
      <c r="N448" s="19" t="str">
        <f>IF(MONTH(H448)&lt;4,"1° trimestre",IF(MONTH(H448)&lt;7,"2° trimestre",IF(MONTH(H448)&lt;10,"3°trimestre","4° trimestre")))</f>
        <v>4° trimestre</v>
      </c>
      <c r="O448" s="19" t="s">
        <v>1962</v>
      </c>
      <c r="P448" s="19" t="s">
        <v>1970</v>
      </c>
      <c r="Q448" s="8">
        <f>+I448</f>
        <v>47.5</v>
      </c>
      <c r="R448" s="19" t="s">
        <v>1965</v>
      </c>
    </row>
    <row r="449" spans="1:18" x14ac:dyDescent="0.2">
      <c r="A449" s="1" t="s">
        <v>1806</v>
      </c>
      <c r="B449" s="1" t="s">
        <v>1808</v>
      </c>
      <c r="C449" s="1" t="s">
        <v>28</v>
      </c>
      <c r="D449" s="7">
        <v>244</v>
      </c>
      <c r="E449" s="3">
        <v>45860</v>
      </c>
      <c r="F449" s="3">
        <v>45890</v>
      </c>
      <c r="G449" s="7">
        <v>200</v>
      </c>
      <c r="H449" s="3">
        <v>45967</v>
      </c>
      <c r="I449" s="11">
        <v>200</v>
      </c>
      <c r="J449" s="17">
        <f>+F449-H449</f>
        <v>-77</v>
      </c>
      <c r="K449" s="17">
        <f>+H449-F449</f>
        <v>77</v>
      </c>
      <c r="L449" s="11">
        <f>+K449*G449</f>
        <v>15400</v>
      </c>
      <c r="M449" s="19">
        <f>YEAR(H449)</f>
        <v>2025</v>
      </c>
      <c r="N449" s="19" t="str">
        <f>IF(MONTH(H449)&lt;4,"1° trimestre",IF(MONTH(H449)&lt;7,"2° trimestre",IF(MONTH(H449)&lt;10,"3°trimestre","4° trimestre")))</f>
        <v>4° trimestre</v>
      </c>
      <c r="O449" s="19" t="s">
        <v>1962</v>
      </c>
      <c r="P449" s="19" t="s">
        <v>1970</v>
      </c>
      <c r="Q449" s="8">
        <f>+I449</f>
        <v>200</v>
      </c>
      <c r="R449" s="19" t="s">
        <v>1965</v>
      </c>
    </row>
    <row r="450" spans="1:18" x14ac:dyDescent="0.2">
      <c r="A450" s="1" t="s">
        <v>1806</v>
      </c>
      <c r="B450" s="1" t="s">
        <v>1809</v>
      </c>
      <c r="C450" s="1" t="s">
        <v>28</v>
      </c>
      <c r="D450" s="7">
        <v>2379</v>
      </c>
      <c r="E450" s="3">
        <v>45992</v>
      </c>
      <c r="F450" s="3">
        <v>46022</v>
      </c>
      <c r="G450" s="7">
        <v>1950</v>
      </c>
      <c r="H450" s="3">
        <v>45994</v>
      </c>
      <c r="I450" s="11">
        <v>1950</v>
      </c>
      <c r="J450" s="17">
        <f>+F450-H450</f>
        <v>28</v>
      </c>
      <c r="K450" s="17">
        <f>+H450-F450</f>
        <v>-28</v>
      </c>
      <c r="L450" s="11">
        <f>+K450*G450</f>
        <v>-54600</v>
      </c>
      <c r="M450" s="19">
        <f>YEAR(H450)</f>
        <v>2025</v>
      </c>
      <c r="N450" s="19" t="str">
        <f>IF(MONTH(H450)&lt;4,"1° trimestre",IF(MONTH(H450)&lt;7,"2° trimestre",IF(MONTH(H450)&lt;10,"3°trimestre","4° trimestre")))</f>
        <v>4° trimestre</v>
      </c>
      <c r="O450" s="19" t="s">
        <v>1962</v>
      </c>
      <c r="P450" s="19" t="s">
        <v>1970</v>
      </c>
      <c r="Q450" s="8">
        <f>+I450</f>
        <v>1950</v>
      </c>
      <c r="R450" s="19" t="s">
        <v>1965</v>
      </c>
    </row>
    <row r="451" spans="1:18" x14ac:dyDescent="0.2">
      <c r="A451" s="1" t="s">
        <v>1806</v>
      </c>
      <c r="B451" s="1" t="s">
        <v>1810</v>
      </c>
      <c r="C451" s="1" t="s">
        <v>28</v>
      </c>
      <c r="D451" s="7">
        <v>3294</v>
      </c>
      <c r="E451" s="3">
        <v>46009</v>
      </c>
      <c r="F451" s="3">
        <v>46039</v>
      </c>
      <c r="G451" s="7">
        <v>2700</v>
      </c>
      <c r="H451" s="3">
        <v>46014</v>
      </c>
      <c r="I451" s="11">
        <v>2700</v>
      </c>
      <c r="J451" s="17">
        <f>+F451-H451</f>
        <v>25</v>
      </c>
      <c r="K451" s="17">
        <f>+H451-F451</f>
        <v>-25</v>
      </c>
      <c r="L451" s="11">
        <f>+K451*G451</f>
        <v>-67500</v>
      </c>
      <c r="M451" s="19">
        <f>YEAR(H451)</f>
        <v>2025</v>
      </c>
      <c r="N451" s="19" t="str">
        <f>IF(MONTH(H451)&lt;4,"1° trimestre",IF(MONTH(H451)&lt;7,"2° trimestre",IF(MONTH(H451)&lt;10,"3°trimestre","4° trimestre")))</f>
        <v>4° trimestre</v>
      </c>
      <c r="O451" s="19" t="s">
        <v>1962</v>
      </c>
      <c r="P451" s="19" t="s">
        <v>1970</v>
      </c>
      <c r="Q451" s="8">
        <f>+I451</f>
        <v>2700</v>
      </c>
      <c r="R451" s="19" t="s">
        <v>1965</v>
      </c>
    </row>
    <row r="452" spans="1:18" x14ac:dyDescent="0.2">
      <c r="A452" s="1" t="s">
        <v>1817</v>
      </c>
      <c r="B452" s="1" t="s">
        <v>1823</v>
      </c>
      <c r="C452" s="1" t="s">
        <v>10</v>
      </c>
      <c r="D452" s="7">
        <v>127.22</v>
      </c>
      <c r="E452" s="3">
        <v>45953</v>
      </c>
      <c r="F452" s="3">
        <v>45984</v>
      </c>
      <c r="G452" s="7">
        <v>127.22</v>
      </c>
      <c r="H452" s="3">
        <v>45958</v>
      </c>
      <c r="I452" s="11">
        <v>127.22</v>
      </c>
      <c r="J452" s="17">
        <f>+F452-H452</f>
        <v>26</v>
      </c>
      <c r="K452" s="17">
        <f>+H452-F452</f>
        <v>-26</v>
      </c>
      <c r="L452" s="11">
        <f>+K452*G452</f>
        <v>-3307.72</v>
      </c>
      <c r="M452" s="19">
        <f>YEAR(H452)</f>
        <v>2025</v>
      </c>
      <c r="N452" s="19" t="str">
        <f>IF(MONTH(H452)&lt;4,"1° trimestre",IF(MONTH(H452)&lt;7,"2° trimestre",IF(MONTH(H452)&lt;10,"3°trimestre","4° trimestre")))</f>
        <v>4° trimestre</v>
      </c>
      <c r="O452" s="19" t="s">
        <v>1962</v>
      </c>
      <c r="P452" s="19" t="s">
        <v>1970</v>
      </c>
      <c r="Q452" s="8">
        <f>+I452</f>
        <v>127.22</v>
      </c>
      <c r="R452" s="19" t="s">
        <v>1964</v>
      </c>
    </row>
    <row r="453" spans="1:18" x14ac:dyDescent="0.2">
      <c r="A453" s="1" t="s">
        <v>1852</v>
      </c>
      <c r="B453" s="1" t="s">
        <v>1855</v>
      </c>
      <c r="C453" s="1" t="s">
        <v>28</v>
      </c>
      <c r="D453" s="7">
        <v>1543.3</v>
      </c>
      <c r="E453" s="3">
        <v>45961</v>
      </c>
      <c r="F453" s="3">
        <v>45991</v>
      </c>
      <c r="G453" s="7">
        <v>1265</v>
      </c>
      <c r="H453" s="3">
        <v>45967</v>
      </c>
      <c r="I453" s="11">
        <v>1265</v>
      </c>
      <c r="J453" s="17">
        <f>+F453-H453</f>
        <v>24</v>
      </c>
      <c r="K453" s="17">
        <f>+H453-F453</f>
        <v>-24</v>
      </c>
      <c r="L453" s="11">
        <f>+K453*G453</f>
        <v>-30360</v>
      </c>
      <c r="M453" s="19">
        <f>YEAR(H453)</f>
        <v>2025</v>
      </c>
      <c r="N453" s="19" t="str">
        <f>IF(MONTH(H453)&lt;4,"1° trimestre",IF(MONTH(H453)&lt;7,"2° trimestre",IF(MONTH(H453)&lt;10,"3°trimestre","4° trimestre")))</f>
        <v>4° trimestre</v>
      </c>
      <c r="O453" s="19" t="s">
        <v>1962</v>
      </c>
      <c r="P453" s="19" t="s">
        <v>1970</v>
      </c>
      <c r="Q453" s="8">
        <f>+I453</f>
        <v>1265</v>
      </c>
      <c r="R453" s="19" t="s">
        <v>1965</v>
      </c>
    </row>
    <row r="454" spans="1:18" x14ac:dyDescent="0.2">
      <c r="A454" s="1" t="s">
        <v>1852</v>
      </c>
      <c r="B454" s="1" t="s">
        <v>1856</v>
      </c>
      <c r="C454" s="1" t="s">
        <v>28</v>
      </c>
      <c r="D454" s="7">
        <v>439.2</v>
      </c>
      <c r="E454" s="3">
        <v>45961</v>
      </c>
      <c r="F454" s="3">
        <v>45991</v>
      </c>
      <c r="G454" s="7">
        <v>360</v>
      </c>
      <c r="H454" s="3">
        <v>45967</v>
      </c>
      <c r="I454" s="11">
        <v>360</v>
      </c>
      <c r="J454" s="17">
        <f>+F454-H454</f>
        <v>24</v>
      </c>
      <c r="K454" s="17">
        <f>+H454-F454</f>
        <v>-24</v>
      </c>
      <c r="L454" s="11">
        <f>+K454*G454</f>
        <v>-8640</v>
      </c>
      <c r="M454" s="19">
        <f>YEAR(H454)</f>
        <v>2025</v>
      </c>
      <c r="N454" s="19" t="str">
        <f>IF(MONTH(H454)&lt;4,"1° trimestre",IF(MONTH(H454)&lt;7,"2° trimestre",IF(MONTH(H454)&lt;10,"3°trimestre","4° trimestre")))</f>
        <v>4° trimestre</v>
      </c>
      <c r="O454" s="19" t="s">
        <v>1962</v>
      </c>
      <c r="P454" s="19" t="s">
        <v>1970</v>
      </c>
      <c r="Q454" s="8">
        <f>+I454</f>
        <v>360</v>
      </c>
      <c r="R454" s="19" t="s">
        <v>1965</v>
      </c>
    </row>
    <row r="455" spans="1:18" x14ac:dyDescent="0.2">
      <c r="A455" s="1" t="s">
        <v>1852</v>
      </c>
      <c r="B455" s="1" t="s">
        <v>1857</v>
      </c>
      <c r="C455" s="1" t="s">
        <v>28</v>
      </c>
      <c r="D455" s="7">
        <v>1543.3</v>
      </c>
      <c r="E455" s="3">
        <v>45993</v>
      </c>
      <c r="F455" s="3">
        <v>46023</v>
      </c>
      <c r="G455" s="7">
        <v>1265</v>
      </c>
      <c r="H455" s="3">
        <v>45994</v>
      </c>
      <c r="I455" s="11">
        <v>1265</v>
      </c>
      <c r="J455" s="17">
        <f>+F455-H455</f>
        <v>29</v>
      </c>
      <c r="K455" s="17">
        <f>+H455-F455</f>
        <v>-29</v>
      </c>
      <c r="L455" s="11">
        <f>+K455*G455</f>
        <v>-36685</v>
      </c>
      <c r="M455" s="19">
        <f>YEAR(H455)</f>
        <v>2025</v>
      </c>
      <c r="N455" s="19" t="str">
        <f>IF(MONTH(H455)&lt;4,"1° trimestre",IF(MONTH(H455)&lt;7,"2° trimestre",IF(MONTH(H455)&lt;10,"3°trimestre","4° trimestre")))</f>
        <v>4° trimestre</v>
      </c>
      <c r="O455" s="19" t="s">
        <v>1962</v>
      </c>
      <c r="P455" s="19" t="s">
        <v>1970</v>
      </c>
      <c r="Q455" s="8">
        <f>+I455</f>
        <v>1265</v>
      </c>
      <c r="R455" s="19" t="s">
        <v>1965</v>
      </c>
    </row>
    <row r="456" spans="1:18" x14ac:dyDescent="0.2">
      <c r="A456" s="1" t="s">
        <v>1852</v>
      </c>
      <c r="B456" s="1" t="s">
        <v>1858</v>
      </c>
      <c r="C456" s="1" t="s">
        <v>28</v>
      </c>
      <c r="D456" s="7">
        <v>976</v>
      </c>
      <c r="E456" s="3">
        <v>45993</v>
      </c>
      <c r="F456" s="3">
        <v>46023</v>
      </c>
      <c r="G456" s="7">
        <v>800</v>
      </c>
      <c r="H456" s="3">
        <v>45994</v>
      </c>
      <c r="I456" s="11">
        <v>800</v>
      </c>
      <c r="J456" s="17">
        <f>+F456-H456</f>
        <v>29</v>
      </c>
      <c r="K456" s="17">
        <f>+H456-F456</f>
        <v>-29</v>
      </c>
      <c r="L456" s="11">
        <f>+K456*G456</f>
        <v>-23200</v>
      </c>
      <c r="M456" s="19">
        <f>YEAR(H456)</f>
        <v>2025</v>
      </c>
      <c r="N456" s="19" t="str">
        <f>IF(MONTH(H456)&lt;4,"1° trimestre",IF(MONTH(H456)&lt;7,"2° trimestre",IF(MONTH(H456)&lt;10,"3°trimestre","4° trimestre")))</f>
        <v>4° trimestre</v>
      </c>
      <c r="O456" s="19" t="s">
        <v>1962</v>
      </c>
      <c r="P456" s="19" t="s">
        <v>1970</v>
      </c>
      <c r="Q456" s="8">
        <f>+I456</f>
        <v>800</v>
      </c>
      <c r="R456" s="19" t="s">
        <v>1965</v>
      </c>
    </row>
    <row r="457" spans="1:18" x14ac:dyDescent="0.2">
      <c r="A457" s="1" t="s">
        <v>1871</v>
      </c>
      <c r="B457" s="1" t="s">
        <v>1873</v>
      </c>
      <c r="C457" s="1" t="s">
        <v>10</v>
      </c>
      <c r="D457" s="7">
        <v>4661.28</v>
      </c>
      <c r="E457" s="3">
        <v>46013</v>
      </c>
      <c r="F457" s="3">
        <v>46013</v>
      </c>
      <c r="G457" s="7">
        <v>4661.28</v>
      </c>
      <c r="H457" s="3">
        <v>46014</v>
      </c>
      <c r="I457" s="11">
        <v>4661.28</v>
      </c>
      <c r="J457" s="17">
        <f>+F457-H457</f>
        <v>-1</v>
      </c>
      <c r="K457" s="17">
        <f>+H457-F457</f>
        <v>1</v>
      </c>
      <c r="L457" s="11">
        <f>+K457*G457</f>
        <v>4661.28</v>
      </c>
      <c r="M457" s="19">
        <f>YEAR(H457)</f>
        <v>2025</v>
      </c>
      <c r="N457" s="19" t="str">
        <f>IF(MONTH(H457)&lt;4,"1° trimestre",IF(MONTH(H457)&lt;7,"2° trimestre",IF(MONTH(H457)&lt;10,"3°trimestre","4° trimestre")))</f>
        <v>4° trimestre</v>
      </c>
      <c r="O457" s="19" t="s">
        <v>1962</v>
      </c>
      <c r="P457" s="19" t="s">
        <v>1970</v>
      </c>
      <c r="Q457" s="8">
        <f>+I457</f>
        <v>4661.28</v>
      </c>
      <c r="R457" s="19" t="s">
        <v>1964</v>
      </c>
    </row>
    <row r="458" spans="1:18" x14ac:dyDescent="0.2">
      <c r="A458" s="1" t="s">
        <v>1880</v>
      </c>
      <c r="B458" s="1" t="s">
        <v>1881</v>
      </c>
      <c r="C458" s="1" t="s">
        <v>28</v>
      </c>
      <c r="D458" s="7">
        <v>2440</v>
      </c>
      <c r="E458" s="3">
        <v>45938</v>
      </c>
      <c r="F458" s="3">
        <v>45968</v>
      </c>
      <c r="G458" s="7">
        <v>2000</v>
      </c>
      <c r="H458" s="3">
        <v>45943</v>
      </c>
      <c r="I458" s="11">
        <v>2000</v>
      </c>
      <c r="J458" s="17">
        <f>+F458-H458</f>
        <v>25</v>
      </c>
      <c r="K458" s="17">
        <f>+H458-F458</f>
        <v>-25</v>
      </c>
      <c r="L458" s="11">
        <f>+K458*G458</f>
        <v>-50000</v>
      </c>
      <c r="M458" s="19">
        <f>YEAR(H458)</f>
        <v>2025</v>
      </c>
      <c r="N458" s="19" t="str">
        <f>IF(MONTH(H458)&lt;4,"1° trimestre",IF(MONTH(H458)&lt;7,"2° trimestre",IF(MONTH(H458)&lt;10,"3°trimestre","4° trimestre")))</f>
        <v>4° trimestre</v>
      </c>
      <c r="O458" s="19" t="s">
        <v>1962</v>
      </c>
      <c r="P458" s="19" t="s">
        <v>1970</v>
      </c>
      <c r="Q458" s="8">
        <f>+I458</f>
        <v>2000</v>
      </c>
      <c r="R458" s="19" t="s">
        <v>1965</v>
      </c>
    </row>
    <row r="459" spans="1:18" x14ac:dyDescent="0.2">
      <c r="A459" s="1" t="s">
        <v>1882</v>
      </c>
      <c r="B459" s="1" t="s">
        <v>1883</v>
      </c>
      <c r="C459" s="1" t="s">
        <v>28</v>
      </c>
      <c r="D459" s="7">
        <v>5002</v>
      </c>
      <c r="E459" s="3">
        <v>45953</v>
      </c>
      <c r="F459" s="3">
        <v>45983</v>
      </c>
      <c r="G459" s="7">
        <v>4100</v>
      </c>
      <c r="H459" s="3">
        <v>45958</v>
      </c>
      <c r="I459" s="11">
        <v>4100</v>
      </c>
      <c r="J459" s="17">
        <f>+F459-H459</f>
        <v>25</v>
      </c>
      <c r="K459" s="17">
        <f>+H459-F459</f>
        <v>-25</v>
      </c>
      <c r="L459" s="11">
        <f>+K459*G459</f>
        <v>-102500</v>
      </c>
      <c r="M459" s="19">
        <f>YEAR(H459)</f>
        <v>2025</v>
      </c>
      <c r="N459" s="19" t="str">
        <f>IF(MONTH(H459)&lt;4,"1° trimestre",IF(MONTH(H459)&lt;7,"2° trimestre",IF(MONTH(H459)&lt;10,"3°trimestre","4° trimestre")))</f>
        <v>4° trimestre</v>
      </c>
      <c r="O459" s="19" t="s">
        <v>1962</v>
      </c>
      <c r="P459" s="19" t="s">
        <v>1970</v>
      </c>
      <c r="Q459" s="8">
        <f>+I459</f>
        <v>4100</v>
      </c>
      <c r="R459" s="19" t="s">
        <v>1965</v>
      </c>
    </row>
    <row r="460" spans="1:18" x14ac:dyDescent="0.2">
      <c r="A460" s="1" t="s">
        <v>1882</v>
      </c>
      <c r="B460" s="1" t="s">
        <v>1884</v>
      </c>
      <c r="C460" s="1" t="s">
        <v>28</v>
      </c>
      <c r="D460" s="7">
        <v>1512.8</v>
      </c>
      <c r="E460" s="3">
        <v>45953</v>
      </c>
      <c r="F460" s="3">
        <v>45983</v>
      </c>
      <c r="G460" s="7">
        <v>1240</v>
      </c>
      <c r="H460" s="3">
        <v>45958</v>
      </c>
      <c r="I460" s="11">
        <v>1240</v>
      </c>
      <c r="J460" s="17">
        <f>+F460-H460</f>
        <v>25</v>
      </c>
      <c r="K460" s="17">
        <f>+H460-F460</f>
        <v>-25</v>
      </c>
      <c r="L460" s="11">
        <f>+K460*G460</f>
        <v>-31000</v>
      </c>
      <c r="M460" s="19">
        <f>YEAR(H460)</f>
        <v>2025</v>
      </c>
      <c r="N460" s="19" t="str">
        <f>IF(MONTH(H460)&lt;4,"1° trimestre",IF(MONTH(H460)&lt;7,"2° trimestre",IF(MONTH(H460)&lt;10,"3°trimestre","4° trimestre")))</f>
        <v>4° trimestre</v>
      </c>
      <c r="O460" s="19" t="s">
        <v>1962</v>
      </c>
      <c r="P460" s="19" t="s">
        <v>1970</v>
      </c>
      <c r="Q460" s="8">
        <f>+I460</f>
        <v>1240</v>
      </c>
      <c r="R460" s="19" t="s">
        <v>1965</v>
      </c>
    </row>
    <row r="461" spans="1:18" x14ac:dyDescent="0.2">
      <c r="A461" s="1" t="s">
        <v>1882</v>
      </c>
      <c r="B461" s="1" t="s">
        <v>1885</v>
      </c>
      <c r="C461" s="1" t="s">
        <v>28</v>
      </c>
      <c r="D461" s="7">
        <v>500.2</v>
      </c>
      <c r="E461" s="3">
        <v>45960</v>
      </c>
      <c r="F461" s="3">
        <v>45990</v>
      </c>
      <c r="G461" s="7">
        <v>410</v>
      </c>
      <c r="H461" s="3">
        <v>45967</v>
      </c>
      <c r="I461" s="11">
        <v>410</v>
      </c>
      <c r="J461" s="17">
        <f>+F461-H461</f>
        <v>23</v>
      </c>
      <c r="K461" s="17">
        <f>+H461-F461</f>
        <v>-23</v>
      </c>
      <c r="L461" s="11">
        <f>+K461*G461</f>
        <v>-9430</v>
      </c>
      <c r="M461" s="19">
        <f>YEAR(H461)</f>
        <v>2025</v>
      </c>
      <c r="N461" s="19" t="str">
        <f>IF(MONTH(H461)&lt;4,"1° trimestre",IF(MONTH(H461)&lt;7,"2° trimestre",IF(MONTH(H461)&lt;10,"3°trimestre","4° trimestre")))</f>
        <v>4° trimestre</v>
      </c>
      <c r="O461" s="19" t="s">
        <v>1962</v>
      </c>
      <c r="P461" s="19" t="s">
        <v>1970</v>
      </c>
      <c r="Q461" s="8">
        <f>+I461</f>
        <v>410</v>
      </c>
      <c r="R461" s="19" t="s">
        <v>1965</v>
      </c>
    </row>
    <row r="462" spans="1:18" x14ac:dyDescent="0.2">
      <c r="A462" s="1" t="s">
        <v>1882</v>
      </c>
      <c r="B462" s="1" t="s">
        <v>1886</v>
      </c>
      <c r="C462" s="1" t="s">
        <v>28</v>
      </c>
      <c r="D462" s="7">
        <v>500.2</v>
      </c>
      <c r="E462" s="3">
        <v>45995</v>
      </c>
      <c r="F462" s="3">
        <v>46025</v>
      </c>
      <c r="G462" s="7">
        <v>410</v>
      </c>
      <c r="H462" s="3">
        <v>46008</v>
      </c>
      <c r="I462" s="11">
        <v>410</v>
      </c>
      <c r="J462" s="17">
        <f>+F462-H462</f>
        <v>17</v>
      </c>
      <c r="K462" s="17">
        <f>+H462-F462</f>
        <v>-17</v>
      </c>
      <c r="L462" s="11">
        <f>+K462*G462</f>
        <v>-6970</v>
      </c>
      <c r="M462" s="19">
        <f>YEAR(H462)</f>
        <v>2025</v>
      </c>
      <c r="N462" s="19" t="str">
        <f>IF(MONTH(H462)&lt;4,"1° trimestre",IF(MONTH(H462)&lt;7,"2° trimestre",IF(MONTH(H462)&lt;10,"3°trimestre","4° trimestre")))</f>
        <v>4° trimestre</v>
      </c>
      <c r="O462" s="19" t="s">
        <v>1962</v>
      </c>
      <c r="P462" s="19" t="s">
        <v>1970</v>
      </c>
      <c r="Q462" s="8">
        <f>+I462</f>
        <v>410</v>
      </c>
      <c r="R462" s="19" t="s">
        <v>1965</v>
      </c>
    </row>
    <row r="463" spans="1:18" x14ac:dyDescent="0.2">
      <c r="A463" s="1" t="s">
        <v>1887</v>
      </c>
      <c r="B463" s="1" t="s">
        <v>1888</v>
      </c>
      <c r="C463" s="1" t="s">
        <v>28</v>
      </c>
      <c r="D463" s="7">
        <v>695.4</v>
      </c>
      <c r="E463" s="3">
        <v>45957</v>
      </c>
      <c r="F463" s="3">
        <v>45987</v>
      </c>
      <c r="G463" s="7">
        <v>570</v>
      </c>
      <c r="H463" s="3">
        <v>45967</v>
      </c>
      <c r="I463" s="11">
        <v>570</v>
      </c>
      <c r="J463" s="17">
        <f>+F463-H463</f>
        <v>20</v>
      </c>
      <c r="K463" s="17">
        <f>+H463-F463</f>
        <v>-20</v>
      </c>
      <c r="L463" s="11">
        <f>+K463*G463</f>
        <v>-11400</v>
      </c>
      <c r="M463" s="19">
        <f>YEAR(H463)</f>
        <v>2025</v>
      </c>
      <c r="N463" s="19" t="str">
        <f>IF(MONTH(H463)&lt;4,"1° trimestre",IF(MONTH(H463)&lt;7,"2° trimestre",IF(MONTH(H463)&lt;10,"3°trimestre","4° trimestre")))</f>
        <v>4° trimestre</v>
      </c>
      <c r="O463" s="19" t="s">
        <v>1962</v>
      </c>
      <c r="P463" s="19" t="s">
        <v>1970</v>
      </c>
      <c r="Q463" s="8">
        <f>+I463</f>
        <v>570</v>
      </c>
      <c r="R463" s="19" t="s">
        <v>1965</v>
      </c>
    </row>
    <row r="464" spans="1:18" x14ac:dyDescent="0.2">
      <c r="A464" s="1" t="s">
        <v>1889</v>
      </c>
      <c r="B464" s="1" t="s">
        <v>1890</v>
      </c>
      <c r="C464" s="1" t="s">
        <v>28</v>
      </c>
      <c r="D464" s="7">
        <v>641.57000000000005</v>
      </c>
      <c r="E464" s="3">
        <v>45960</v>
      </c>
      <c r="F464" s="3">
        <v>45990</v>
      </c>
      <c r="G464" s="7">
        <v>525.88</v>
      </c>
      <c r="H464" s="3">
        <v>45967</v>
      </c>
      <c r="I464" s="11">
        <v>525.88</v>
      </c>
      <c r="J464" s="17">
        <f>+F464-H464</f>
        <v>23</v>
      </c>
      <c r="K464" s="17">
        <f>+H464-F464</f>
        <v>-23</v>
      </c>
      <c r="L464" s="11">
        <f>+K464*G464</f>
        <v>-12095.24</v>
      </c>
      <c r="M464" s="19">
        <f>YEAR(H464)</f>
        <v>2025</v>
      </c>
      <c r="N464" s="19" t="str">
        <f>IF(MONTH(H464)&lt;4,"1° trimestre",IF(MONTH(H464)&lt;7,"2° trimestre",IF(MONTH(H464)&lt;10,"3°trimestre","4° trimestre")))</f>
        <v>4° trimestre</v>
      </c>
      <c r="O464" s="19" t="s">
        <v>1962</v>
      </c>
      <c r="P464" s="19" t="s">
        <v>1970</v>
      </c>
      <c r="Q464" s="8">
        <f>+I464</f>
        <v>525.88</v>
      </c>
      <c r="R464" s="19" t="s">
        <v>1965</v>
      </c>
    </row>
    <row r="465" spans="1:18" x14ac:dyDescent="0.2">
      <c r="A465" s="1" t="s">
        <v>1889</v>
      </c>
      <c r="B465" s="1" t="s">
        <v>1891</v>
      </c>
      <c r="C465" s="1" t="s">
        <v>28</v>
      </c>
      <c r="D465" s="7">
        <v>572.17999999999995</v>
      </c>
      <c r="E465" s="3">
        <v>45960</v>
      </c>
      <c r="F465" s="3">
        <v>45990</v>
      </c>
      <c r="G465" s="7">
        <v>469</v>
      </c>
      <c r="H465" s="3">
        <v>45967</v>
      </c>
      <c r="I465" s="11">
        <v>469</v>
      </c>
      <c r="J465" s="17">
        <f>+F465-H465</f>
        <v>23</v>
      </c>
      <c r="K465" s="17">
        <f>+H465-F465</f>
        <v>-23</v>
      </c>
      <c r="L465" s="11">
        <f>+K465*G465</f>
        <v>-10787</v>
      </c>
      <c r="M465" s="19">
        <f>YEAR(H465)</f>
        <v>2025</v>
      </c>
      <c r="N465" s="19" t="str">
        <f>IF(MONTH(H465)&lt;4,"1° trimestre",IF(MONTH(H465)&lt;7,"2° trimestre",IF(MONTH(H465)&lt;10,"3°trimestre","4° trimestre")))</f>
        <v>4° trimestre</v>
      </c>
      <c r="O465" s="19" t="s">
        <v>1962</v>
      </c>
      <c r="P465" s="19" t="s">
        <v>1970</v>
      </c>
      <c r="Q465" s="8">
        <f>+I465</f>
        <v>469</v>
      </c>
      <c r="R465" s="19" t="s">
        <v>1965</v>
      </c>
    </row>
    <row r="466" spans="1:18" x14ac:dyDescent="0.2">
      <c r="A466" s="1" t="s">
        <v>1892</v>
      </c>
      <c r="B466" s="1" t="s">
        <v>1893</v>
      </c>
      <c r="C466" s="1" t="s">
        <v>10</v>
      </c>
      <c r="D466" s="7">
        <v>4000</v>
      </c>
      <c r="E466" s="3">
        <v>45961</v>
      </c>
      <c r="F466" s="3">
        <v>45991</v>
      </c>
      <c r="G466" s="7">
        <v>4000</v>
      </c>
      <c r="H466" s="3">
        <v>45967</v>
      </c>
      <c r="I466" s="11">
        <v>4000</v>
      </c>
      <c r="J466" s="17">
        <f>+F466-H466</f>
        <v>24</v>
      </c>
      <c r="K466" s="17">
        <f>+H466-F466</f>
        <v>-24</v>
      </c>
      <c r="L466" s="11">
        <f>+K466*G466</f>
        <v>-96000</v>
      </c>
      <c r="M466" s="19">
        <f>YEAR(H466)</f>
        <v>2025</v>
      </c>
      <c r="N466" s="19" t="str">
        <f>IF(MONTH(H466)&lt;4,"1° trimestre",IF(MONTH(H466)&lt;7,"2° trimestre",IF(MONTH(H466)&lt;10,"3°trimestre","4° trimestre")))</f>
        <v>4° trimestre</v>
      </c>
      <c r="O466" s="19" t="s">
        <v>1962</v>
      </c>
      <c r="P466" s="19" t="s">
        <v>1970</v>
      </c>
      <c r="Q466" s="8">
        <f>+I466</f>
        <v>4000</v>
      </c>
      <c r="R466" s="19" t="s">
        <v>1964</v>
      </c>
    </row>
    <row r="467" spans="1:18" x14ac:dyDescent="0.2">
      <c r="A467" s="1" t="s">
        <v>1892</v>
      </c>
      <c r="B467" s="1" t="s">
        <v>1894</v>
      </c>
      <c r="C467" s="1" t="s">
        <v>10</v>
      </c>
      <c r="D467" s="7">
        <v>4000</v>
      </c>
      <c r="E467" s="3">
        <v>46020</v>
      </c>
      <c r="F467" s="3">
        <v>46053</v>
      </c>
      <c r="G467" s="7">
        <v>4000</v>
      </c>
      <c r="H467" s="3">
        <v>46021</v>
      </c>
      <c r="I467" s="11">
        <v>4000</v>
      </c>
      <c r="J467" s="17">
        <f>+F467-H467</f>
        <v>32</v>
      </c>
      <c r="K467" s="17">
        <f>+H467-F467</f>
        <v>-32</v>
      </c>
      <c r="L467" s="11">
        <f>+K467*G467</f>
        <v>-128000</v>
      </c>
      <c r="M467" s="19">
        <f>YEAR(H467)</f>
        <v>2025</v>
      </c>
      <c r="N467" s="19" t="str">
        <f>IF(MONTH(H467)&lt;4,"1° trimestre",IF(MONTH(H467)&lt;7,"2° trimestre",IF(MONTH(H467)&lt;10,"3°trimestre","4° trimestre")))</f>
        <v>4° trimestre</v>
      </c>
      <c r="O467" s="19" t="s">
        <v>1962</v>
      </c>
      <c r="P467" s="19" t="s">
        <v>1970</v>
      </c>
      <c r="Q467" s="8">
        <f>+I467</f>
        <v>4000</v>
      </c>
      <c r="R467" s="19" t="s">
        <v>1964</v>
      </c>
    </row>
    <row r="468" spans="1:18" x14ac:dyDescent="0.2">
      <c r="A468" s="1" t="s">
        <v>1895</v>
      </c>
      <c r="B468" s="1" t="s">
        <v>1896</v>
      </c>
      <c r="C468" s="1" t="s">
        <v>10</v>
      </c>
      <c r="D468" s="7">
        <v>4377.3599999999997</v>
      </c>
      <c r="E468" s="3">
        <v>45968</v>
      </c>
      <c r="F468" s="3">
        <v>45998</v>
      </c>
      <c r="G468" s="7">
        <v>3687.36</v>
      </c>
      <c r="H468" s="3">
        <v>45967</v>
      </c>
      <c r="I468" s="11">
        <v>3687.36</v>
      </c>
      <c r="J468" s="17">
        <f>+F468-H468</f>
        <v>31</v>
      </c>
      <c r="K468" s="17">
        <f>+H468-F468</f>
        <v>-31</v>
      </c>
      <c r="L468" s="11">
        <f>+K468*G468</f>
        <v>-114308.16</v>
      </c>
      <c r="M468" s="19">
        <f>YEAR(H468)</f>
        <v>2025</v>
      </c>
      <c r="N468" s="19" t="str">
        <f>IF(MONTH(H468)&lt;4,"1° trimestre",IF(MONTH(H468)&lt;7,"2° trimestre",IF(MONTH(H468)&lt;10,"3°trimestre","4° trimestre")))</f>
        <v>4° trimestre</v>
      </c>
      <c r="O468" s="19" t="s">
        <v>1962</v>
      </c>
      <c r="P468" s="19" t="s">
        <v>1970</v>
      </c>
      <c r="Q468" s="8">
        <f>+I468</f>
        <v>3687.36</v>
      </c>
      <c r="R468" s="19" t="s">
        <v>1965</v>
      </c>
    </row>
    <row r="469" spans="1:18" x14ac:dyDescent="0.2">
      <c r="A469" s="1" t="s">
        <v>1897</v>
      </c>
      <c r="B469" s="1" t="s">
        <v>1898</v>
      </c>
      <c r="C469" s="1" t="s">
        <v>10</v>
      </c>
      <c r="D469" s="7">
        <v>1717.73</v>
      </c>
      <c r="E469" s="3">
        <v>45973</v>
      </c>
      <c r="F469" s="3">
        <v>46003</v>
      </c>
      <c r="G469" s="7">
        <v>1500</v>
      </c>
      <c r="H469" s="3">
        <v>45938</v>
      </c>
      <c r="I469" s="11">
        <v>1500</v>
      </c>
      <c r="J469" s="17">
        <f>+F469-H469</f>
        <v>65</v>
      </c>
      <c r="K469" s="17">
        <f>+H469-F469</f>
        <v>-65</v>
      </c>
      <c r="L469" s="11">
        <f>+K469*G469</f>
        <v>-97500</v>
      </c>
      <c r="M469" s="19">
        <f>YEAR(H469)</f>
        <v>2025</v>
      </c>
      <c r="N469" s="19" t="str">
        <f>IF(MONTH(H469)&lt;4,"1° trimestre",IF(MONTH(H469)&lt;7,"2° trimestre",IF(MONTH(H469)&lt;10,"3°trimestre","4° trimestre")))</f>
        <v>4° trimestre</v>
      </c>
      <c r="O469" s="19" t="s">
        <v>1962</v>
      </c>
      <c r="P469" s="19" t="s">
        <v>1970</v>
      </c>
      <c r="Q469" s="8">
        <f>+I469</f>
        <v>1500</v>
      </c>
      <c r="R469" s="19" t="s">
        <v>1964</v>
      </c>
    </row>
    <row r="470" spans="1:18" x14ac:dyDescent="0.2">
      <c r="A470" s="1" t="s">
        <v>1897</v>
      </c>
      <c r="B470" s="1" t="s">
        <v>1899</v>
      </c>
      <c r="C470" s="1" t="s">
        <v>10</v>
      </c>
      <c r="D470" s="7">
        <v>2183.3200000000002</v>
      </c>
      <c r="E470" s="3">
        <v>46015</v>
      </c>
      <c r="F470" s="3">
        <v>46046</v>
      </c>
      <c r="G470" s="7">
        <v>1900</v>
      </c>
      <c r="H470" s="3">
        <v>46020</v>
      </c>
      <c r="I470" s="11">
        <v>1900</v>
      </c>
      <c r="J470" s="17">
        <f>+F470-H470</f>
        <v>26</v>
      </c>
      <c r="K470" s="17">
        <f>+H470-F470</f>
        <v>-26</v>
      </c>
      <c r="L470" s="11">
        <f>+K470*G470</f>
        <v>-49400</v>
      </c>
      <c r="M470" s="19">
        <f>YEAR(H470)</f>
        <v>2025</v>
      </c>
      <c r="N470" s="19" t="str">
        <f>IF(MONTH(H470)&lt;4,"1° trimestre",IF(MONTH(H470)&lt;7,"2° trimestre",IF(MONTH(H470)&lt;10,"3°trimestre","4° trimestre")))</f>
        <v>4° trimestre</v>
      </c>
      <c r="O470" s="19" t="s">
        <v>1962</v>
      </c>
      <c r="P470" s="19" t="s">
        <v>1970</v>
      </c>
      <c r="Q470" s="8">
        <f>+I470</f>
        <v>1900</v>
      </c>
      <c r="R470" s="19" t="s">
        <v>1964</v>
      </c>
    </row>
    <row r="471" spans="1:18" x14ac:dyDescent="0.2">
      <c r="A471" s="1" t="s">
        <v>1900</v>
      </c>
      <c r="B471" s="1" t="s">
        <v>1901</v>
      </c>
      <c r="C471" s="1" t="s">
        <v>10</v>
      </c>
      <c r="D471" s="7">
        <v>489</v>
      </c>
      <c r="E471" s="3">
        <v>45978</v>
      </c>
      <c r="F471" s="3">
        <v>46008</v>
      </c>
      <c r="G471" s="7">
        <v>489</v>
      </c>
      <c r="H471" s="3">
        <v>45980</v>
      </c>
      <c r="I471" s="11">
        <v>489</v>
      </c>
      <c r="J471" s="17">
        <f>+F471-H471</f>
        <v>28</v>
      </c>
      <c r="K471" s="17">
        <f>+H471-F471</f>
        <v>-28</v>
      </c>
      <c r="L471" s="11">
        <f>+K471*G471</f>
        <v>-13692</v>
      </c>
      <c r="M471" s="19">
        <f>YEAR(H471)</f>
        <v>2025</v>
      </c>
      <c r="N471" s="19" t="str">
        <f>IF(MONTH(H471)&lt;4,"1° trimestre",IF(MONTH(H471)&lt;7,"2° trimestre",IF(MONTH(H471)&lt;10,"3°trimestre","4° trimestre")))</f>
        <v>4° trimestre</v>
      </c>
      <c r="O471" s="19" t="s">
        <v>1962</v>
      </c>
      <c r="P471" s="19" t="s">
        <v>1970</v>
      </c>
      <c r="Q471" s="8">
        <f>+I471</f>
        <v>489</v>
      </c>
      <c r="R471" s="19" t="s">
        <v>1964</v>
      </c>
    </row>
    <row r="472" spans="1:18" x14ac:dyDescent="0.2">
      <c r="A472" s="1" t="s">
        <v>1902</v>
      </c>
      <c r="B472" s="1" t="s">
        <v>1903</v>
      </c>
      <c r="C472" s="1" t="s">
        <v>10</v>
      </c>
      <c r="D472" s="7">
        <v>150</v>
      </c>
      <c r="E472" s="3">
        <v>45979</v>
      </c>
      <c r="F472" s="3">
        <v>46009</v>
      </c>
      <c r="G472" s="7">
        <v>150</v>
      </c>
      <c r="H472" s="3">
        <v>45982</v>
      </c>
      <c r="I472" s="11">
        <v>150</v>
      </c>
      <c r="J472" s="17">
        <f>+F472-H472</f>
        <v>27</v>
      </c>
      <c r="K472" s="17">
        <f>+H472-F472</f>
        <v>-27</v>
      </c>
      <c r="L472" s="11">
        <f>+K472*G472</f>
        <v>-4050</v>
      </c>
      <c r="M472" s="19">
        <f>YEAR(H472)</f>
        <v>2025</v>
      </c>
      <c r="N472" s="19" t="str">
        <f>IF(MONTH(H472)&lt;4,"1° trimestre",IF(MONTH(H472)&lt;7,"2° trimestre",IF(MONTH(H472)&lt;10,"3°trimestre","4° trimestre")))</f>
        <v>4° trimestre</v>
      </c>
      <c r="O472" s="19" t="s">
        <v>1962</v>
      </c>
      <c r="P472" s="19" t="s">
        <v>1970</v>
      </c>
      <c r="Q472" s="8">
        <f>+I472</f>
        <v>150</v>
      </c>
      <c r="R472" s="19" t="s">
        <v>1965</v>
      </c>
    </row>
    <row r="473" spans="1:18" x14ac:dyDescent="0.2">
      <c r="A473" s="1" t="s">
        <v>1904</v>
      </c>
      <c r="B473" s="1" t="s">
        <v>1905</v>
      </c>
      <c r="C473" s="1" t="s">
        <v>10</v>
      </c>
      <c r="D473" s="7">
        <v>315</v>
      </c>
      <c r="E473" s="3">
        <v>45980</v>
      </c>
      <c r="F473" s="3">
        <v>46010</v>
      </c>
      <c r="G473" s="7">
        <v>315</v>
      </c>
      <c r="H473" s="3">
        <v>45982</v>
      </c>
      <c r="I473" s="11">
        <v>315</v>
      </c>
      <c r="J473" s="17">
        <f>+F473-H473</f>
        <v>28</v>
      </c>
      <c r="K473" s="17">
        <f>+H473-F473</f>
        <v>-28</v>
      </c>
      <c r="L473" s="11">
        <f>+K473*G473</f>
        <v>-8820</v>
      </c>
      <c r="M473" s="19">
        <f>YEAR(H473)</f>
        <v>2025</v>
      </c>
      <c r="N473" s="19" t="str">
        <f>IF(MONTH(H473)&lt;4,"1° trimestre",IF(MONTH(H473)&lt;7,"2° trimestre",IF(MONTH(H473)&lt;10,"3°trimestre","4° trimestre")))</f>
        <v>4° trimestre</v>
      </c>
      <c r="O473" s="19" t="s">
        <v>1962</v>
      </c>
      <c r="P473" s="19" t="s">
        <v>1970</v>
      </c>
      <c r="Q473" s="8">
        <f>+I473</f>
        <v>315</v>
      </c>
      <c r="R473" s="19" t="s">
        <v>1964</v>
      </c>
    </row>
    <row r="474" spans="1:18" x14ac:dyDescent="0.2">
      <c r="A474" s="1" t="s">
        <v>1906</v>
      </c>
      <c r="B474" s="1" t="s">
        <v>1907</v>
      </c>
      <c r="C474" s="1" t="s">
        <v>28</v>
      </c>
      <c r="D474" s="7">
        <v>635.62</v>
      </c>
      <c r="E474" s="3">
        <v>45981</v>
      </c>
      <c r="F474" s="3">
        <v>46011</v>
      </c>
      <c r="G474" s="7">
        <v>521</v>
      </c>
      <c r="H474" s="3">
        <v>46008</v>
      </c>
      <c r="I474" s="11">
        <v>521</v>
      </c>
      <c r="J474" s="17">
        <f>+F474-H474</f>
        <v>3</v>
      </c>
      <c r="K474" s="17">
        <f>+H474-F474</f>
        <v>-3</v>
      </c>
      <c r="L474" s="11">
        <f>+K474*G474</f>
        <v>-1563</v>
      </c>
      <c r="M474" s="19">
        <f>YEAR(H474)</f>
        <v>2025</v>
      </c>
      <c r="N474" s="19" t="str">
        <f>IF(MONTH(H474)&lt;4,"1° trimestre",IF(MONTH(H474)&lt;7,"2° trimestre",IF(MONTH(H474)&lt;10,"3°trimestre","4° trimestre")))</f>
        <v>4° trimestre</v>
      </c>
      <c r="O474" s="19" t="s">
        <v>1962</v>
      </c>
      <c r="P474" s="19" t="s">
        <v>1970</v>
      </c>
      <c r="Q474" s="8">
        <f>+I474</f>
        <v>521</v>
      </c>
      <c r="R474" s="19" t="s">
        <v>1965</v>
      </c>
    </row>
    <row r="475" spans="1:18" x14ac:dyDescent="0.2">
      <c r="A475" s="1" t="s">
        <v>1906</v>
      </c>
      <c r="B475" s="1" t="s">
        <v>1908</v>
      </c>
      <c r="C475" s="1" t="s">
        <v>28</v>
      </c>
      <c r="D475" s="7">
        <v>3.66</v>
      </c>
      <c r="E475" s="3">
        <v>46006</v>
      </c>
      <c r="F475" s="3">
        <v>46036</v>
      </c>
      <c r="G475" s="7">
        <v>3</v>
      </c>
      <c r="H475" s="3">
        <v>46008</v>
      </c>
      <c r="I475" s="11">
        <v>3</v>
      </c>
      <c r="J475" s="17">
        <f>+F475-H475</f>
        <v>28</v>
      </c>
      <c r="K475" s="17">
        <f>+H475-F475</f>
        <v>-28</v>
      </c>
      <c r="L475" s="11">
        <f>+K475*G475</f>
        <v>-84</v>
      </c>
      <c r="M475" s="19">
        <f>YEAR(H475)</f>
        <v>2025</v>
      </c>
      <c r="N475" s="19" t="str">
        <f>IF(MONTH(H475)&lt;4,"1° trimestre",IF(MONTH(H475)&lt;7,"2° trimestre",IF(MONTH(H475)&lt;10,"3°trimestre","4° trimestre")))</f>
        <v>4° trimestre</v>
      </c>
      <c r="O475" s="19" t="s">
        <v>1962</v>
      </c>
      <c r="P475" s="19" t="s">
        <v>1970</v>
      </c>
      <c r="Q475" s="8">
        <f>+I475</f>
        <v>3</v>
      </c>
      <c r="R475" s="19" t="s">
        <v>1965</v>
      </c>
    </row>
    <row r="476" spans="1:18" x14ac:dyDescent="0.2">
      <c r="A476" s="1" t="s">
        <v>1909</v>
      </c>
      <c r="B476" s="1" t="s">
        <v>1910</v>
      </c>
      <c r="C476" s="1" t="s">
        <v>28</v>
      </c>
      <c r="D476" s="7">
        <v>4160.2</v>
      </c>
      <c r="E476" s="3">
        <v>45989</v>
      </c>
      <c r="F476" s="3">
        <v>46019</v>
      </c>
      <c r="G476" s="7">
        <v>3410</v>
      </c>
      <c r="H476" s="3">
        <v>45993</v>
      </c>
      <c r="I476" s="11">
        <v>3410</v>
      </c>
      <c r="J476" s="17">
        <f>+F476-H476</f>
        <v>26</v>
      </c>
      <c r="K476" s="17">
        <f>+H476-F476</f>
        <v>-26</v>
      </c>
      <c r="L476" s="11">
        <f>+K476*G476</f>
        <v>-88660</v>
      </c>
      <c r="M476" s="19">
        <f>YEAR(H476)</f>
        <v>2025</v>
      </c>
      <c r="N476" s="19" t="str">
        <f>IF(MONTH(H476)&lt;4,"1° trimestre",IF(MONTH(H476)&lt;7,"2° trimestre",IF(MONTH(H476)&lt;10,"3°trimestre","4° trimestre")))</f>
        <v>4° trimestre</v>
      </c>
      <c r="O476" s="19" t="s">
        <v>1962</v>
      </c>
      <c r="P476" s="19" t="s">
        <v>1970</v>
      </c>
      <c r="Q476" s="8">
        <f>+I476</f>
        <v>3410</v>
      </c>
      <c r="R476" s="19" t="s">
        <v>1965</v>
      </c>
    </row>
    <row r="477" spans="1:18" x14ac:dyDescent="0.2">
      <c r="A477" s="1" t="s">
        <v>1911</v>
      </c>
      <c r="B477" s="1" t="s">
        <v>1912</v>
      </c>
      <c r="C477" s="1" t="s">
        <v>10</v>
      </c>
      <c r="D477" s="7">
        <v>500.8</v>
      </c>
      <c r="E477" s="3">
        <v>46002</v>
      </c>
      <c r="F477" s="3">
        <v>46033</v>
      </c>
      <c r="G477" s="7">
        <v>500.8</v>
      </c>
      <c r="H477" s="3">
        <v>46008</v>
      </c>
      <c r="I477" s="11">
        <v>500.8</v>
      </c>
      <c r="J477" s="17">
        <f>+F477-H477</f>
        <v>25</v>
      </c>
      <c r="K477" s="17">
        <f>+H477-F477</f>
        <v>-25</v>
      </c>
      <c r="L477" s="11">
        <f>+K477*G477</f>
        <v>-12520</v>
      </c>
      <c r="M477" s="19">
        <f>YEAR(H477)</f>
        <v>2025</v>
      </c>
      <c r="N477" s="19" t="str">
        <f>IF(MONTH(H477)&lt;4,"1° trimestre",IF(MONTH(H477)&lt;7,"2° trimestre",IF(MONTH(H477)&lt;10,"3°trimestre","4° trimestre")))</f>
        <v>4° trimestre</v>
      </c>
      <c r="O477" s="19" t="s">
        <v>1962</v>
      </c>
      <c r="P477" s="19" t="s">
        <v>1970</v>
      </c>
      <c r="Q477" s="8">
        <f>+I477</f>
        <v>500.8</v>
      </c>
      <c r="R477" s="19" t="s">
        <v>1964</v>
      </c>
    </row>
    <row r="478" spans="1:18" x14ac:dyDescent="0.2">
      <c r="A478" s="1" t="s">
        <v>1913</v>
      </c>
      <c r="B478" s="1" t="s">
        <v>1914</v>
      </c>
      <c r="C478" s="1" t="s">
        <v>10</v>
      </c>
      <c r="D478" s="7">
        <v>427</v>
      </c>
      <c r="E478" s="3">
        <v>46005</v>
      </c>
      <c r="F478" s="3">
        <v>46035</v>
      </c>
      <c r="G478" s="7">
        <v>427</v>
      </c>
      <c r="H478" s="3">
        <v>46006</v>
      </c>
      <c r="I478" s="11">
        <v>427</v>
      </c>
      <c r="J478" s="17">
        <f>+F478-H478</f>
        <v>29</v>
      </c>
      <c r="K478" s="17">
        <f>+H478-F478</f>
        <v>-29</v>
      </c>
      <c r="L478" s="11">
        <f>+K478*G478</f>
        <v>-12383</v>
      </c>
      <c r="M478" s="19">
        <f>YEAR(H478)</f>
        <v>2025</v>
      </c>
      <c r="N478" s="19" t="str">
        <f>IF(MONTH(H478)&lt;4,"1° trimestre",IF(MONTH(H478)&lt;7,"2° trimestre",IF(MONTH(H478)&lt;10,"3°trimestre","4° trimestre")))</f>
        <v>4° trimestre</v>
      </c>
      <c r="O478" s="19" t="s">
        <v>1962</v>
      </c>
      <c r="P478" s="19" t="s">
        <v>1970</v>
      </c>
      <c r="Q478" s="8">
        <f>+I478</f>
        <v>427</v>
      </c>
      <c r="R478" s="19" t="s">
        <v>1965</v>
      </c>
    </row>
    <row r="479" spans="1:18" x14ac:dyDescent="0.2">
      <c r="A479" s="1" t="s">
        <v>1915</v>
      </c>
      <c r="B479" s="1" t="s">
        <v>1919</v>
      </c>
      <c r="C479" s="1" t="s">
        <v>10</v>
      </c>
      <c r="D479" s="7">
        <v>212</v>
      </c>
      <c r="E479" s="3">
        <v>45958</v>
      </c>
      <c r="F479" s="3">
        <v>45989</v>
      </c>
      <c r="G479" s="7">
        <v>212</v>
      </c>
      <c r="H479" s="3">
        <v>45967</v>
      </c>
      <c r="I479" s="11">
        <v>212</v>
      </c>
      <c r="J479" s="17">
        <f>+F479-H479</f>
        <v>22</v>
      </c>
      <c r="K479" s="17">
        <f>+H479-F479</f>
        <v>-22</v>
      </c>
      <c r="L479" s="11">
        <f>+K479*G479</f>
        <v>-4664</v>
      </c>
      <c r="M479" s="19">
        <f>YEAR(H479)</f>
        <v>2025</v>
      </c>
      <c r="N479" s="19" t="str">
        <f>IF(MONTH(H479)&lt;4,"1° trimestre",IF(MONTH(H479)&lt;7,"2° trimestre",IF(MONTH(H479)&lt;10,"3°trimestre","4° trimestre")))</f>
        <v>4° trimestre</v>
      </c>
      <c r="O479" s="19" t="s">
        <v>1962</v>
      </c>
      <c r="P479" s="19" t="s">
        <v>1970</v>
      </c>
      <c r="Q479" s="8">
        <f>+I479</f>
        <v>212</v>
      </c>
      <c r="R479" s="19" t="s">
        <v>1965</v>
      </c>
    </row>
    <row r="480" spans="1:18" x14ac:dyDescent="0.2">
      <c r="A480" s="1" t="s">
        <v>1915</v>
      </c>
      <c r="B480" s="1" t="s">
        <v>1920</v>
      </c>
      <c r="C480" s="1" t="s">
        <v>10</v>
      </c>
      <c r="D480" s="7">
        <v>384</v>
      </c>
      <c r="E480" s="3">
        <v>45993</v>
      </c>
      <c r="F480" s="3">
        <v>46024</v>
      </c>
      <c r="G480" s="7">
        <v>384</v>
      </c>
      <c r="H480" s="3">
        <v>46008</v>
      </c>
      <c r="I480" s="11">
        <v>384</v>
      </c>
      <c r="J480" s="17">
        <f>+F480-H480</f>
        <v>16</v>
      </c>
      <c r="K480" s="17">
        <f>+H480-F480</f>
        <v>-16</v>
      </c>
      <c r="L480" s="11">
        <f>+K480*G480</f>
        <v>-6144</v>
      </c>
      <c r="M480" s="19">
        <f>YEAR(H480)</f>
        <v>2025</v>
      </c>
      <c r="N480" s="19" t="str">
        <f>IF(MONTH(H480)&lt;4,"1° trimestre",IF(MONTH(H480)&lt;7,"2° trimestre",IF(MONTH(H480)&lt;10,"3°trimestre","4° trimestre")))</f>
        <v>4° trimestre</v>
      </c>
      <c r="O480" s="19" t="s">
        <v>1962</v>
      </c>
      <c r="P480" s="19" t="s">
        <v>1970</v>
      </c>
      <c r="Q480" s="8">
        <f>+I480</f>
        <v>384</v>
      </c>
      <c r="R480" s="19" t="s">
        <v>1965</v>
      </c>
    </row>
    <row r="481" spans="1:18" x14ac:dyDescent="0.2">
      <c r="A481" s="1" t="s">
        <v>1915</v>
      </c>
      <c r="B481" s="1" t="s">
        <v>1921</v>
      </c>
      <c r="C481" s="1" t="s">
        <v>10</v>
      </c>
      <c r="D481" s="7">
        <v>107</v>
      </c>
      <c r="E481" s="3">
        <v>46013</v>
      </c>
      <c r="F481" s="3">
        <v>46044</v>
      </c>
      <c r="G481" s="7">
        <v>107</v>
      </c>
      <c r="H481" s="3">
        <v>46014</v>
      </c>
      <c r="I481" s="11">
        <v>107</v>
      </c>
      <c r="J481" s="17">
        <f>+F481-H481</f>
        <v>30</v>
      </c>
      <c r="K481" s="17">
        <f>+H481-F481</f>
        <v>-30</v>
      </c>
      <c r="L481" s="11">
        <f>+K481*G481</f>
        <v>-3210</v>
      </c>
      <c r="M481" s="19">
        <f>YEAR(H481)</f>
        <v>2025</v>
      </c>
      <c r="N481" s="19" t="str">
        <f>IF(MONTH(H481)&lt;4,"1° trimestre",IF(MONTH(H481)&lt;7,"2° trimestre",IF(MONTH(H481)&lt;10,"3°trimestre","4° trimestre")))</f>
        <v>4° trimestre</v>
      </c>
      <c r="O481" s="19" t="s">
        <v>1962</v>
      </c>
      <c r="P481" s="19" t="s">
        <v>1970</v>
      </c>
      <c r="Q481" s="8">
        <f>+I481</f>
        <v>107</v>
      </c>
      <c r="R481" s="19" t="s">
        <v>1965</v>
      </c>
    </row>
    <row r="482" spans="1:18" x14ac:dyDescent="0.2">
      <c r="A482" s="1" t="s">
        <v>1922</v>
      </c>
      <c r="B482" s="1" t="s">
        <v>1923</v>
      </c>
      <c r="C482" s="1" t="s">
        <v>28</v>
      </c>
      <c r="D482" s="7">
        <v>6578.74</v>
      </c>
      <c r="E482" s="3">
        <v>46010</v>
      </c>
      <c r="F482" s="3">
        <v>46040</v>
      </c>
      <c r="G482" s="7">
        <v>5392.41</v>
      </c>
      <c r="H482" s="3">
        <v>46014</v>
      </c>
      <c r="I482" s="11">
        <v>5392.41</v>
      </c>
      <c r="J482" s="17">
        <f>+F482-H482</f>
        <v>26</v>
      </c>
      <c r="K482" s="17">
        <f>+H482-F482</f>
        <v>-26</v>
      </c>
      <c r="L482" s="11">
        <f>+K482*G482</f>
        <v>-140202.66</v>
      </c>
      <c r="M482" s="19">
        <f>YEAR(H482)</f>
        <v>2025</v>
      </c>
      <c r="N482" s="19" t="str">
        <f>IF(MONTH(H482)&lt;4,"1° trimestre",IF(MONTH(H482)&lt;7,"2° trimestre",IF(MONTH(H482)&lt;10,"3°trimestre","4° trimestre")))</f>
        <v>4° trimestre</v>
      </c>
      <c r="O482" s="19" t="s">
        <v>1962</v>
      </c>
      <c r="P482" s="19" t="s">
        <v>1970</v>
      </c>
      <c r="Q482" s="8">
        <f>+I482</f>
        <v>5392.41</v>
      </c>
      <c r="R482" s="19" t="s">
        <v>1965</v>
      </c>
    </row>
    <row r="483" spans="1:18" x14ac:dyDescent="0.2">
      <c r="A483" s="1" t="s">
        <v>1924</v>
      </c>
      <c r="B483" s="1" t="s">
        <v>1925</v>
      </c>
      <c r="C483" s="1" t="s">
        <v>28</v>
      </c>
      <c r="D483" s="7">
        <v>292.8</v>
      </c>
      <c r="E483" s="3">
        <v>46014</v>
      </c>
      <c r="F483" s="3">
        <v>46044</v>
      </c>
      <c r="G483" s="7">
        <v>240</v>
      </c>
      <c r="H483" s="3">
        <v>46020</v>
      </c>
      <c r="I483" s="11">
        <v>240</v>
      </c>
      <c r="J483" s="17">
        <f>+F483-H483</f>
        <v>24</v>
      </c>
      <c r="K483" s="17">
        <f>+H483-F483</f>
        <v>-24</v>
      </c>
      <c r="L483" s="11">
        <f>+K483*G483</f>
        <v>-5760</v>
      </c>
      <c r="M483" s="19">
        <f>YEAR(H483)</f>
        <v>2025</v>
      </c>
      <c r="N483" s="19" t="str">
        <f>IF(MONTH(H483)&lt;4,"1° trimestre",IF(MONTH(H483)&lt;7,"2° trimestre",IF(MONTH(H483)&lt;10,"3°trimestre","4° trimestre")))</f>
        <v>4° trimestre</v>
      </c>
      <c r="O483" s="19" t="s">
        <v>1962</v>
      </c>
      <c r="P483" s="19" t="s">
        <v>1970</v>
      </c>
      <c r="Q483" s="8">
        <f>+I483</f>
        <v>240</v>
      </c>
      <c r="R483" s="19" t="s">
        <v>1965</v>
      </c>
    </row>
    <row r="484" spans="1:18" x14ac:dyDescent="0.2">
      <c r="A484" s="1" t="s">
        <v>1929</v>
      </c>
      <c r="B484" s="1" t="s">
        <v>1937</v>
      </c>
      <c r="C484" s="1" t="s">
        <v>28</v>
      </c>
      <c r="D484" s="7">
        <v>24008.14</v>
      </c>
      <c r="E484" s="3">
        <v>45930</v>
      </c>
      <c r="F484" s="3">
        <v>45960</v>
      </c>
      <c r="G484" s="7">
        <v>19678.8</v>
      </c>
      <c r="H484" s="3">
        <v>45946</v>
      </c>
      <c r="I484" s="11">
        <v>19678.8</v>
      </c>
      <c r="J484" s="17">
        <f>+F484-H484</f>
        <v>14</v>
      </c>
      <c r="K484" s="17">
        <f>+H484-F484</f>
        <v>-14</v>
      </c>
      <c r="L484" s="11">
        <f>+K484*G484</f>
        <v>-275503.2</v>
      </c>
      <c r="M484" s="19">
        <f>YEAR(H484)</f>
        <v>2025</v>
      </c>
      <c r="N484" s="19" t="str">
        <f>IF(MONTH(H484)&lt;4,"1° trimestre",IF(MONTH(H484)&lt;7,"2° trimestre",IF(MONTH(H484)&lt;10,"3°trimestre","4° trimestre")))</f>
        <v>4° trimestre</v>
      </c>
      <c r="O484" s="19" t="s">
        <v>1962</v>
      </c>
      <c r="P484" s="19" t="s">
        <v>1970</v>
      </c>
      <c r="Q484" s="8">
        <f>+I484</f>
        <v>19678.8</v>
      </c>
      <c r="R484" s="19" t="s">
        <v>1965</v>
      </c>
    </row>
    <row r="485" spans="1:18" x14ac:dyDescent="0.2">
      <c r="A485" s="1" t="s">
        <v>1929</v>
      </c>
      <c r="B485" s="1" t="s">
        <v>1938</v>
      </c>
      <c r="C485" s="1" t="s">
        <v>28</v>
      </c>
      <c r="D485" s="7">
        <v>3111.73</v>
      </c>
      <c r="E485" s="3">
        <v>45961</v>
      </c>
      <c r="F485" s="3">
        <v>45991</v>
      </c>
      <c r="G485" s="7">
        <v>2550.6</v>
      </c>
      <c r="H485" s="3">
        <v>45980</v>
      </c>
      <c r="I485" s="11">
        <v>2550.6</v>
      </c>
      <c r="J485" s="17">
        <f>+F485-H485</f>
        <v>11</v>
      </c>
      <c r="K485" s="17">
        <f>+H485-F485</f>
        <v>-11</v>
      </c>
      <c r="L485" s="11">
        <f>+K485*G485</f>
        <v>-28056.6</v>
      </c>
      <c r="M485" s="19">
        <f>YEAR(H485)</f>
        <v>2025</v>
      </c>
      <c r="N485" s="19" t="str">
        <f>IF(MONTH(H485)&lt;4,"1° trimestre",IF(MONTH(H485)&lt;7,"2° trimestre",IF(MONTH(H485)&lt;10,"3°trimestre","4° trimestre")))</f>
        <v>4° trimestre</v>
      </c>
      <c r="O485" s="19" t="s">
        <v>1962</v>
      </c>
      <c r="P485" s="19" t="s">
        <v>1970</v>
      </c>
      <c r="Q485" s="8">
        <f>+I485</f>
        <v>2550.6</v>
      </c>
      <c r="R485" s="19" t="s">
        <v>1965</v>
      </c>
    </row>
    <row r="486" spans="1:18" x14ac:dyDescent="0.2">
      <c r="A486" s="1" t="s">
        <v>1929</v>
      </c>
      <c r="B486" s="1" t="s">
        <v>1939</v>
      </c>
      <c r="C486" s="1" t="s">
        <v>28</v>
      </c>
      <c r="D486" s="7">
        <v>5310.54</v>
      </c>
      <c r="E486" s="3">
        <v>45991</v>
      </c>
      <c r="F486" s="3">
        <v>46021</v>
      </c>
      <c r="G486" s="7">
        <v>4352.8999999999996</v>
      </c>
      <c r="H486" s="3">
        <v>46008</v>
      </c>
      <c r="I486" s="11">
        <v>4352.8999999999996</v>
      </c>
      <c r="J486" s="17">
        <f>+F486-H486</f>
        <v>13</v>
      </c>
      <c r="K486" s="17">
        <f>+H486-F486</f>
        <v>-13</v>
      </c>
      <c r="L486" s="11">
        <f>+K486*G486</f>
        <v>-56587.7</v>
      </c>
      <c r="M486" s="19">
        <f>YEAR(H486)</f>
        <v>2025</v>
      </c>
      <c r="N486" s="19" t="str">
        <f>IF(MONTH(H486)&lt;4,"1° trimestre",IF(MONTH(H486)&lt;7,"2° trimestre",IF(MONTH(H486)&lt;10,"3°trimestre","4° trimestre")))</f>
        <v>4° trimestre</v>
      </c>
      <c r="O486" s="19" t="s">
        <v>1962</v>
      </c>
      <c r="P486" s="19" t="s">
        <v>1970</v>
      </c>
      <c r="Q486" s="8">
        <f>+I486</f>
        <v>4352.8999999999996</v>
      </c>
      <c r="R486" s="19" t="s">
        <v>1965</v>
      </c>
    </row>
    <row r="487" spans="1:18" x14ac:dyDescent="0.2">
      <c r="A487" s="1" t="s">
        <v>1940</v>
      </c>
      <c r="B487" s="1" t="s">
        <v>1944</v>
      </c>
      <c r="C487" s="1" t="s">
        <v>28</v>
      </c>
      <c r="D487" s="7">
        <v>40.26</v>
      </c>
      <c r="E487" s="3">
        <v>45845</v>
      </c>
      <c r="F487" s="3">
        <v>45952</v>
      </c>
      <c r="G487" s="7">
        <v>33</v>
      </c>
      <c r="H487" s="3">
        <v>45952</v>
      </c>
      <c r="I487" s="11">
        <v>33</v>
      </c>
      <c r="J487" s="17">
        <f>+F487-H487</f>
        <v>0</v>
      </c>
      <c r="K487" s="17">
        <f>+H487-F487</f>
        <v>0</v>
      </c>
      <c r="L487" s="11">
        <f>+K487*G487</f>
        <v>0</v>
      </c>
      <c r="M487" s="19">
        <f>YEAR(H487)</f>
        <v>2025</v>
      </c>
      <c r="N487" s="19" t="str">
        <f>IF(MONTH(H487)&lt;4,"1° trimestre",IF(MONTH(H487)&lt;7,"2° trimestre",IF(MONTH(H487)&lt;10,"3°trimestre","4° trimestre")))</f>
        <v>4° trimestre</v>
      </c>
      <c r="O487" s="19" t="s">
        <v>1962</v>
      </c>
      <c r="P487" s="19" t="s">
        <v>1970</v>
      </c>
      <c r="Q487" s="8">
        <f>+I487</f>
        <v>33</v>
      </c>
      <c r="R487" s="19" t="s">
        <v>1965</v>
      </c>
    </row>
    <row r="488" spans="1:18" x14ac:dyDescent="0.2">
      <c r="A488" s="1" t="s">
        <v>1953</v>
      </c>
      <c r="B488" s="1" t="s">
        <v>1955</v>
      </c>
      <c r="C488" s="1" t="s">
        <v>10</v>
      </c>
      <c r="D488" s="7">
        <v>2500</v>
      </c>
      <c r="E488" s="3">
        <v>45995</v>
      </c>
      <c r="F488" s="3">
        <v>46026</v>
      </c>
      <c r="G488" s="7">
        <v>2000</v>
      </c>
      <c r="H488" s="3">
        <v>45995</v>
      </c>
      <c r="I488" s="11">
        <v>2000</v>
      </c>
      <c r="J488" s="17">
        <f>+F488-H488</f>
        <v>31</v>
      </c>
      <c r="K488" s="17">
        <f>+H488-F488</f>
        <v>-31</v>
      </c>
      <c r="L488" s="11">
        <f>+K488*G488</f>
        <v>-62000</v>
      </c>
      <c r="M488" s="19">
        <f>YEAR(H488)</f>
        <v>2025</v>
      </c>
      <c r="N488" s="19" t="str">
        <f>IF(MONTH(H488)&lt;4,"1° trimestre",IF(MONTH(H488)&lt;7,"2° trimestre",IF(MONTH(H488)&lt;10,"3°trimestre","4° trimestre")))</f>
        <v>4° trimestre</v>
      </c>
      <c r="O488" s="19" t="s">
        <v>1962</v>
      </c>
      <c r="P488" s="19" t="s">
        <v>1970</v>
      </c>
      <c r="Q488" s="8">
        <f>+I488</f>
        <v>2000</v>
      </c>
      <c r="R488" s="19" t="s">
        <v>1964</v>
      </c>
    </row>
    <row r="489" spans="1:18" x14ac:dyDescent="0.2">
      <c r="A489" s="1" t="s">
        <v>1956</v>
      </c>
      <c r="B489" s="1" t="s">
        <v>1959</v>
      </c>
      <c r="C489" s="1" t="s">
        <v>10</v>
      </c>
      <c r="D489" s="7">
        <v>4784</v>
      </c>
      <c r="E489" s="3">
        <v>46013</v>
      </c>
      <c r="F489" s="3">
        <v>46044</v>
      </c>
      <c r="G489" s="7">
        <v>3744</v>
      </c>
      <c r="H489" s="3">
        <v>46015</v>
      </c>
      <c r="I489" s="11">
        <v>3744</v>
      </c>
      <c r="J489" s="17">
        <f>+F489-H489</f>
        <v>29</v>
      </c>
      <c r="K489" s="17">
        <f>+H489-F489</f>
        <v>-29</v>
      </c>
      <c r="L489" s="11">
        <f>+K489*G489</f>
        <v>-108576</v>
      </c>
      <c r="M489" s="19">
        <f>YEAR(H489)</f>
        <v>2025</v>
      </c>
      <c r="N489" s="19" t="str">
        <f>IF(MONTH(H489)&lt;4,"1° trimestre",IF(MONTH(H489)&lt;7,"2° trimestre",IF(MONTH(H489)&lt;10,"3°trimestre","4° trimestre")))</f>
        <v>4° trimestre</v>
      </c>
      <c r="O489" s="19" t="s">
        <v>1962</v>
      </c>
      <c r="P489" s="19" t="s">
        <v>1970</v>
      </c>
      <c r="Q489" s="8">
        <f>+I489</f>
        <v>3744</v>
      </c>
      <c r="R489" s="19" t="s">
        <v>1964</v>
      </c>
    </row>
    <row r="490" spans="1:18" x14ac:dyDescent="0.2">
      <c r="A490" s="1" t="s">
        <v>692</v>
      </c>
      <c r="B490" s="1" t="s">
        <v>705</v>
      </c>
      <c r="C490" s="1" t="s">
        <v>28</v>
      </c>
      <c r="D490" s="1">
        <v>5378.98</v>
      </c>
      <c r="E490" s="3">
        <v>45930</v>
      </c>
      <c r="F490" s="3">
        <f>+E490+30</f>
        <v>45960</v>
      </c>
      <c r="G490" s="8">
        <v>4409</v>
      </c>
      <c r="H490" s="3">
        <v>45933</v>
      </c>
      <c r="I490" s="9">
        <v>4409</v>
      </c>
      <c r="J490" s="9"/>
      <c r="K490" s="9"/>
      <c r="L490" s="9"/>
      <c r="M490" s="19">
        <f>YEAR(H490)</f>
        <v>2025</v>
      </c>
      <c r="N490" s="19" t="str">
        <f>IF(MONTH(H490)&lt;4,"1° trimestre",IF(MONTH(H490)&lt;7,"2° trimestre",IF(MONTH(H490)&lt;10,"3°trimestre","4° trimestre")))</f>
        <v>4° trimestre</v>
      </c>
      <c r="O490" s="20" t="s">
        <v>1967</v>
      </c>
      <c r="P490" s="20" t="s">
        <v>1966</v>
      </c>
      <c r="Q490" s="8">
        <f>+I490</f>
        <v>4409</v>
      </c>
      <c r="R490" s="19" t="s">
        <v>1965</v>
      </c>
    </row>
    <row r="491" spans="1:18" x14ac:dyDescent="0.2">
      <c r="A491" s="1" t="s">
        <v>1645</v>
      </c>
      <c r="B491" s="1" t="s">
        <v>1650</v>
      </c>
      <c r="C491" s="1" t="s">
        <v>28</v>
      </c>
      <c r="D491" s="1">
        <v>21606.2</v>
      </c>
      <c r="E491" s="3">
        <v>45972</v>
      </c>
      <c r="F491" s="3">
        <f>+E491+30</f>
        <v>46002</v>
      </c>
      <c r="G491" s="8">
        <v>17710</v>
      </c>
      <c r="H491" s="3">
        <v>45993</v>
      </c>
      <c r="I491" s="9">
        <v>17710</v>
      </c>
      <c r="J491" s="9"/>
      <c r="K491" s="9"/>
      <c r="L491" s="9"/>
      <c r="M491" s="19">
        <f>YEAR(H491)</f>
        <v>2025</v>
      </c>
      <c r="N491" s="19" t="str">
        <f>IF(MONTH(H491)&lt;4,"1° trimestre",IF(MONTH(H491)&lt;7,"2° trimestre",IF(MONTH(H491)&lt;10,"3°trimestre","4° trimestre")))</f>
        <v>4° trimestre</v>
      </c>
      <c r="O491" s="20" t="s">
        <v>1967</v>
      </c>
      <c r="P491" s="20" t="s">
        <v>1968</v>
      </c>
      <c r="Q491" s="8">
        <f>+I491</f>
        <v>17710</v>
      </c>
      <c r="R491" s="19" t="s">
        <v>1965</v>
      </c>
    </row>
    <row r="492" spans="1:18" x14ac:dyDescent="0.2">
      <c r="A492" s="1" t="s">
        <v>1694</v>
      </c>
      <c r="B492" s="1" t="s">
        <v>1697</v>
      </c>
      <c r="C492" s="1" t="s">
        <v>28</v>
      </c>
      <c r="D492" s="1">
        <v>597.79999999999995</v>
      </c>
      <c r="E492" s="3">
        <v>46007</v>
      </c>
      <c r="F492" s="3">
        <f>+E492+30</f>
        <v>46037</v>
      </c>
      <c r="G492" s="8">
        <v>490</v>
      </c>
      <c r="H492" s="3">
        <v>46008</v>
      </c>
      <c r="I492" s="9">
        <v>490</v>
      </c>
      <c r="J492" s="9"/>
      <c r="K492" s="9"/>
      <c r="L492" s="9"/>
      <c r="M492" s="19">
        <f>YEAR(H492)</f>
        <v>2025</v>
      </c>
      <c r="N492" s="19" t="str">
        <f>IF(MONTH(H492)&lt;4,"1° trimestre",IF(MONTH(H492)&lt;7,"2° trimestre",IF(MONTH(H492)&lt;10,"3°trimestre","4° trimestre")))</f>
        <v>4° trimestre</v>
      </c>
      <c r="O492" s="20" t="s">
        <v>1967</v>
      </c>
      <c r="P492" s="20" t="s">
        <v>1966</v>
      </c>
      <c r="Q492" s="8">
        <f>+I492</f>
        <v>490</v>
      </c>
      <c r="R492" s="19" t="s">
        <v>1965</v>
      </c>
    </row>
    <row r="493" spans="1:18" x14ac:dyDescent="0.2">
      <c r="A493" s="1" t="s">
        <v>1719</v>
      </c>
      <c r="B493" s="1" t="s">
        <v>1721</v>
      </c>
      <c r="C493" s="1" t="s">
        <v>28</v>
      </c>
      <c r="D493" s="1">
        <v>6087.8</v>
      </c>
      <c r="E493" s="3">
        <v>46010</v>
      </c>
      <c r="F493" s="3">
        <v>46041</v>
      </c>
      <c r="G493" s="8">
        <v>4990</v>
      </c>
      <c r="H493" s="3">
        <v>46014</v>
      </c>
      <c r="I493" s="9">
        <v>4990</v>
      </c>
      <c r="J493" s="9"/>
      <c r="K493" s="9"/>
      <c r="L493" s="9"/>
      <c r="M493" s="19">
        <f>YEAR(H493)</f>
        <v>2025</v>
      </c>
      <c r="N493" s="19" t="str">
        <f>IF(MONTH(H493)&lt;4,"1° trimestre",IF(MONTH(H493)&lt;7,"2° trimestre",IF(MONTH(H493)&lt;10,"3°trimestre","4° trimestre")))</f>
        <v>4° trimestre</v>
      </c>
      <c r="O493" s="20" t="s">
        <v>1967</v>
      </c>
      <c r="P493" s="20" t="s">
        <v>1966</v>
      </c>
      <c r="Q493" s="8">
        <f>+I493</f>
        <v>4990</v>
      </c>
      <c r="R493" s="19" t="s">
        <v>1965</v>
      </c>
    </row>
    <row r="494" spans="1:18" x14ac:dyDescent="0.2">
      <c r="A494" s="1" t="s">
        <v>1719</v>
      </c>
      <c r="B494" s="1" t="s">
        <v>1722</v>
      </c>
      <c r="C494" s="1" t="s">
        <v>28</v>
      </c>
      <c r="D494" s="1">
        <v>12834.4</v>
      </c>
      <c r="E494" s="3">
        <v>46010</v>
      </c>
      <c r="F494" s="3">
        <v>46041</v>
      </c>
      <c r="G494" s="8">
        <v>10520</v>
      </c>
      <c r="H494" s="3">
        <v>46014</v>
      </c>
      <c r="I494" s="9">
        <v>10520</v>
      </c>
      <c r="J494" s="9"/>
      <c r="K494" s="9"/>
      <c r="L494" s="9"/>
      <c r="M494" s="19">
        <f>YEAR(H494)</f>
        <v>2025</v>
      </c>
      <c r="N494" s="19" t="str">
        <f>IF(MONTH(H494)&lt;4,"1° trimestre",IF(MONTH(H494)&lt;7,"2° trimestre",IF(MONTH(H494)&lt;10,"3°trimestre","4° trimestre")))</f>
        <v>4° trimestre</v>
      </c>
      <c r="O494" s="20" t="s">
        <v>1967</v>
      </c>
      <c r="P494" s="20" t="s">
        <v>1966</v>
      </c>
      <c r="Q494" s="8">
        <f>+I494</f>
        <v>10520</v>
      </c>
      <c r="R494" s="19" t="s">
        <v>1965</v>
      </c>
    </row>
    <row r="495" spans="1:18" x14ac:dyDescent="0.2">
      <c r="A495" s="1" t="s">
        <v>1723</v>
      </c>
      <c r="B495" s="1" t="s">
        <v>1725</v>
      </c>
      <c r="C495" s="1" t="s">
        <v>28</v>
      </c>
      <c r="D495" s="1">
        <v>24600.01</v>
      </c>
      <c r="E495" s="3">
        <v>45966</v>
      </c>
      <c r="F495" s="3">
        <f>+E495+30</f>
        <v>45996</v>
      </c>
      <c r="G495" s="8">
        <v>20163.939999999999</v>
      </c>
      <c r="H495" s="3">
        <v>45980</v>
      </c>
      <c r="I495" s="9">
        <v>20163.939999999999</v>
      </c>
      <c r="J495" s="9"/>
      <c r="K495" s="9"/>
      <c r="L495" s="9"/>
      <c r="M495" s="19">
        <f>YEAR(H495)</f>
        <v>2025</v>
      </c>
      <c r="N495" s="19" t="str">
        <f>IF(MONTH(H495)&lt;4,"1° trimestre",IF(MONTH(H495)&lt;7,"2° trimestre",IF(MONTH(H495)&lt;10,"3°trimestre","4° trimestre")))</f>
        <v>4° trimestre</v>
      </c>
      <c r="O495" s="20" t="s">
        <v>1967</v>
      </c>
      <c r="P495" s="20" t="s">
        <v>1966</v>
      </c>
      <c r="Q495" s="8">
        <f>+I495</f>
        <v>20163.939999999999</v>
      </c>
      <c r="R495" s="19" t="s">
        <v>1965</v>
      </c>
    </row>
    <row r="496" spans="1:18" x14ac:dyDescent="0.2">
      <c r="A496" s="1" t="s">
        <v>1824</v>
      </c>
      <c r="B496" s="1" t="s">
        <v>1827</v>
      </c>
      <c r="C496" s="1" t="s">
        <v>10</v>
      </c>
      <c r="D496" s="7">
        <v>3386.37</v>
      </c>
      <c r="E496" s="3">
        <v>45937</v>
      </c>
      <c r="F496" s="3">
        <v>45937</v>
      </c>
      <c r="G496" s="7">
        <v>3386.37</v>
      </c>
      <c r="H496" s="3">
        <v>45947</v>
      </c>
      <c r="I496" s="11">
        <v>3386.37</v>
      </c>
      <c r="J496" s="11"/>
      <c r="K496" s="11"/>
      <c r="L496" s="11"/>
      <c r="M496" s="19">
        <f>YEAR(H496)</f>
        <v>2025</v>
      </c>
      <c r="N496" s="19" t="str">
        <f>IF(MONTH(H496)&lt;4,"1° trimestre",IF(MONTH(H496)&lt;7,"2° trimestre",IF(MONTH(H496)&lt;10,"3°trimestre","4° trimestre")))</f>
        <v>4° trimestre</v>
      </c>
      <c r="O496" s="19" t="s">
        <v>1967</v>
      </c>
      <c r="P496" s="19" t="s">
        <v>1968</v>
      </c>
      <c r="Q496" s="8">
        <f>+I496</f>
        <v>3386.37</v>
      </c>
      <c r="R496" s="19" t="s">
        <v>1964</v>
      </c>
    </row>
    <row r="497" spans="1:18" x14ac:dyDescent="0.2">
      <c r="A497" s="1" t="s">
        <v>1828</v>
      </c>
      <c r="B497" s="1" t="s">
        <v>1832</v>
      </c>
      <c r="C497" s="1" t="s">
        <v>28</v>
      </c>
      <c r="D497" s="1">
        <v>51219.48</v>
      </c>
      <c r="E497" s="3">
        <v>45946</v>
      </c>
      <c r="F497" s="3">
        <f>+E497+30</f>
        <v>45976</v>
      </c>
      <c r="G497" s="8">
        <v>46563.16</v>
      </c>
      <c r="H497" s="3">
        <v>45947</v>
      </c>
      <c r="I497" s="9">
        <v>46563.16</v>
      </c>
      <c r="J497" s="9"/>
      <c r="K497" s="9"/>
      <c r="L497" s="9"/>
      <c r="M497" s="19">
        <f>YEAR(H497)</f>
        <v>2025</v>
      </c>
      <c r="N497" s="19" t="str">
        <f>IF(MONTH(H497)&lt;4,"1° trimestre",IF(MONTH(H497)&lt;7,"2° trimestre",IF(MONTH(H497)&lt;10,"3°trimestre","4° trimestre")))</f>
        <v>4° trimestre</v>
      </c>
      <c r="O497" s="20" t="s">
        <v>1967</v>
      </c>
      <c r="P497" s="20" t="s">
        <v>1968</v>
      </c>
      <c r="Q497" s="8">
        <f>+I497</f>
        <v>46563.16</v>
      </c>
      <c r="R497" s="19" t="s">
        <v>1965</v>
      </c>
    </row>
    <row r="498" spans="1:18" x14ac:dyDescent="0.2">
      <c r="A498" s="1" t="s">
        <v>1828</v>
      </c>
      <c r="B498" s="1" t="s">
        <v>1833</v>
      </c>
      <c r="C498" s="1" t="s">
        <v>28</v>
      </c>
      <c r="D498" s="1">
        <v>815.85</v>
      </c>
      <c r="E498" s="3">
        <v>46010</v>
      </c>
      <c r="F498" s="3">
        <f>+E498+30</f>
        <v>46040</v>
      </c>
      <c r="G498" s="8">
        <v>741.68</v>
      </c>
      <c r="H498" s="3">
        <v>46013</v>
      </c>
      <c r="I498" s="9">
        <v>741.68</v>
      </c>
      <c r="J498" s="9"/>
      <c r="K498" s="9"/>
      <c r="L498" s="9"/>
      <c r="M498" s="19">
        <f>YEAR(H498)</f>
        <v>2025</v>
      </c>
      <c r="N498" s="19" t="str">
        <f>IF(MONTH(H498)&lt;4,"1° trimestre",IF(MONTH(H498)&lt;7,"2° trimestre",IF(MONTH(H498)&lt;10,"3°trimestre","4° trimestre")))</f>
        <v>4° trimestre</v>
      </c>
      <c r="O498" s="20" t="s">
        <v>1967</v>
      </c>
      <c r="P498" s="20" t="s">
        <v>1968</v>
      </c>
      <c r="Q498" s="8">
        <f>+I498</f>
        <v>741.68</v>
      </c>
      <c r="R498" s="19" t="s">
        <v>1965</v>
      </c>
    </row>
    <row r="499" spans="1:18" x14ac:dyDescent="0.2">
      <c r="A499" s="1" t="s">
        <v>1834</v>
      </c>
      <c r="B499" s="1" t="s">
        <v>1837</v>
      </c>
      <c r="C499" s="1" t="s">
        <v>10</v>
      </c>
      <c r="D499" s="7">
        <v>1980</v>
      </c>
      <c r="E499" s="3">
        <v>45937</v>
      </c>
      <c r="F499" s="3">
        <v>45937</v>
      </c>
      <c r="G499" s="7">
        <v>1980</v>
      </c>
      <c r="H499" s="3">
        <v>45938</v>
      </c>
      <c r="I499" s="11">
        <v>1980</v>
      </c>
      <c r="J499" s="11"/>
      <c r="K499" s="11"/>
      <c r="L499" s="11"/>
      <c r="M499" s="19">
        <f>YEAR(H499)</f>
        <v>2025</v>
      </c>
      <c r="N499" s="19" t="str">
        <f>IF(MONTH(H499)&lt;4,"1° trimestre",IF(MONTH(H499)&lt;7,"2° trimestre",IF(MONTH(H499)&lt;10,"3°trimestre","4° trimestre")))</f>
        <v>4° trimestre</v>
      </c>
      <c r="O499" s="19" t="s">
        <v>1967</v>
      </c>
      <c r="P499" s="19" t="s">
        <v>1968</v>
      </c>
      <c r="Q499" s="8">
        <f>+I499</f>
        <v>1980</v>
      </c>
      <c r="R499" s="19" t="s">
        <v>1964</v>
      </c>
    </row>
    <row r="500" spans="1:18" x14ac:dyDescent="0.2">
      <c r="A500" s="13" t="s">
        <v>1868</v>
      </c>
      <c r="B500" s="13" t="s">
        <v>1870</v>
      </c>
      <c r="C500" s="13" t="s">
        <v>10</v>
      </c>
      <c r="D500" s="14">
        <v>7010.58</v>
      </c>
      <c r="E500" s="15">
        <v>45937</v>
      </c>
      <c r="F500" s="15">
        <v>45937</v>
      </c>
      <c r="G500" s="14">
        <v>7010.58</v>
      </c>
      <c r="H500" s="15">
        <v>45938</v>
      </c>
      <c r="I500" s="16">
        <v>7010.58</v>
      </c>
      <c r="J500" s="11"/>
      <c r="K500" s="11"/>
      <c r="L500" s="11"/>
      <c r="M500" s="21">
        <f>YEAR(H500)</f>
        <v>2025</v>
      </c>
      <c r="N500" s="19" t="str">
        <f>IF(MONTH(H500)&lt;4,"1° trimestre",IF(MONTH(H500)&lt;7,"2° trimestre",IF(MONTH(H500)&lt;10,"3°trimestre","4° trimestre")))</f>
        <v>4° trimestre</v>
      </c>
      <c r="O500" s="21" t="s">
        <v>1967</v>
      </c>
      <c r="P500" s="21" t="s">
        <v>1968</v>
      </c>
      <c r="Q500" s="22">
        <f>+I500</f>
        <v>7010.58</v>
      </c>
      <c r="R500" s="21" t="s">
        <v>1964</v>
      </c>
    </row>
    <row r="502" spans="1:18" x14ac:dyDescent="0.2">
      <c r="I502" s="4" t="s">
        <v>1977</v>
      </c>
      <c r="L502" s="4" t="s">
        <v>1978</v>
      </c>
    </row>
    <row r="503" spans="1:18" x14ac:dyDescent="0.2">
      <c r="I503" s="4">
        <f>SUBTOTAL(9,I2:I502)</f>
        <v>986136.05000000016</v>
      </c>
      <c r="J503" s="4">
        <f>SUBTOTAL(9,J2:J502)</f>
        <v>-2724</v>
      </c>
      <c r="K503" s="4">
        <f>SUBTOTAL(9,K2:K502)</f>
        <v>2724</v>
      </c>
      <c r="L503" s="4">
        <f>SUBTOTAL(9,L2:L502)</f>
        <v>484162.31999999972</v>
      </c>
    </row>
    <row r="506" spans="1:18" x14ac:dyDescent="0.2">
      <c r="L506" s="18">
        <f>+L503/I503</f>
        <v>0.49096909092817326</v>
      </c>
    </row>
    <row r="507" spans="1:18" x14ac:dyDescent="0.2">
      <c r="L507" s="4" t="s">
        <v>1979</v>
      </c>
    </row>
  </sheetData>
  <autoFilter ref="A1:R500" xr:uid="{00000000-0001-0000-0000-000000000000}">
    <sortState xmlns:xlrd2="http://schemas.microsoft.com/office/spreadsheetml/2017/richdata2" ref="A2:R500">
      <sortCondition ref="N2:N50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1° trimestre</vt:lpstr>
      <vt:lpstr>2° trimestre</vt:lpstr>
      <vt:lpstr>3° trimestre</vt:lpstr>
      <vt:lpstr>4°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Ruscelli</dc:creator>
  <cp:lastModifiedBy>Ruscelli</cp:lastModifiedBy>
  <dcterms:created xsi:type="dcterms:W3CDTF">2026-05-25T14:27:20Z</dcterms:created>
  <dcterms:modified xsi:type="dcterms:W3CDTF">2026-06-30T13:16:29Z</dcterms:modified>
</cp:coreProperties>
</file>